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Personal\Projects\SBC\01_DOCS\"/>
    </mc:Choice>
  </mc:AlternateContent>
  <xr:revisionPtr revIDLastSave="0" documentId="13_ncr:1_{D4D2B078-0CA9-4F19-B092-F23D99E8E15D}" xr6:coauthVersionLast="47" xr6:coauthVersionMax="47" xr10:uidLastSave="{00000000-0000-0000-0000-000000000000}"/>
  <bookViews>
    <workbookView xWindow="-67320" yWindow="-120" windowWidth="29040" windowHeight="17790" firstSheet="2" activeTab="6" xr2:uid="{00000000-000D-0000-FFFF-FFFF00000000}"/>
  </bookViews>
  <sheets>
    <sheet name="HDMI (Matched)" sheetId="1" r:id="rId1"/>
    <sheet name="ETHERNET(Matched)" sheetId="2" r:id="rId2"/>
    <sheet name="usb(matched)" sheetId="3" r:id="rId3"/>
    <sheet name="MDI(Matched)" sheetId="22" r:id="rId4"/>
    <sheet name="MMC (Matched)" sheetId="24" r:id="rId5"/>
    <sheet name="MIPI_DSI (matched)" sheetId="4" r:id="rId6"/>
    <sheet name="Nets" sheetId="28" r:id="rId7"/>
    <sheet name="PCIE(matched)" sheetId="5" r:id="rId8"/>
  </sheets>
  <definedNames>
    <definedName name="ExternalData_1" localSheetId="6" hidden="1">Nets!$A$1:$Q$412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9" i="24" l="1"/>
  <c r="Q28" i="24"/>
  <c r="Q27" i="24"/>
  <c r="Q26" i="24"/>
  <c r="Q25" i="24"/>
  <c r="Q24" i="24"/>
  <c r="Q23" i="24"/>
  <c r="Q21" i="24"/>
  <c r="Q17" i="24"/>
  <c r="Q12" i="24"/>
  <c r="Q9" i="24"/>
  <c r="Q16" i="24"/>
  <c r="Q19" i="24"/>
  <c r="Q20" i="24"/>
  <c r="Q18" i="24"/>
  <c r="Q15" i="24"/>
  <c r="Q14" i="24"/>
  <c r="Q13" i="24"/>
  <c r="Q11" i="24"/>
  <c r="T20" i="22"/>
  <c r="Q20" i="22" s="1"/>
  <c r="Q19" i="22"/>
  <c r="Q18" i="22"/>
  <c r="Q17" i="22"/>
  <c r="Q16" i="22"/>
  <c r="T17" i="22"/>
  <c r="T18" i="22"/>
  <c r="T19" i="22"/>
  <c r="T16" i="22"/>
  <c r="T21" i="22"/>
  <c r="Q26" i="22"/>
  <c r="Q25" i="22"/>
  <c r="Q24" i="22"/>
  <c r="Q23" i="22"/>
  <c r="Q22" i="22"/>
  <c r="Q45" i="5"/>
  <c r="Q43" i="5"/>
  <c r="Q41" i="5"/>
  <c r="Q39" i="5"/>
  <c r="Q35" i="5"/>
  <c r="Q33" i="5"/>
  <c r="Q27" i="5"/>
  <c r="Q25" i="5"/>
  <c r="Q23" i="5"/>
  <c r="Q21" i="5"/>
  <c r="D30" i="4"/>
  <c r="D32" i="4"/>
  <c r="D34" i="4"/>
  <c r="D28" i="4"/>
  <c r="C28" i="4"/>
  <c r="C30" i="4"/>
  <c r="C32" i="4"/>
  <c r="C34" i="4"/>
  <c r="C26" i="4"/>
  <c r="B46" i="3"/>
  <c r="B59" i="3"/>
  <c r="B58" i="3"/>
  <c r="B57" i="3"/>
  <c r="B56" i="3"/>
  <c r="B55" i="3"/>
  <c r="B54" i="3"/>
  <c r="B49" i="3"/>
  <c r="C49" i="3" s="1"/>
  <c r="B50" i="3"/>
  <c r="C47" i="3"/>
  <c r="B48" i="3"/>
  <c r="B47" i="3"/>
  <c r="B45" i="3"/>
  <c r="C45" i="3" s="1"/>
  <c r="C60" i="1"/>
  <c r="C59" i="1"/>
  <c r="E59" i="1" s="1"/>
  <c r="C58" i="1"/>
  <c r="C57" i="1"/>
  <c r="E57" i="1" s="1"/>
  <c r="C56" i="1"/>
  <c r="D55" i="1" s="1"/>
  <c r="C55" i="1"/>
  <c r="E55" i="1" s="1"/>
  <c r="C54" i="1"/>
  <c r="C53" i="1"/>
  <c r="E53" i="1" s="1"/>
  <c r="C52" i="1"/>
  <c r="C51" i="1"/>
  <c r="E51" i="1" s="1"/>
  <c r="C50" i="1"/>
  <c r="C49" i="1"/>
  <c r="D49" i="1" s="1"/>
  <c r="Q16" i="2"/>
  <c r="Q14" i="2"/>
  <c r="Q12" i="2"/>
  <c r="P12" i="2"/>
  <c r="P14" i="2"/>
  <c r="P16" i="2"/>
  <c r="P10" i="2"/>
  <c r="C58" i="3" l="1"/>
  <c r="C56" i="3"/>
  <c r="C54" i="3"/>
  <c r="D51" i="1"/>
  <c r="D57" i="1"/>
  <c r="D53" i="1"/>
  <c r="D5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B76D3E-2F42-4673-BD8F-8A39C2078670}" keepAlive="1" name="Query - NET_LENGTH" description="Connection to the 'NET_LENGTH' query in the workbook." type="5" refreshedVersion="0" background="1">
    <dbPr connection="Provider=Microsoft.Mashup.OleDb.1;Data Source=$Workbook$;Location=NET_LENGTH;Extended Properties=&quot;&quot;" command="SELECT * FROM [NET_LENGTH]"/>
  </connection>
  <connection id="2" xr16:uid="{4DB99A13-2EA1-45C0-A1C1-B925B569E812}" keepAlive="1" name="Query - NET_LENGTH (2)" description="Connection to the 'NET_LENGTH (2)' query in the workbook." type="5" refreshedVersion="0" background="1">
    <dbPr connection="Provider=Microsoft.Mashup.OleDb.1;Data Source=$Workbook$;Location=&quot;NET_LENGTH (2)&quot;;Extended Properties=&quot;&quot;" command="SELECT * FROM [NET_LENGTH (2)]"/>
  </connection>
  <connection id="3" xr16:uid="{D31BFBCE-A6E6-4FAA-A72F-0E45B571D8FE}" keepAlive="1" name="Query - NET_LENGTH (3)" description="Connection to the 'NET_LENGTH (3)' query in the workbook." type="5" refreshedVersion="0" background="1">
    <dbPr connection="Provider=Microsoft.Mashup.OleDb.1;Data Source=$Workbook$;Location=&quot;NET_LENGTH (3)&quot;;Extended Properties=&quot;&quot;" command="SELECT * FROM [NET_LENGTH (3)]"/>
  </connection>
  <connection id="4" xr16:uid="{53FBA735-1CD5-423E-83A9-9083A26B5919}" keepAlive="1" name="Query - NET_LENGTH (4)" description="Connection to the 'NET_LENGTH (4)' query in the workbook." type="5" refreshedVersion="0" background="1">
    <dbPr connection="Provider=Microsoft.Mashup.OleDb.1;Data Source=$Workbook$;Location=&quot;NET_LENGTH (4)&quot;;Extended Properties=&quot;&quot;" command="SELECT * FROM [NET_LENGTH (4)]"/>
  </connection>
  <connection id="5" xr16:uid="{1BC8DF1C-C393-49A2-8749-A8512DF4B965}" keepAlive="1" name="Query - NET_LENGTH (5)" description="Connection to the 'NET_LENGTH (5)' query in the workbook." type="5" refreshedVersion="0" background="1">
    <dbPr connection="Provider=Microsoft.Mashup.OleDb.1;Data Source=$Workbook$;Location=&quot;NET_LENGTH (5)&quot;;Extended Properties=&quot;&quot;" command="SELECT * FROM [NET_LENGTH (5)]"/>
  </connection>
  <connection id="6" xr16:uid="{9B02672B-8F74-4DFB-84D6-0FF44E9CFA74}" keepAlive="1" name="Query - NET_LENGTH (6)" description="Connection to the 'NET_LENGTH (6)' query in the workbook." type="5" refreshedVersion="0" background="1">
    <dbPr connection="Provider=Microsoft.Mashup.OleDb.1;Data Source=$Workbook$;Location=&quot;NET_LENGTH (6)&quot;;Extended Properties=&quot;&quot;" command="SELECT * FROM [NET_LENGTH (6)]"/>
  </connection>
  <connection id="7" xr16:uid="{C3FBFA33-3697-425A-9E69-73B5CD96A576}" keepAlive="1" name="Query - NET_LENGTH (7)" description="Connection to the 'NET_LENGTH (7)' query in the workbook." type="5" refreshedVersion="0" background="1">
    <dbPr connection="Provider=Microsoft.Mashup.OleDb.1;Data Source=$Workbook$;Location=&quot;NET_LENGTH (7)&quot;;Extended Properties=&quot;&quot;" command="SELECT * FROM [NET_LENGTH (7)]"/>
  </connection>
  <connection id="8" xr16:uid="{3E82F265-549C-4CDE-915D-56BC07A4F111}" keepAlive="1" name="Query - NET_LENGTH (8)" description="Connection to the 'NET_LENGTH (8)' query in the workbook." type="5" refreshedVersion="0" background="1">
    <dbPr connection="Provider=Microsoft.Mashup.OleDb.1;Data Source=$Workbook$;Location=&quot;NET_LENGTH (8)&quot;;Extended Properties=&quot;&quot;" command="SELECT * FROM [NET_LENGTH (8)]"/>
  </connection>
  <connection id="9" xr16:uid="{B922EDA4-DC30-403B-9C5D-D8D86A55CD47}" keepAlive="1" name="Query - nets" description="Connection to the 'nets' query in the workbook." type="5" refreshedVersion="0" background="1">
    <dbPr connection="Provider=Microsoft.Mashup.OleDb.1;Data Source=$Workbook$;Location=nets;Extended Properties=&quot;&quot;" command="SELECT * FROM [nets]"/>
  </connection>
  <connection id="10" xr16:uid="{9FB1A53D-A377-414F-B9BA-AD649CB2E307}" keepAlive="1" name="Query - nets (2)" description="Connection to the 'nets (2)' query in the workbook." type="5" refreshedVersion="0" background="1">
    <dbPr connection="Provider=Microsoft.Mashup.OleDb.1;Data Source=$Workbook$;Location=&quot;nets (2)&quot;;Extended Properties=&quot;&quot;" command="SELECT * FROM [nets (2)]"/>
  </connection>
  <connection id="11" xr16:uid="{08B0BDD3-E268-4E8A-A278-A6F2FDDA47F7}" keepAlive="1" name="Query - nets (3)" description="Connection to the 'nets (3)' query in the workbook." type="5" refreshedVersion="0" background="1">
    <dbPr connection="Provider=Microsoft.Mashup.OleDb.1;Data Source=$Workbook$;Location=&quot;nets (3)&quot;;Extended Properties=&quot;&quot;" command="SELECT * FROM [nets (3)]"/>
  </connection>
  <connection id="12" xr16:uid="{B0B5A65F-87CB-40E5-9512-4CB680A68279}" keepAlive="1" name="Query - nets (4)" description="Connection to the 'nets (4)' query in the workbook." type="5" refreshedVersion="0" background="1">
    <dbPr connection="Provider=Microsoft.Mashup.OleDb.1;Data Source=$Workbook$;Location=&quot;nets (4)&quot;;Extended Properties=&quot;&quot;" command="SELECT * FROM [nets (4)]"/>
  </connection>
  <connection id="13" xr16:uid="{E10F8E4E-0E62-4AAE-8E62-D41E3DA50EB5}" keepAlive="1" name="Query - nets (5)" description="Connection to the 'nets (5)' query in the workbook." type="5" refreshedVersion="0" background="1">
    <dbPr connection="Provider=Microsoft.Mashup.OleDb.1;Data Source=$Workbook$;Location=&quot;nets (5)&quot;;Extended Properties=&quot;&quot;" command="SELECT * FROM [nets (5)]"/>
  </connection>
  <connection id="14" xr16:uid="{89AD42DE-0C64-43D4-B8F2-EFB8BD0C983A}" keepAlive="1" name="Query - nets (6)" description="Connection to the 'nets (6)' query in the workbook." type="5" refreshedVersion="0" background="1">
    <dbPr connection="Provider=Microsoft.Mashup.OleDb.1;Data Source=$Workbook$;Location=&quot;nets (6)&quot;;Extended Properties=&quot;&quot;" command="SELECT * FROM [nets (6)]"/>
  </connection>
  <connection id="15" xr16:uid="{DC085964-BF42-401B-9F8E-7EEE025A37D5}" keepAlive="1" name="Query - nets (7)" description="Connection to the 'nets (7)' query in the workbook." type="5" refreshedVersion="0" background="1">
    <dbPr connection="Provider=Microsoft.Mashup.OleDb.1;Data Source=$Workbook$;Location=&quot;nets (7)&quot;;Extended Properties=&quot;&quot;" command="SELECT * FROM [nets (7)]"/>
  </connection>
  <connection id="16" xr16:uid="{080ED537-5A1B-4401-9389-6EEB24FCA233}" keepAlive="1" name="Query - nets (8)" description="Connection to the 'nets (8)' query in the workbook." type="5" refreshedVersion="0" background="1">
    <dbPr connection="Provider=Microsoft.Mashup.OleDb.1;Data Source=$Workbook$;Location=&quot;nets (8)&quot;;Extended Properties=&quot;&quot;" command="SELECT * FROM [nets (8)]"/>
  </connection>
  <connection id="17" xr16:uid="{3F7C0C80-F995-4C49-9CC4-3502569266C0}" keepAlive="1" name="Query - Nets_Lenght" description="Connection to the 'Nets_Lenght' query in the workbook." type="5" refreshedVersion="8" background="1" saveData="1">
    <dbPr connection="Provider=Microsoft.Mashup.OleDb.1;Data Source=$Workbook$;Location=Nets_Lenght;Extended Properties=&quot;&quot;" command="SELECT * FROM [Nets_Lenght]"/>
  </connection>
</connections>
</file>

<file path=xl/sharedStrings.xml><?xml version="1.0" encoding="utf-8"?>
<sst xmlns="http://schemas.openxmlformats.org/spreadsheetml/2006/main" count="1278" uniqueCount="488">
  <si>
    <t>HDMI</t>
  </si>
  <si>
    <t>MAX</t>
  </si>
  <si>
    <t>Skew within pair ( intra-pair)</t>
  </si>
  <si>
    <t>Skew between differnent pair (inter-pair)</t>
  </si>
  <si>
    <t>Used</t>
  </si>
  <si>
    <t>0.127 mm</t>
  </si>
  <si>
    <t>2.54 mm</t>
  </si>
  <si>
    <t>CALC</t>
  </si>
  <si>
    <t>0.15 * Tbit</t>
  </si>
  <si>
    <t>0.2 * Tchar</t>
  </si>
  <si>
    <t>L/W</t>
  </si>
  <si>
    <t>3 : 5</t>
  </si>
  <si>
    <t>D/L</t>
  </si>
  <si>
    <t>8 : 10</t>
  </si>
  <si>
    <t>ETHERNET</t>
  </si>
  <si>
    <t>15 MM</t>
  </si>
  <si>
    <t>1.27MM</t>
  </si>
  <si>
    <t>NA</t>
  </si>
  <si>
    <t>USB 3.0</t>
  </si>
  <si>
    <t>DSI</t>
  </si>
  <si>
    <t>https://docs.toradex.com/102492-layout-design-guide.pdf</t>
  </si>
  <si>
    <t>1.5mm ( to clock)</t>
  </si>
  <si>
    <t>PCIE</t>
  </si>
  <si>
    <t>Net Code</t>
  </si>
  <si>
    <t>Net Name</t>
  </si>
  <si>
    <t>Pad Count</t>
  </si>
  <si>
    <t>Via Count</t>
  </si>
  <si>
    <t>Via Length (mm)</t>
  </si>
  <si>
    <t>Track Length (mm)</t>
  </si>
  <si>
    <t>Die Length (mm)</t>
  </si>
  <si>
    <t>Net Length (mm)</t>
  </si>
  <si>
    <t>TOP (mm)</t>
  </si>
  <si>
    <t>GND1 (mm)</t>
  </si>
  <si>
    <t>S1 (mm)</t>
  </si>
  <si>
    <t>PW1 (mm)</t>
  </si>
  <si>
    <t>S2 (mm)</t>
  </si>
  <si>
    <t>GND2 (mm)</t>
  </si>
  <si>
    <t>PW2 (mm)</t>
  </si>
  <si>
    <t>BOT (mm)</t>
  </si>
  <si>
    <t/>
  </si>
  <si>
    <t>GBE0_MDI3_N</t>
  </si>
  <si>
    <t>GBE0_MDI3_P</t>
  </si>
  <si>
    <t>GBE0_MDI2_N</t>
  </si>
  <si>
    <t>GBE0_MDI2_P</t>
  </si>
  <si>
    <t>GBE0_MDI1_N</t>
  </si>
  <si>
    <t>GBE0_MDI1_P</t>
  </si>
  <si>
    <t>GBE0_MDI0_N</t>
  </si>
  <si>
    <t>GBE0_MDI0_P</t>
  </si>
  <si>
    <t>Routed nets</t>
  </si>
  <si>
    <t>Intra-pair Skew</t>
  </si>
  <si>
    <t>Inter-pair Skew</t>
  </si>
  <si>
    <t>Column1</t>
  </si>
  <si>
    <t>GND</t>
  </si>
  <si>
    <t>/IO/LED0</t>
  </si>
  <si>
    <t>/IO/LED1</t>
  </si>
  <si>
    <t>/MPU/VDDA_0P9</t>
  </si>
  <si>
    <t>Net-(U1B-VIN3)</t>
  </si>
  <si>
    <t>3.3V_SW</t>
  </si>
  <si>
    <t>Net-(D2-K)</t>
  </si>
  <si>
    <t>Net-(C17-Pad2)</t>
  </si>
  <si>
    <t>VBAT</t>
  </si>
  <si>
    <t>Net-(U1B-VHALF)</t>
  </si>
  <si>
    <t>I2C1_SCL</t>
  </si>
  <si>
    <t>I2C1_SDA</t>
  </si>
  <si>
    <t>I2C2_SCL</t>
  </si>
  <si>
    <t>I2C2_SDA</t>
  </si>
  <si>
    <t>I2C3_SCL</t>
  </si>
  <si>
    <t>I2C3_SDA</t>
  </si>
  <si>
    <t>Net-(U1C-VCOREDIG)</t>
  </si>
  <si>
    <t>USB1_OC</t>
  </si>
  <si>
    <t>USB1_PWR_EN</t>
  </si>
  <si>
    <t>Net-(U1C-VCOREREF)</t>
  </si>
  <si>
    <t>Net-(U1C-VCORE)</t>
  </si>
  <si>
    <t>UART2_TXD</t>
  </si>
  <si>
    <t>UART2_RXD</t>
  </si>
  <si>
    <t>UART1_TXD</t>
  </si>
  <si>
    <t>UART1_RXD</t>
  </si>
  <si>
    <t>/IO/ENET_2.5V_A</t>
  </si>
  <si>
    <t>USB2_RX_N</t>
  </si>
  <si>
    <t>USB2_RX_P</t>
  </si>
  <si>
    <t>USB2_TX_N</t>
  </si>
  <si>
    <t>USB2_TX_P</t>
  </si>
  <si>
    <t>USB2_DP</t>
  </si>
  <si>
    <t>VDD_1V</t>
  </si>
  <si>
    <t>Net-(C56-Pad2)</t>
  </si>
  <si>
    <t>UART3_RXD</t>
  </si>
  <si>
    <t>UART3_TXD</t>
  </si>
  <si>
    <t>UART4_RXD</t>
  </si>
  <si>
    <t>NVCC_DRAM_1V1</t>
  </si>
  <si>
    <t>DRAM_DQ21</t>
  </si>
  <si>
    <t>DRAM_DQ19</t>
  </si>
  <si>
    <t>DRAM_DQ25</t>
  </si>
  <si>
    <t>DRAM_DQ24</t>
  </si>
  <si>
    <t>Net-(Q1-G)</t>
  </si>
  <si>
    <t>DRAM_DQ26</t>
  </si>
  <si>
    <t>DRAM_DQ28</t>
  </si>
  <si>
    <t>DRAM_DQ27</t>
  </si>
  <si>
    <t>DRAM_DQ30</t>
  </si>
  <si>
    <t>Net-(U5-OUT)</t>
  </si>
  <si>
    <t>Net-(D3-K)</t>
  </si>
  <si>
    <t>DRAM_VREF</t>
  </si>
  <si>
    <t>Net-(U7-OUT)</t>
  </si>
  <si>
    <t>DRAM_DQ15</t>
  </si>
  <si>
    <t>DRAM_DQ12</t>
  </si>
  <si>
    <t>DRAM_DQ14</t>
  </si>
  <si>
    <t>DRAM_DQ11</t>
  </si>
  <si>
    <t>Net-(U13-VDDI)</t>
  </si>
  <si>
    <t>DRAM_DQ9</t>
  </si>
  <si>
    <t>DRAM_DQ10</t>
  </si>
  <si>
    <t>DRAM_DQ4</t>
  </si>
  <si>
    <t>DRAM_DQ6</t>
  </si>
  <si>
    <t>DRAM_DQ22</t>
  </si>
  <si>
    <t>DRAM_DQ23</t>
  </si>
  <si>
    <t>DRAM_DQS3_P</t>
  </si>
  <si>
    <t>DRAM_DM3</t>
  </si>
  <si>
    <t>DRAMREF</t>
  </si>
  <si>
    <t>DRAM_DQ13</t>
  </si>
  <si>
    <t>DRAM_DM1</t>
  </si>
  <si>
    <t>DRAM_DQS1_P</t>
  </si>
  <si>
    <t>DRAM_DQ8</t>
  </si>
  <si>
    <t>DRAM_DQ7</t>
  </si>
  <si>
    <t>DRAM_DQS2_N</t>
  </si>
  <si>
    <t>DRAM_DQS2_P</t>
  </si>
  <si>
    <t>DRAM_DQS3_N</t>
  </si>
  <si>
    <t>Net-(U15-VDD1.8_1)</t>
  </si>
  <si>
    <t>DRAM_nCS0_B</t>
  </si>
  <si>
    <t>/POWER/MNRST</t>
  </si>
  <si>
    <t>SYS_NRST_OUT</t>
  </si>
  <si>
    <t>DRAM_CKE0_A</t>
  </si>
  <si>
    <t>DRAM_DQS1_N</t>
  </si>
  <si>
    <t>DRAM_DQS0_P</t>
  </si>
  <si>
    <t>DRAM_DQS0_N</t>
  </si>
  <si>
    <t>DRAM_DQ16</t>
  </si>
  <si>
    <t>DRAM_DM2</t>
  </si>
  <si>
    <t>DRAM_DQ18</t>
  </si>
  <si>
    <t>PMIC_SCL</t>
  </si>
  <si>
    <t>DRAM_nCS1_B</t>
  </si>
  <si>
    <t>DRAM_CKE0_B</t>
  </si>
  <si>
    <t>DRAM_CA0_A</t>
  </si>
  <si>
    <t>DRAM_CA2_A</t>
  </si>
  <si>
    <t>DRAM_DQ3</t>
  </si>
  <si>
    <t>DRAM_DM0</t>
  </si>
  <si>
    <t>DRAM_DQ1</t>
  </si>
  <si>
    <t>DRAM_DQ17</t>
  </si>
  <si>
    <t>DRAM_CA1_A</t>
  </si>
  <si>
    <t>DRAM_CKE1_A</t>
  </si>
  <si>
    <t>DRAM_CA5_A</t>
  </si>
  <si>
    <t>DRAM_DQ2</t>
  </si>
  <si>
    <t>DRAM_DQ0</t>
  </si>
  <si>
    <t>Net-(D5-A)</t>
  </si>
  <si>
    <t>Net-(L9-Pad1)</t>
  </si>
  <si>
    <t>SPI1_MOSI</t>
  </si>
  <si>
    <t>SPI2_SSO</t>
  </si>
  <si>
    <t>UART4_TXD</t>
  </si>
  <si>
    <t>Net-(U9A-MIPI_VDD1)</t>
  </si>
  <si>
    <t>Net-(U1A-SW1ALX)</t>
  </si>
  <si>
    <t>Net-(U1A-SW1CLX)</t>
  </si>
  <si>
    <t>Net-(U1A-SW2LX)</t>
  </si>
  <si>
    <t>Net-(U1A-SW3ALX)</t>
  </si>
  <si>
    <t>Net-(U1A-SW4LX)</t>
  </si>
  <si>
    <t>Net-(L6-Pad1)</t>
  </si>
  <si>
    <t>SPI1_MISO</t>
  </si>
  <si>
    <t>/MPU/27MHZ_O</t>
  </si>
  <si>
    <t>HDMI_TX3_P</t>
  </si>
  <si>
    <t>Net-(U6-VOS)</t>
  </si>
  <si>
    <t>Net-(L8-Pad1)</t>
  </si>
  <si>
    <t>Net-(Q1-D)</t>
  </si>
  <si>
    <t>Net-(R6-Pad1)</t>
  </si>
  <si>
    <t>Net-(R8-Pad2)</t>
  </si>
  <si>
    <t>Net-(U1C-VDDOTP)</t>
  </si>
  <si>
    <t>Net-(U1C-ICTEST)</t>
  </si>
  <si>
    <t>Net-(U4-EN)</t>
  </si>
  <si>
    <t>Net-(U6-VSET)</t>
  </si>
  <si>
    <t>PCIE2_RXN</t>
  </si>
  <si>
    <t>SPI2_MISO</t>
  </si>
  <si>
    <t>SPI2_SCLK</t>
  </si>
  <si>
    <t>Net-(U5-EN)</t>
  </si>
  <si>
    <t>Net-(U4-ADJ)</t>
  </si>
  <si>
    <t>Net-(U5-FB)</t>
  </si>
  <si>
    <t>Net-(U7-FB)</t>
  </si>
  <si>
    <t>PCIE2_RXP</t>
  </si>
  <si>
    <t>PCIE1_TXN</t>
  </si>
  <si>
    <t>SPI1_SSO</t>
  </si>
  <si>
    <t>Net-(U9B-ZQ_{slash}_ZQ_{slash}_ZQ)</t>
  </si>
  <si>
    <t>PCIE1_TXP</t>
  </si>
  <si>
    <t>HDMI_TX2_P</t>
  </si>
  <si>
    <t>Net-(U9K-PCIE1_RESREF)</t>
  </si>
  <si>
    <t>Net-(U9M-USB1_RESREF)</t>
  </si>
  <si>
    <t>Net-(U9K-PCIE2_RESREF)</t>
  </si>
  <si>
    <t>Net-(U9M-USB2_RESREF)</t>
  </si>
  <si>
    <t>QSPIA_SCLK</t>
  </si>
  <si>
    <t>Net-(U9J-HDMI_REXT)</t>
  </si>
  <si>
    <t>NAND_DATA0</t>
  </si>
  <si>
    <t>Net-(U9L-MIPI_DSI_REXT)</t>
  </si>
  <si>
    <t xml:space="preserve">QSPIA_nSS0 </t>
  </si>
  <si>
    <t>NAND_DATA2</t>
  </si>
  <si>
    <t>/IO/XTAL1</t>
  </si>
  <si>
    <t>PCIE1_RXP</t>
  </si>
  <si>
    <t>NAND_DATA1</t>
  </si>
  <si>
    <t>SPI1_SCLK</t>
  </si>
  <si>
    <t>NAND_DATA3</t>
  </si>
  <si>
    <t>SPI2_MOSI</t>
  </si>
  <si>
    <t>SD2_nCD</t>
  </si>
  <si>
    <t>SD2_CLK</t>
  </si>
  <si>
    <t>SD1_CMD</t>
  </si>
  <si>
    <t>SD1_CLK</t>
  </si>
  <si>
    <t>SD2_WP</t>
  </si>
  <si>
    <t>HDMI_REFCLK_N</t>
  </si>
  <si>
    <t>HDMI_REFCLK_P</t>
  </si>
  <si>
    <t>USB2_PWR_EN</t>
  </si>
  <si>
    <t>SD2_CMD</t>
  </si>
  <si>
    <t>SD1_D1</t>
  </si>
  <si>
    <t>SD1_D0</t>
  </si>
  <si>
    <t>ENET_MDIO</t>
  </si>
  <si>
    <t>ENET_MDC</t>
  </si>
  <si>
    <t>SD2_D1</t>
  </si>
  <si>
    <t>HDMI_TX0_P</t>
  </si>
  <si>
    <t>GPIO9</t>
  </si>
  <si>
    <t>GPIO10</t>
  </si>
  <si>
    <t>GPIO6</t>
  </si>
  <si>
    <t>SD2_D0</t>
  </si>
  <si>
    <t>SD1_D4</t>
  </si>
  <si>
    <t>SD1_D2</t>
  </si>
  <si>
    <t>ENET_TX_CTL</t>
  </si>
  <si>
    <t>ENET_TD3</t>
  </si>
  <si>
    <t>Net-(U9H-TEST_MODE)</t>
  </si>
  <si>
    <t>GPIO8</t>
  </si>
  <si>
    <t>GPIO3</t>
  </si>
  <si>
    <t>SD2_D3</t>
  </si>
  <si>
    <t>SD2_D2</t>
  </si>
  <si>
    <t>SD1_D5</t>
  </si>
  <si>
    <t>SD1_D3</t>
  </si>
  <si>
    <t>ENET_TD2</t>
  </si>
  <si>
    <t>ENET_TD0</t>
  </si>
  <si>
    <t>HDMI_TX1_P</t>
  </si>
  <si>
    <t>GPIO4</t>
  </si>
  <si>
    <t>ENET_TD1</t>
  </si>
  <si>
    <t>SD2_nRST</t>
  </si>
  <si>
    <t>CLK1_P</t>
  </si>
  <si>
    <t>SD1_nRST</t>
  </si>
  <si>
    <t>SD1_D6</t>
  </si>
  <si>
    <t>JTAG_TCK</t>
  </si>
  <si>
    <t>ENET_TXC</t>
  </si>
  <si>
    <t>/MPU/25MHZ_O</t>
  </si>
  <si>
    <t>/MPU/27MHZ_I</t>
  </si>
  <si>
    <t>ENET_RXC</t>
  </si>
  <si>
    <t>GPIO5</t>
  </si>
  <si>
    <t>ENET_RX_CTL</t>
  </si>
  <si>
    <t>CLK2_P</t>
  </si>
  <si>
    <t>CLK1_N</t>
  </si>
  <si>
    <t>SD1_STROBE</t>
  </si>
  <si>
    <t>SD1_D7</t>
  </si>
  <si>
    <t>JTAG_TDO</t>
  </si>
  <si>
    <t>JTAG_nTRS</t>
  </si>
  <si>
    <t>/MPU/25MHZ_I</t>
  </si>
  <si>
    <t>ENET_RD0</t>
  </si>
  <si>
    <t>ENET_RD2</t>
  </si>
  <si>
    <t>ENET_RD1</t>
  </si>
  <si>
    <t>CLK2_N</t>
  </si>
  <si>
    <t>JTAG_TMS</t>
  </si>
  <si>
    <t>BOOT_MODE1</t>
  </si>
  <si>
    <t>/IO/XTAL2</t>
  </si>
  <si>
    <t>Net-(U9H-JTAG_MOD)</t>
  </si>
  <si>
    <t>Net-(U12A-ODT_CA_A)</t>
  </si>
  <si>
    <t>Net-(U12A-ODT_CA_B)</t>
  </si>
  <si>
    <t>ENET_RD3</t>
  </si>
  <si>
    <t>PMIC_ON_REQ</t>
  </si>
  <si>
    <t>PMIC_STBY_REQ</t>
  </si>
  <si>
    <t>JTAG_TDI</t>
  </si>
  <si>
    <t>BOOT_MODE0</t>
  </si>
  <si>
    <t>Net-(U11-VDD)</t>
  </si>
  <si>
    <t>Net-(U12A-ZQ0)</t>
  </si>
  <si>
    <t>Net-(U12A-ZQ1)</t>
  </si>
  <si>
    <t>POR_B</t>
  </si>
  <si>
    <t>ONOFF</t>
  </si>
  <si>
    <t>/MPU/RTC_nRST</t>
  </si>
  <si>
    <t>DRAM_DQ20</t>
  </si>
  <si>
    <t>DRAM_DQ5</t>
  </si>
  <si>
    <t>DRAM_nRST</t>
  </si>
  <si>
    <t>/POWER/PMIC_ON</t>
  </si>
  <si>
    <t>Net-(U15-VDDA1.8)</t>
  </si>
  <si>
    <t>Net-(U16-VDD1.8_1)</t>
  </si>
  <si>
    <t>Net-(U16-VDDA1.8)</t>
  </si>
  <si>
    <t>PMIC_SDA</t>
  </si>
  <si>
    <t>PMIC_nINT</t>
  </si>
  <si>
    <t>VIN</t>
  </si>
  <si>
    <t>VDDA_1V8</t>
  </si>
  <si>
    <t>DRAM_CA2_B</t>
  </si>
  <si>
    <t>DRAM_nCS1_A</t>
  </si>
  <si>
    <t>DRAM_CA5_B</t>
  </si>
  <si>
    <t>DRAM_CA4_A</t>
  </si>
  <si>
    <t>DRAM_CA4_B</t>
  </si>
  <si>
    <t>DRAM_CA3_B</t>
  </si>
  <si>
    <t>DRAM_CA0_B</t>
  </si>
  <si>
    <t>DRAM_CA1_B</t>
  </si>
  <si>
    <t>DRAM_CKE1_B</t>
  </si>
  <si>
    <t>DRAM_nCS0_A</t>
  </si>
  <si>
    <t>DRAM_CA3_A</t>
  </si>
  <si>
    <t>VDD_PHY_0V9</t>
  </si>
  <si>
    <t>VDD_PHY_1V8</t>
  </si>
  <si>
    <t>VDD_PHY_3V3</t>
  </si>
  <si>
    <t>VDD_ARM_0V9</t>
  </si>
  <si>
    <t>VDD_GPU_0V9</t>
  </si>
  <si>
    <t>VDD_SOC_0V9</t>
  </si>
  <si>
    <t>NVCC_SD1_1V8</t>
  </si>
  <si>
    <t>VDD_VPU_0V9</t>
  </si>
  <si>
    <t>NVCC_SD2</t>
  </si>
  <si>
    <t>VDD_SNVS_0V9</t>
  </si>
  <si>
    <t>NVCC_ENET_2V5</t>
  </si>
  <si>
    <t>VDD_DRAM_0V9</t>
  </si>
  <si>
    <t>USB1_TX_N</t>
  </si>
  <si>
    <t>USB1_TX_P</t>
  </si>
  <si>
    <t>USB1_RX_N</t>
  </si>
  <si>
    <t>USB1_RX_P</t>
  </si>
  <si>
    <t>USB1_DP</t>
  </si>
  <si>
    <t>Net-(U17-REF_FILT)</t>
  </si>
  <si>
    <t>USB1_DN</t>
  </si>
  <si>
    <t>USB1_ID1</t>
  </si>
  <si>
    <t>USB1_VBUS</t>
  </si>
  <si>
    <t>HDMI_SDA</t>
  </si>
  <si>
    <t>HDMI_SCL</t>
  </si>
  <si>
    <t>VDD_1V8</t>
  </si>
  <si>
    <t>DRAM_DQ29</t>
  </si>
  <si>
    <t>/IO/VDD1A</t>
  </si>
  <si>
    <t>Net-(R78-Pad2)</t>
  </si>
  <si>
    <t>Net-(U2-BST)</t>
  </si>
  <si>
    <t>Net-(R80-Pad2)</t>
  </si>
  <si>
    <t>Net-(U2-SS)</t>
  </si>
  <si>
    <t>Net-(U2-FB)</t>
  </si>
  <si>
    <t>GPIO0</t>
  </si>
  <si>
    <t>Net-(U2-TON)</t>
  </si>
  <si>
    <t>Net-(U2-ILIM)</t>
  </si>
  <si>
    <t>Net-(U2-FBL)</t>
  </si>
  <si>
    <t>Net-(U2-VDD)</t>
  </si>
  <si>
    <t>/POWER/SOC_EN</t>
  </si>
  <si>
    <t>/POWER/P_MODE</t>
  </si>
  <si>
    <t>3.3V_SW_DELAYED</t>
  </si>
  <si>
    <t>ENET_INT</t>
  </si>
  <si>
    <t>ENET_NRST</t>
  </si>
  <si>
    <t>DSI_D3_N</t>
  </si>
  <si>
    <t>DSI_D1_N</t>
  </si>
  <si>
    <t>DSI_D0_N</t>
  </si>
  <si>
    <t>DSI_D2_N</t>
  </si>
  <si>
    <t>DSI_D3_P</t>
  </si>
  <si>
    <t>DSI_D1_P</t>
  </si>
  <si>
    <t>DSI_D0_P</t>
  </si>
  <si>
    <t>DSI_D2_P</t>
  </si>
  <si>
    <t>DSI_CLK_N</t>
  </si>
  <si>
    <t>DSI_CLK_P</t>
  </si>
  <si>
    <t>USB2_DN</t>
  </si>
  <si>
    <t>USB2_ID1</t>
  </si>
  <si>
    <t>/IO/VDDMDIO</t>
  </si>
  <si>
    <t>DRAM_DQ31</t>
  </si>
  <si>
    <t>/MPU/RTC_CLK</t>
  </si>
  <si>
    <t>DRAM_CKB_P</t>
  </si>
  <si>
    <t>DRAM_CKA_P</t>
  </si>
  <si>
    <t>DRAM_CKB_N</t>
  </si>
  <si>
    <t>DRAM_CKA_N</t>
  </si>
  <si>
    <t>Net-(D4-K)</t>
  </si>
  <si>
    <t>HDMI_AUX_P</t>
  </si>
  <si>
    <t>HDMI_HDP</t>
  </si>
  <si>
    <t>HDMI_CEC</t>
  </si>
  <si>
    <t>HDMI_TX3_N</t>
  </si>
  <si>
    <t>HDMI_TX2_N</t>
  </si>
  <si>
    <t>HDMI_TX0_N</t>
  </si>
  <si>
    <t>HDMI_TX1_N</t>
  </si>
  <si>
    <t>HDMI_AUX_N</t>
  </si>
  <si>
    <t>USB2_OC</t>
  </si>
  <si>
    <t>USB2_VBUS</t>
  </si>
  <si>
    <t>PCIE2_TXN</t>
  </si>
  <si>
    <t>PCIE2_TXP</t>
  </si>
  <si>
    <t>PCIE1_RXN</t>
  </si>
  <si>
    <t>Net-(U17-REF_REXT)</t>
  </si>
  <si>
    <t>Net-(U17-REFCLK_SEL_0)</t>
  </si>
  <si>
    <t>Net-(D5-K)</t>
  </si>
  <si>
    <t>SYS_NRST</t>
  </si>
  <si>
    <t>NWDOG</t>
  </si>
  <si>
    <t>Net-(U17-REFCLK_SEL_1)</t>
  </si>
  <si>
    <t>Net-(U2-EN/PSV)</t>
  </si>
  <si>
    <t>Net-(D6-A)</t>
  </si>
  <si>
    <t>Net-(U2-ENL)</t>
  </si>
  <si>
    <t>BOOT_SEL</t>
  </si>
  <si>
    <t>Net-(D6-K)</t>
  </si>
  <si>
    <t>PG_VIN</t>
  </si>
  <si>
    <t>PCIE1_NCLKREQ</t>
  </si>
  <si>
    <t>PCIE2_NCLKREQ</t>
  </si>
  <si>
    <t>/IO/LNA_IN</t>
  </si>
  <si>
    <t>Net-(J4-In)</t>
  </si>
  <si>
    <t>Net-(J3-Pin_7)</t>
  </si>
  <si>
    <t>Net-(J3-Pin_1)</t>
  </si>
  <si>
    <t>Net-(J3-Pin_9)</t>
  </si>
  <si>
    <t>/IO/SIO1</t>
  </si>
  <si>
    <t>/IO/SIO3</t>
  </si>
  <si>
    <t>/IO/SCLK</t>
  </si>
  <si>
    <t>/IO/SIO2</t>
  </si>
  <si>
    <t>/IO/SIO0</t>
  </si>
  <si>
    <t>ESP32_RX</t>
  </si>
  <si>
    <t>ESP32_TX</t>
  </si>
  <si>
    <t>/IO/RAM_CS</t>
  </si>
  <si>
    <t>/MPU/pi2_P</t>
  </si>
  <si>
    <t>/MPU/U1_TX_P</t>
  </si>
  <si>
    <t>/MPU/U1_TX_N</t>
  </si>
  <si>
    <t>/MPU/U1_RX_P</t>
  </si>
  <si>
    <t>/MPU/U1_RX_N</t>
  </si>
  <si>
    <t>/MPU/H3_P</t>
  </si>
  <si>
    <t>/MPU/H3_N</t>
  </si>
  <si>
    <t>/MPU/H2_P</t>
  </si>
  <si>
    <t>/MPU/H2_N</t>
  </si>
  <si>
    <t>/MPU/H1_P</t>
  </si>
  <si>
    <t>/MPU/H1_N</t>
  </si>
  <si>
    <t>/MPU/H0_P</t>
  </si>
  <si>
    <t>/MPU/H0_N</t>
  </si>
  <si>
    <t>/MPU/H5_P</t>
  </si>
  <si>
    <t>/MPU/H5_N</t>
  </si>
  <si>
    <t>/MPU/H4_P</t>
  </si>
  <si>
    <t>/MPU/H4_N</t>
  </si>
  <si>
    <t>/MPU/R_GND</t>
  </si>
  <si>
    <t>IX8_PCIE1_CLK_P</t>
  </si>
  <si>
    <t>IX8_PCIE1_CLK_N</t>
  </si>
  <si>
    <t>HOST_PCIE1_CLK_P</t>
  </si>
  <si>
    <t>IX8_PCIE2_CLK_P</t>
  </si>
  <si>
    <t>IX8_PCIE2_CLK_N</t>
  </si>
  <si>
    <t>HOST_PCIE2_CLK_P</t>
  </si>
  <si>
    <t>/IO/25MHZ_P1I</t>
  </si>
  <si>
    <t>/IO/25MHZ_P1O</t>
  </si>
  <si>
    <t>/IO/25MHZ_P2I</t>
  </si>
  <si>
    <t>/IO/25MHZ_P2O</t>
  </si>
  <si>
    <t>/MPU/U2_TX_P</t>
  </si>
  <si>
    <t>HOST_PCIE2_CLK_N</t>
  </si>
  <si>
    <t>HOST_PCIE1_CLK_N</t>
  </si>
  <si>
    <t>/MPU/pi2_N</t>
  </si>
  <si>
    <t>/MPU/pi_P</t>
  </si>
  <si>
    <t>/MPU/pi_N</t>
  </si>
  <si>
    <t>Net-(D7-A)</t>
  </si>
  <si>
    <t>Net-(D9-K)</t>
  </si>
  <si>
    <t>/IO/PCIE1_REQ</t>
  </si>
  <si>
    <t>/IO/PCIE2_REQ</t>
  </si>
  <si>
    <t>PCIE2_nCLKREQ</t>
  </si>
  <si>
    <t>PCIE1_nCLKREQ</t>
  </si>
  <si>
    <t>/MPU/U2_TX_N</t>
  </si>
  <si>
    <t>/MPU/U2_RX_N</t>
  </si>
  <si>
    <t>Net-(C287-Pad1)</t>
  </si>
  <si>
    <t>Net-(C288-Pad1)</t>
  </si>
  <si>
    <t>Net-(C289-Pad1)</t>
  </si>
  <si>
    <t>Net-(C290-Pad1)</t>
  </si>
  <si>
    <t>Net-(C327-Pad1)</t>
  </si>
  <si>
    <t>Net-(D10-K)</t>
  </si>
  <si>
    <t>Net-(D11-A)</t>
  </si>
  <si>
    <t>/MPU/U2_RX_P</t>
  </si>
  <si>
    <t>Net-(U17-RX_CLK)</t>
  </si>
  <si>
    <t>Net-(U17-RX_DV/RX_CTL)</t>
  </si>
  <si>
    <t>Net-(U17-RXD0)</t>
  </si>
  <si>
    <t>Net-(U17-RXD1)</t>
  </si>
  <si>
    <t>Net-(U17-RXD2)</t>
  </si>
  <si>
    <t>Net-(U17-RXD3)</t>
  </si>
  <si>
    <t>p</t>
  </si>
  <si>
    <t>n</t>
  </si>
  <si>
    <t>REF_CLK_TOT</t>
  </si>
  <si>
    <t>TX3_TOT</t>
  </si>
  <si>
    <t>TX2_TOT</t>
  </si>
  <si>
    <t>TX0_TOT</t>
  </si>
  <si>
    <t>TX1_TOT</t>
  </si>
  <si>
    <t>AUX_TOT</t>
  </si>
  <si>
    <t>Intra-pair skew</t>
  </si>
  <si>
    <t>inter pair skew</t>
  </si>
  <si>
    <t>Routed Nets</t>
  </si>
  <si>
    <t>Routed Nets Report</t>
  </si>
  <si>
    <t>USB1</t>
  </si>
  <si>
    <t>DP</t>
  </si>
  <si>
    <t>DM</t>
  </si>
  <si>
    <t>TXP</t>
  </si>
  <si>
    <t>TXN</t>
  </si>
  <si>
    <t>RXP</t>
  </si>
  <si>
    <t>RXN</t>
  </si>
  <si>
    <t>Length</t>
  </si>
  <si>
    <t>intra-pair skew</t>
  </si>
  <si>
    <t>USB2</t>
  </si>
  <si>
    <t>intr-pair Skew</t>
  </si>
  <si>
    <t xml:space="preserve">1.5mm </t>
  </si>
  <si>
    <t>Skew  for port</t>
  </si>
  <si>
    <t>Skew</t>
  </si>
  <si>
    <t>TX port</t>
  </si>
  <si>
    <t>RX port</t>
  </si>
  <si>
    <t>Before R</t>
  </si>
  <si>
    <t>Total TX</t>
  </si>
  <si>
    <t>MDI</t>
  </si>
  <si>
    <t>MMC</t>
  </si>
  <si>
    <t>1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</si>
</sst>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3" tint="0.59999389629810485"/>
        <bgColor theme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theme="9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9" tint="0.79998168889431442"/>
      </patternFill>
    </fill>
    <fill>
      <patternFill patternType="solid">
        <fgColor theme="9" tint="0.59999389629810485"/>
        <bgColor theme="9" tint="0.79998168889431442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9" tint="0.3999755851924192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9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9" tint="0.39997558519241921"/>
      </bottom>
      <diagonal/>
    </border>
    <border>
      <left/>
      <right/>
      <top style="medium">
        <color indexed="64"/>
      </top>
      <bottom style="thin">
        <color theme="9" tint="0.39997558519241921"/>
      </bottom>
      <diagonal/>
    </border>
    <border>
      <left style="medium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thin">
        <color theme="9" tint="0.39997558519241921"/>
      </top>
      <bottom style="medium">
        <color indexed="64"/>
      </bottom>
      <diagonal/>
    </border>
    <border>
      <left/>
      <right/>
      <top style="thin">
        <color theme="9" tint="0.39997558519241921"/>
      </top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51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3" borderId="0" xfId="0" applyFont="1" applyFill="1"/>
    <xf numFmtId="0" fontId="5" fillId="0" borderId="0" xfId="0" applyNumberFormat="1" applyFont="1" applyFill="1" applyBorder="1" applyAlignment="1" applyProtection="1"/>
    <xf numFmtId="0" fontId="8" fillId="4" borderId="0" xfId="0" applyFont="1" applyFill="1"/>
    <xf numFmtId="0" fontId="5" fillId="5" borderId="2" xfId="0" applyNumberFormat="1" applyFont="1" applyFill="1" applyBorder="1" applyAlignment="1" applyProtection="1"/>
    <xf numFmtId="0" fontId="5" fillId="5" borderId="3" xfId="0" applyNumberFormat="1" applyFont="1" applyFill="1" applyBorder="1" applyAlignment="1" applyProtection="1"/>
    <xf numFmtId="0" fontId="5" fillId="5" borderId="4" xfId="0" applyNumberFormat="1" applyFont="1" applyFill="1" applyBorder="1" applyAlignment="1" applyProtection="1"/>
    <xf numFmtId="0" fontId="0" fillId="6" borderId="0" xfId="0" applyFill="1"/>
    <xf numFmtId="0" fontId="4" fillId="7" borderId="5" xfId="0" applyFont="1" applyFill="1" applyBorder="1"/>
    <xf numFmtId="0" fontId="4" fillId="7" borderId="6" xfId="0" applyFont="1" applyFill="1" applyBorder="1"/>
    <xf numFmtId="2" fontId="0" fillId="8" borderId="11" xfId="0" applyNumberFormat="1" applyFill="1" applyBorder="1" applyAlignment="1">
      <alignment horizontal="center" vertical="center"/>
    </xf>
    <xf numFmtId="0" fontId="5" fillId="9" borderId="0" xfId="0" applyNumberFormat="1" applyFont="1" applyFill="1" applyBorder="1" applyAlignment="1" applyProtection="1"/>
    <xf numFmtId="0" fontId="5" fillId="9" borderId="3" xfId="0" applyNumberFormat="1" applyFont="1" applyFill="1" applyBorder="1" applyAlignment="1" applyProtection="1"/>
    <xf numFmtId="2" fontId="5" fillId="8" borderId="12" xfId="0" applyNumberFormat="1" applyFont="1" applyFill="1" applyBorder="1" applyAlignment="1" applyProtection="1">
      <alignment horizontal="center" vertical="center"/>
    </xf>
    <xf numFmtId="2" fontId="5" fillId="8" borderId="13" xfId="0" applyNumberFormat="1" applyFont="1" applyFill="1" applyBorder="1" applyAlignment="1" applyProtection="1">
      <alignment horizontal="center" vertical="center"/>
    </xf>
    <xf numFmtId="0" fontId="0" fillId="0" borderId="0" xfId="0" applyNumberFormat="1"/>
    <xf numFmtId="0" fontId="3" fillId="10" borderId="14" xfId="0" applyFont="1" applyFill="1" applyBorder="1"/>
    <xf numFmtId="0" fontId="3" fillId="10" borderId="15" xfId="0" applyFont="1" applyFill="1" applyBorder="1"/>
    <xf numFmtId="0" fontId="0" fillId="11" borderId="14" xfId="0" applyFont="1" applyFill="1" applyBorder="1"/>
    <xf numFmtId="0" fontId="0" fillId="11" borderId="15" xfId="0" applyFont="1" applyFill="1" applyBorder="1"/>
    <xf numFmtId="0" fontId="0" fillId="0" borderId="14" xfId="0" applyFont="1" applyBorder="1"/>
    <xf numFmtId="0" fontId="0" fillId="0" borderId="15" xfId="0" applyFont="1" applyBorder="1"/>
    <xf numFmtId="0" fontId="3" fillId="10" borderId="16" xfId="0" applyFont="1" applyFill="1" applyBorder="1"/>
    <xf numFmtId="0" fontId="0" fillId="11" borderId="15" xfId="0" applyNumberFormat="1" applyFont="1" applyFill="1" applyBorder="1"/>
    <xf numFmtId="0" fontId="0" fillId="0" borderId="15" xfId="0" applyNumberFormat="1" applyFont="1" applyBorder="1"/>
    <xf numFmtId="0" fontId="3" fillId="10" borderId="17" xfId="0" applyFont="1" applyFill="1" applyBorder="1"/>
    <xf numFmtId="0" fontId="0" fillId="11" borderId="18" xfId="0" applyFont="1" applyFill="1" applyBorder="1"/>
    <xf numFmtId="0" fontId="0" fillId="0" borderId="18" xfId="0" applyFont="1" applyBorder="1"/>
    <xf numFmtId="0" fontId="0" fillId="0" borderId="19" xfId="0" applyFont="1" applyBorder="1"/>
    <xf numFmtId="0" fontId="3" fillId="12" borderId="17" xfId="0" applyFont="1" applyFill="1" applyBorder="1"/>
    <xf numFmtId="0" fontId="0" fillId="0" borderId="11" xfId="0" applyBorder="1"/>
    <xf numFmtId="0" fontId="4" fillId="13" borderId="11" xfId="0" applyFont="1" applyFill="1" applyBorder="1"/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2" fontId="0" fillId="14" borderId="11" xfId="0" applyNumberFormat="1" applyFill="1" applyBorder="1" applyAlignment="1">
      <alignment horizontal="center" vertical="center"/>
    </xf>
    <xf numFmtId="2" fontId="0" fillId="14" borderId="12" xfId="0" applyNumberFormat="1" applyFill="1" applyBorder="1" applyAlignment="1">
      <alignment horizontal="center"/>
    </xf>
    <xf numFmtId="2" fontId="0" fillId="14" borderId="13" xfId="0" applyNumberFormat="1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15" borderId="0" xfId="0" applyFill="1"/>
    <xf numFmtId="0" fontId="0" fillId="15" borderId="0" xfId="0" applyNumberFormat="1" applyFill="1"/>
    <xf numFmtId="0" fontId="0" fillId="16" borderId="14" xfId="0" applyFont="1" applyFill="1" applyBorder="1"/>
    <xf numFmtId="0" fontId="0" fillId="16" borderId="15" xfId="0" applyNumberFormat="1" applyFont="1" applyFill="1" applyBorder="1"/>
    <xf numFmtId="0" fontId="0" fillId="16" borderId="15" xfId="0" applyFont="1" applyFill="1" applyBorder="1"/>
    <xf numFmtId="0" fontId="0" fillId="16" borderId="18" xfId="0" applyFont="1" applyFill="1" applyBorder="1"/>
    <xf numFmtId="0" fontId="0" fillId="16" borderId="16" xfId="0" applyNumberFormat="1" applyFont="1" applyFill="1" applyBorder="1"/>
    <xf numFmtId="0" fontId="0" fillId="17" borderId="14" xfId="0" applyFont="1" applyFill="1" applyBorder="1"/>
    <xf numFmtId="0" fontId="0" fillId="17" borderId="15" xfId="0" applyNumberFormat="1" applyFont="1" applyFill="1" applyBorder="1"/>
    <xf numFmtId="0" fontId="0" fillId="17" borderId="15" xfId="0" applyFont="1" applyFill="1" applyBorder="1"/>
    <xf numFmtId="0" fontId="0" fillId="17" borderId="18" xfId="0" applyFont="1" applyFill="1" applyBorder="1"/>
    <xf numFmtId="0" fontId="0" fillId="17" borderId="16" xfId="0" applyNumberFormat="1" applyFont="1" applyFill="1" applyBorder="1"/>
    <xf numFmtId="0" fontId="0" fillId="17" borderId="19" xfId="0" applyFont="1" applyFill="1" applyBorder="1"/>
    <xf numFmtId="0" fontId="0" fillId="15" borderId="3" xfId="0" applyFill="1" applyBorder="1"/>
    <xf numFmtId="0" fontId="2" fillId="2" borderId="2" xfId="1" applyBorder="1"/>
    <xf numFmtId="0" fontId="0" fillId="17" borderId="3" xfId="0" applyFill="1" applyBorder="1"/>
    <xf numFmtId="0" fontId="0" fillId="15" borderId="4" xfId="0" applyFill="1" applyBorder="1"/>
    <xf numFmtId="0" fontId="0" fillId="15" borderId="0" xfId="0" applyFill="1" applyBorder="1"/>
    <xf numFmtId="0" fontId="2" fillId="2" borderId="5" xfId="1" applyBorder="1"/>
    <xf numFmtId="0" fontId="2" fillId="2" borderId="20" xfId="1" applyBorder="1"/>
    <xf numFmtId="0" fontId="2" fillId="2" borderId="6" xfId="1" applyBorder="1"/>
    <xf numFmtId="0" fontId="0" fillId="17" borderId="7" xfId="0" applyFill="1" applyBorder="1"/>
    <xf numFmtId="0" fontId="0" fillId="17" borderId="0" xfId="0" applyNumberFormat="1" applyFill="1" applyBorder="1"/>
    <xf numFmtId="0" fontId="0" fillId="17" borderId="0" xfId="0" applyFill="1" applyBorder="1"/>
    <xf numFmtId="0" fontId="0" fillId="17" borderId="8" xfId="0" applyFill="1" applyBorder="1"/>
    <xf numFmtId="0" fontId="0" fillId="15" borderId="7" xfId="0" applyFill="1" applyBorder="1"/>
    <xf numFmtId="0" fontId="0" fillId="15" borderId="0" xfId="0" applyNumberFormat="1" applyFill="1" applyBorder="1"/>
    <xf numFmtId="0" fontId="0" fillId="15" borderId="8" xfId="0" applyFill="1" applyBorder="1"/>
    <xf numFmtId="0" fontId="0" fillId="15" borderId="9" xfId="0" applyFill="1" applyBorder="1"/>
    <xf numFmtId="0" fontId="0" fillId="15" borderId="21" xfId="0" applyNumberFormat="1" applyFill="1" applyBorder="1"/>
    <xf numFmtId="0" fontId="0" fillId="15" borderId="21" xfId="0" applyFill="1" applyBorder="1"/>
    <xf numFmtId="0" fontId="0" fillId="15" borderId="10" xfId="0" applyFill="1" applyBorder="1"/>
    <xf numFmtId="0" fontId="7" fillId="0" borderId="0" xfId="0" applyFont="1" applyAlignment="1">
      <alignment horizontal="center" vertical="center"/>
    </xf>
    <xf numFmtId="0" fontId="0" fillId="18" borderId="7" xfId="0" applyFill="1" applyBorder="1"/>
    <xf numFmtId="0" fontId="0" fillId="18" borderId="9" xfId="0" applyFill="1" applyBorder="1"/>
    <xf numFmtId="0" fontId="7" fillId="0" borderId="22" xfId="0" applyFont="1" applyBorder="1"/>
    <xf numFmtId="0" fontId="0" fillId="0" borderId="23" xfId="0" applyBorder="1"/>
    <xf numFmtId="0" fontId="2" fillId="2" borderId="3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0" fillId="18" borderId="5" xfId="0" applyFill="1" applyBorder="1"/>
    <xf numFmtId="0" fontId="2" fillId="2" borderId="2" xfId="1" applyBorder="1" applyAlignment="1">
      <alignment horizontal="center" vertical="center"/>
    </xf>
    <xf numFmtId="0" fontId="0" fillId="0" borderId="5" xfId="0" applyBorder="1"/>
    <xf numFmtId="0" fontId="0" fillId="0" borderId="9" xfId="0" applyBorder="1"/>
    <xf numFmtId="0" fontId="0" fillId="18" borderId="20" xfId="0" applyFill="1" applyBorder="1" applyAlignment="1">
      <alignment horizontal="center" vertical="center"/>
    </xf>
    <xf numFmtId="0" fontId="0" fillId="18" borderId="2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9" borderId="0" xfId="0" applyFill="1"/>
    <xf numFmtId="0" fontId="0" fillId="9" borderId="0" xfId="0" applyNumberFormat="1" applyFill="1"/>
    <xf numFmtId="0" fontId="0" fillId="20" borderId="0" xfId="0" applyFill="1"/>
    <xf numFmtId="0" fontId="4" fillId="20" borderId="5" xfId="0" applyFont="1" applyFill="1" applyBorder="1"/>
    <xf numFmtId="0" fontId="0" fillId="9" borderId="5" xfId="0" applyNumberFormat="1" applyFill="1" applyBorder="1"/>
    <xf numFmtId="2" fontId="0" fillId="6" borderId="5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9" borderId="9" xfId="0" applyNumberFormat="1" applyFill="1" applyBorder="1"/>
    <xf numFmtId="2" fontId="0" fillId="6" borderId="9" xfId="0" applyNumberForma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2" fontId="0" fillId="6" borderId="4" xfId="0" applyNumberFormat="1" applyFill="1" applyBorder="1" applyAlignment="1">
      <alignment horizontal="center"/>
    </xf>
    <xf numFmtId="2" fontId="0" fillId="9" borderId="20" xfId="0" applyNumberFormat="1" applyFill="1" applyBorder="1"/>
    <xf numFmtId="2" fontId="0" fillId="9" borderId="21" xfId="0" applyNumberFormat="1" applyFill="1" applyBorder="1"/>
    <xf numFmtId="0" fontId="3" fillId="10" borderId="0" xfId="0" applyFont="1" applyFill="1" applyBorder="1"/>
    <xf numFmtId="0" fontId="0" fillId="21" borderId="15" xfId="0" applyNumberFormat="1" applyFont="1" applyFill="1" applyBorder="1"/>
    <xf numFmtId="0" fontId="0" fillId="21" borderId="15" xfId="0" applyFont="1" applyFill="1" applyBorder="1"/>
    <xf numFmtId="0" fontId="0" fillId="20" borderId="15" xfId="0" applyNumberFormat="1" applyFont="1" applyFill="1" applyBorder="1"/>
    <xf numFmtId="0" fontId="0" fillId="20" borderId="15" xfId="0" applyFont="1" applyFill="1" applyBorder="1"/>
    <xf numFmtId="0" fontId="0" fillId="21" borderId="18" xfId="0" applyFont="1" applyFill="1" applyBorder="1"/>
    <xf numFmtId="0" fontId="0" fillId="20" borderId="18" xfId="0" applyFont="1" applyFill="1" applyBorder="1"/>
    <xf numFmtId="0" fontId="3" fillId="10" borderId="25" xfId="0" applyFont="1" applyFill="1" applyBorder="1"/>
    <xf numFmtId="0" fontId="3" fillId="10" borderId="26" xfId="0" applyFont="1" applyFill="1" applyBorder="1"/>
    <xf numFmtId="0" fontId="3" fillId="10" borderId="6" xfId="0" applyFont="1" applyFill="1" applyBorder="1"/>
    <xf numFmtId="0" fontId="0" fillId="21" borderId="27" xfId="0" applyFont="1" applyFill="1" applyBorder="1"/>
    <xf numFmtId="0" fontId="0" fillId="20" borderId="27" xfId="0" applyFont="1" applyFill="1" applyBorder="1"/>
    <xf numFmtId="0" fontId="0" fillId="11" borderId="27" xfId="0" applyFont="1" applyFill="1" applyBorder="1"/>
    <xf numFmtId="0" fontId="0" fillId="0" borderId="27" xfId="0" applyFont="1" applyBorder="1"/>
    <xf numFmtId="0" fontId="0" fillId="0" borderId="28" xfId="0" applyFont="1" applyBorder="1"/>
    <xf numFmtId="0" fontId="0" fillId="0" borderId="29" xfId="0" applyNumberFormat="1" applyFont="1" applyBorder="1"/>
    <xf numFmtId="0" fontId="0" fillId="0" borderId="29" xfId="0" applyFont="1" applyBorder="1"/>
    <xf numFmtId="2" fontId="0" fillId="14" borderId="11" xfId="0" applyNumberFormat="1" applyFill="1" applyBorder="1" applyAlignment="1">
      <alignment horizontal="center" vertical="center"/>
    </xf>
    <xf numFmtId="2" fontId="0" fillId="22" borderId="11" xfId="0" applyNumberFormat="1" applyFont="1" applyFill="1" applyBorder="1" applyAlignment="1">
      <alignment horizontal="center" vertical="center"/>
    </xf>
    <xf numFmtId="0" fontId="0" fillId="11" borderId="30" xfId="0" applyFont="1" applyFill="1" applyBorder="1"/>
    <xf numFmtId="0" fontId="0" fillId="11" borderId="31" xfId="0" applyNumberFormat="1" applyFont="1" applyFill="1" applyBorder="1"/>
    <xf numFmtId="0" fontId="0" fillId="11" borderId="31" xfId="0" applyFont="1" applyFill="1" applyBorder="1"/>
    <xf numFmtId="0" fontId="0" fillId="0" borderId="32" xfId="0" applyFont="1" applyBorder="1"/>
    <xf numFmtId="0" fontId="0" fillId="0" borderId="33" xfId="0" applyNumberFormat="1" applyFont="1" applyBorder="1"/>
    <xf numFmtId="0" fontId="0" fillId="0" borderId="33" xfId="0" applyFont="1" applyBorder="1"/>
    <xf numFmtId="0" fontId="0" fillId="0" borderId="34" xfId="0" applyNumberFormat="1" applyFont="1" applyBorder="1"/>
    <xf numFmtId="0" fontId="0" fillId="0" borderId="25" xfId="0" applyFont="1" applyBorder="1"/>
    <xf numFmtId="0" fontId="0" fillId="0" borderId="26" xfId="0" applyNumberFormat="1" applyFont="1" applyBorder="1"/>
    <xf numFmtId="0" fontId="0" fillId="0" borderId="26" xfId="0" applyFont="1" applyBorder="1"/>
    <xf numFmtId="0" fontId="0" fillId="11" borderId="28" xfId="0" applyFont="1" applyFill="1" applyBorder="1"/>
    <xf numFmtId="0" fontId="0" fillId="11" borderId="29" xfId="0" applyNumberFormat="1" applyFont="1" applyFill="1" applyBorder="1"/>
    <xf numFmtId="0" fontId="0" fillId="11" borderId="29" xfId="0" applyFont="1" applyFill="1" applyBorder="1"/>
    <xf numFmtId="0" fontId="0" fillId="11" borderId="18" xfId="0" applyNumberFormat="1" applyFont="1" applyFill="1" applyBorder="1"/>
    <xf numFmtId="0" fontId="0" fillId="0" borderId="18" xfId="0" applyNumberFormat="1" applyFont="1" applyBorder="1"/>
    <xf numFmtId="0" fontId="0" fillId="11" borderId="24" xfId="0" applyNumberFormat="1" applyFont="1" applyFill="1" applyBorder="1"/>
    <xf numFmtId="0" fontId="0" fillId="0" borderId="7" xfId="0" applyBorder="1" applyAlignment="1">
      <alignment horizontal="center"/>
    </xf>
    <xf numFmtId="2" fontId="0" fillId="6" borderId="17" xfId="0" applyNumberFormat="1" applyFont="1" applyFill="1" applyBorder="1"/>
    <xf numFmtId="2" fontId="0" fillId="6" borderId="1" xfId="0" applyNumberFormat="1" applyFont="1" applyFill="1" applyBorder="1"/>
    <xf numFmtId="0" fontId="0" fillId="11" borderId="0" xfId="0" applyFont="1" applyFill="1" applyBorder="1"/>
    <xf numFmtId="0" fontId="0" fillId="0" borderId="0" xfId="0" applyFont="1" applyFill="1" applyBorder="1"/>
    <xf numFmtId="0" fontId="3" fillId="10" borderId="30" xfId="0" applyFont="1" applyFill="1" applyBorder="1"/>
    <xf numFmtId="0" fontId="3" fillId="10" borderId="31" xfId="0" applyFont="1" applyFill="1" applyBorder="1"/>
    <xf numFmtId="0" fontId="0" fillId="11" borderId="25" xfId="0" applyFont="1" applyFill="1" applyBorder="1"/>
    <xf numFmtId="0" fontId="0" fillId="11" borderId="26" xfId="0" applyNumberFormat="1" applyFont="1" applyFill="1" applyBorder="1"/>
    <xf numFmtId="0" fontId="0" fillId="11" borderId="26" xfId="0" applyFont="1" applyFill="1" applyBorder="1"/>
    <xf numFmtId="0" fontId="3" fillId="10" borderId="2" xfId="0" applyFont="1" applyFill="1" applyBorder="1"/>
    <xf numFmtId="0" fontId="0" fillId="11" borderId="17" xfId="0" applyNumberFormat="1" applyFont="1" applyFill="1" applyBorder="1"/>
  </cellXfs>
  <cellStyles count="2">
    <cellStyle name="Good" xfId="1" builtinId="26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656187</xdr:colOff>
      <xdr:row>2</xdr:row>
      <xdr:rowOff>174050</xdr:rowOff>
    </xdr:from>
    <xdr:to>
      <xdr:col>8</xdr:col>
      <xdr:colOff>211109</xdr:colOff>
      <xdr:row>12</xdr:row>
      <xdr:rowOff>56962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64761C-5B47-3C6B-F8E9-D5C39784E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6505" y="719573"/>
          <a:ext cx="2415885" cy="1697511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3D0DC482-9922-4427-99E2-7D87D358D2FA}" autoFormatId="16" applyNumberFormats="0" applyBorderFormats="0" applyFontFormats="0" applyPatternFormats="0" applyAlignmentFormats="0" applyWidthHeightFormats="0">
  <queryTableRefresh nextId="18">
    <queryTableFields count="17">
      <queryTableField id="1" name="Net Code" tableColumnId="1"/>
      <queryTableField id="2" name="Net Name" tableColumnId="2"/>
      <queryTableField id="3" name="Pad Count" tableColumnId="3"/>
      <queryTableField id="4" name="Via Count" tableColumnId="4"/>
      <queryTableField id="5" name="Via Length (mm)" tableColumnId="5"/>
      <queryTableField id="6" name="Track Length (mm)" tableColumnId="6"/>
      <queryTableField id="7" name="Die Length (mm)" tableColumnId="7"/>
      <queryTableField id="8" name="Net Length (mm)" tableColumnId="8"/>
      <queryTableField id="9" name="TOP (mm)" tableColumnId="9"/>
      <queryTableField id="10" name="GND1 (mm)" tableColumnId="10"/>
      <queryTableField id="11" name="S1 (mm)" tableColumnId="11"/>
      <queryTableField id="12" name="PW1 (mm)" tableColumnId="12"/>
      <queryTableField id="13" name="S2 (mm)" tableColumnId="13"/>
      <queryTableField id="14" name="GND2 (mm)" tableColumnId="14"/>
      <queryTableField id="15" name="PW2 (mm)" tableColumnId="15"/>
      <queryTableField id="16" name="BOT (mm)" tableColumnId="16"/>
      <queryTableField id="17" name="Column1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21992D0-A1C1-4C6B-B94A-91747920B8F4}" name="Nets_Lenght" displayName="Nets_Lenght" ref="A1:Q412" tableType="queryTable" totalsRowShown="0">
  <autoFilter ref="A1:Q412" xr:uid="{C21992D0-A1C1-4C6B-B94A-91747920B8F4}"/>
  <tableColumns count="17">
    <tableColumn id="1" xr3:uid="{DF1FC94B-98B4-4880-A1A9-1C298F2F726A}" uniqueName="1" name="Net Code" queryTableFieldId="1"/>
    <tableColumn id="2" xr3:uid="{17130CBB-AAA1-4DE6-A7B9-DCD142CB8E08}" uniqueName="2" name="Net Name" queryTableFieldId="2" dataDxfId="1"/>
    <tableColumn id="3" xr3:uid="{04E2B6C7-3B89-4AF8-BE5A-08612D8E39C2}" uniqueName="3" name="Pad Count" queryTableFieldId="3"/>
    <tableColumn id="4" xr3:uid="{22694CCB-739A-404E-985D-BE0CF240BB3D}" uniqueName="4" name="Via Count" queryTableFieldId="4"/>
    <tableColumn id="5" xr3:uid="{FB8DAE16-BA91-4F87-A0F9-38A767907F5B}" uniqueName="5" name="Via Length (mm)" queryTableFieldId="5"/>
    <tableColumn id="6" xr3:uid="{33D5B6AB-2194-4E20-869A-8E64DFFA9F0E}" uniqueName="6" name="Track Length (mm)" queryTableFieldId="6"/>
    <tableColumn id="7" xr3:uid="{512F62F0-9EE8-4A19-8121-00E378EB2573}" uniqueName="7" name="Die Length (mm)" queryTableFieldId="7"/>
    <tableColumn id="8" xr3:uid="{B6124D6A-B7FA-4546-9C43-F991531FCF7D}" uniqueName="8" name="Net Length (mm)" queryTableFieldId="8"/>
    <tableColumn id="9" xr3:uid="{7C048566-B37E-4EDC-A37C-A2B9DD86D009}" uniqueName="9" name="TOP (mm)" queryTableFieldId="9"/>
    <tableColumn id="10" xr3:uid="{5556C83B-000D-4369-AE01-CB35C1F0BE31}" uniqueName="10" name="GND1 (mm)" queryTableFieldId="10"/>
    <tableColumn id="11" xr3:uid="{07A4C847-9948-4D04-8CD5-F1A347579436}" uniqueName="11" name="S1 (mm)" queryTableFieldId="11"/>
    <tableColumn id="12" xr3:uid="{644903D3-26AA-41B8-AF8C-FB74C6F43C34}" uniqueName="12" name="PW1 (mm)" queryTableFieldId="12"/>
    <tableColumn id="13" xr3:uid="{7B723871-975C-4FF6-BA03-7DF808FB755C}" uniqueName="13" name="S2 (mm)" queryTableFieldId="13"/>
    <tableColumn id="14" xr3:uid="{08341B00-7726-4BAD-84C3-F1466AA67048}" uniqueName="14" name="GND2 (mm)" queryTableFieldId="14"/>
    <tableColumn id="15" xr3:uid="{EC75A9C7-F50D-4F2D-8B50-13583CF931C6}" uniqueName="15" name="PW2 (mm)" queryTableFieldId="15"/>
    <tableColumn id="16" xr3:uid="{E2119B6B-FB40-4FB7-933F-8287C8F13FBA}" uniqueName="16" name="BOT (mm)" queryTableFieldId="16"/>
    <tableColumn id="17" xr3:uid="{03D0FB6E-9508-4BE9-B283-99AE0AFBCC7D}" uniqueName="17" name="Column1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1"/>
  <sheetViews>
    <sheetView topLeftCell="A3" zoomScale="130" zoomScaleNormal="130" workbookViewId="0">
      <selection activeCell="C50" sqref="C50"/>
    </sheetView>
  </sheetViews>
  <sheetFormatPr defaultRowHeight="14.4" x14ac:dyDescent="0.3"/>
  <cols>
    <col min="1" max="1" width="37.88671875" customWidth="1"/>
    <col min="2" max="2" width="9.6640625" bestFit="1" customWidth="1"/>
    <col min="3" max="3" width="10.109375" bestFit="1" customWidth="1"/>
    <col min="4" max="4" width="10.6640625" customWidth="1"/>
    <col min="5" max="5" width="15.109375" bestFit="1" customWidth="1"/>
  </cols>
  <sheetData>
    <row r="1" spans="1:17" ht="28.8" x14ac:dyDescent="0.55000000000000004">
      <c r="A1" s="1" t="s">
        <v>0</v>
      </c>
      <c r="B1" s="1" t="s">
        <v>1</v>
      </c>
      <c r="C1" s="1" t="s">
        <v>4</v>
      </c>
      <c r="D1" s="1" t="s">
        <v>7</v>
      </c>
    </row>
    <row r="2" spans="1:17" x14ac:dyDescent="0.3">
      <c r="A2" t="s">
        <v>2</v>
      </c>
      <c r="B2" t="s">
        <v>5</v>
      </c>
      <c r="E2" t="s">
        <v>8</v>
      </c>
    </row>
    <row r="3" spans="1:17" x14ac:dyDescent="0.3">
      <c r="A3" t="s">
        <v>3</v>
      </c>
      <c r="B3" t="s">
        <v>6</v>
      </c>
      <c r="E3" t="s">
        <v>9</v>
      </c>
    </row>
    <row r="4" spans="1:17" x14ac:dyDescent="0.3">
      <c r="A4" t="s">
        <v>10</v>
      </c>
      <c r="B4" s="2" t="s">
        <v>11</v>
      </c>
    </row>
    <row r="5" spans="1:17" x14ac:dyDescent="0.3">
      <c r="A5" t="s">
        <v>12</v>
      </c>
      <c r="B5" s="2" t="s">
        <v>13</v>
      </c>
    </row>
    <row r="14" spans="1:17" x14ac:dyDescent="0.3">
      <c r="A14" t="s">
        <v>465</v>
      </c>
    </row>
    <row r="15" spans="1:17" ht="15" thickBot="1" x14ac:dyDescent="0.35"/>
    <row r="16" spans="1:17" x14ac:dyDescent="0.3">
      <c r="A16" s="18" t="s">
        <v>23</v>
      </c>
      <c r="B16" s="19" t="s">
        <v>24</v>
      </c>
      <c r="C16" s="19" t="s">
        <v>25</v>
      </c>
      <c r="D16" s="19" t="s">
        <v>26</v>
      </c>
      <c r="E16" s="19" t="s">
        <v>27</v>
      </c>
      <c r="F16" s="19" t="s">
        <v>28</v>
      </c>
      <c r="G16" s="19" t="s">
        <v>29</v>
      </c>
      <c r="H16" s="31" t="s">
        <v>30</v>
      </c>
      <c r="I16" s="19" t="s">
        <v>31</v>
      </c>
      <c r="J16" s="19" t="s">
        <v>32</v>
      </c>
      <c r="K16" s="19" t="s">
        <v>33</v>
      </c>
      <c r="L16" s="19" t="s">
        <v>34</v>
      </c>
      <c r="M16" s="19" t="s">
        <v>35</v>
      </c>
      <c r="N16" s="19" t="s">
        <v>36</v>
      </c>
      <c r="O16" s="19" t="s">
        <v>37</v>
      </c>
      <c r="P16" s="19" t="s">
        <v>38</v>
      </c>
      <c r="Q16" s="24" t="s">
        <v>51</v>
      </c>
    </row>
    <row r="17" spans="1:17" x14ac:dyDescent="0.3">
      <c r="A17" s="41">
        <v>488</v>
      </c>
      <c r="B17" s="42" t="s">
        <v>411</v>
      </c>
      <c r="C17" s="41">
        <v>2</v>
      </c>
      <c r="D17" s="41">
        <v>0</v>
      </c>
      <c r="E17" s="41">
        <v>0</v>
      </c>
      <c r="F17" s="41">
        <v>12.5258</v>
      </c>
      <c r="G17" s="41">
        <v>0</v>
      </c>
      <c r="H17" s="54">
        <v>12.5258</v>
      </c>
      <c r="I17" s="41">
        <v>12.5258</v>
      </c>
      <c r="J17" s="41">
        <v>0</v>
      </c>
      <c r="K17" s="41">
        <v>0</v>
      </c>
      <c r="L17" s="41">
        <v>0</v>
      </c>
      <c r="M17" s="41">
        <v>0</v>
      </c>
      <c r="N17" s="41">
        <v>0</v>
      </c>
      <c r="O17" s="41">
        <v>0</v>
      </c>
      <c r="P17" s="41">
        <v>0</v>
      </c>
      <c r="Q17" s="42" t="s">
        <v>39</v>
      </c>
    </row>
    <row r="18" spans="1:17" x14ac:dyDescent="0.3">
      <c r="A18" s="41">
        <v>487</v>
      </c>
      <c r="B18" s="42" t="s">
        <v>410</v>
      </c>
      <c r="C18" s="41">
        <v>2</v>
      </c>
      <c r="D18" s="41">
        <v>0</v>
      </c>
      <c r="E18" s="41">
        <v>0</v>
      </c>
      <c r="F18" s="41">
        <v>12.5259</v>
      </c>
      <c r="G18" s="41">
        <v>0</v>
      </c>
      <c r="H18" s="54">
        <v>12.5259</v>
      </c>
      <c r="I18" s="41">
        <v>12.5259</v>
      </c>
      <c r="J18" s="41">
        <v>0</v>
      </c>
      <c r="K18" s="41">
        <v>0</v>
      </c>
      <c r="L18" s="41">
        <v>0</v>
      </c>
      <c r="M18" s="41">
        <v>0</v>
      </c>
      <c r="N18" s="41">
        <v>0</v>
      </c>
      <c r="O18" s="41">
        <v>0</v>
      </c>
      <c r="P18" s="41">
        <v>0</v>
      </c>
      <c r="Q18" s="42" t="s">
        <v>39</v>
      </c>
    </row>
    <row r="19" spans="1:17" x14ac:dyDescent="0.3">
      <c r="A19" s="41">
        <v>486</v>
      </c>
      <c r="B19" s="42" t="s">
        <v>409</v>
      </c>
      <c r="C19" s="41">
        <v>2</v>
      </c>
      <c r="D19" s="41">
        <v>0</v>
      </c>
      <c r="E19" s="41">
        <v>0</v>
      </c>
      <c r="F19" s="41">
        <v>12.544700000000001</v>
      </c>
      <c r="G19" s="41">
        <v>0</v>
      </c>
      <c r="H19" s="54">
        <v>12.544700000000001</v>
      </c>
      <c r="I19" s="41">
        <v>12.544700000000001</v>
      </c>
      <c r="J19" s="41">
        <v>0</v>
      </c>
      <c r="K19" s="41">
        <v>0</v>
      </c>
      <c r="L19" s="41">
        <v>0</v>
      </c>
      <c r="M19" s="41">
        <v>0</v>
      </c>
      <c r="N19" s="41">
        <v>0</v>
      </c>
      <c r="O19" s="41">
        <v>0</v>
      </c>
      <c r="P19" s="41">
        <v>0</v>
      </c>
      <c r="Q19" s="42" t="s">
        <v>39</v>
      </c>
    </row>
    <row r="20" spans="1:17" x14ac:dyDescent="0.3">
      <c r="A20" s="41">
        <v>485</v>
      </c>
      <c r="B20" s="42" t="s">
        <v>408</v>
      </c>
      <c r="C20" s="41">
        <v>2</v>
      </c>
      <c r="D20" s="41">
        <v>0</v>
      </c>
      <c r="E20" s="41">
        <v>0</v>
      </c>
      <c r="F20" s="41">
        <v>12.544700000000001</v>
      </c>
      <c r="G20" s="41">
        <v>0</v>
      </c>
      <c r="H20" s="54">
        <v>12.544700000000001</v>
      </c>
      <c r="I20" s="41">
        <v>12.544700000000001</v>
      </c>
      <c r="J20" s="41">
        <v>0</v>
      </c>
      <c r="K20" s="41">
        <v>0</v>
      </c>
      <c r="L20" s="41">
        <v>0</v>
      </c>
      <c r="M20" s="41">
        <v>0</v>
      </c>
      <c r="N20" s="41">
        <v>0</v>
      </c>
      <c r="O20" s="41">
        <v>0</v>
      </c>
      <c r="P20" s="41">
        <v>0</v>
      </c>
      <c r="Q20" s="42" t="s">
        <v>39</v>
      </c>
    </row>
    <row r="21" spans="1:17" x14ac:dyDescent="0.3">
      <c r="A21" s="41">
        <v>484</v>
      </c>
      <c r="B21" s="42" t="s">
        <v>407</v>
      </c>
      <c r="C21" s="41">
        <v>2</v>
      </c>
      <c r="D21" s="41">
        <v>0</v>
      </c>
      <c r="E21" s="41">
        <v>0</v>
      </c>
      <c r="F21" s="41">
        <v>12.5688</v>
      </c>
      <c r="G21" s="41">
        <v>0</v>
      </c>
      <c r="H21" s="54">
        <v>12.5688</v>
      </c>
      <c r="I21" s="41">
        <v>12.5688</v>
      </c>
      <c r="J21" s="41">
        <v>0</v>
      </c>
      <c r="K21" s="41">
        <v>0</v>
      </c>
      <c r="L21" s="41">
        <v>0</v>
      </c>
      <c r="M21" s="41">
        <v>0</v>
      </c>
      <c r="N21" s="41">
        <v>0</v>
      </c>
      <c r="O21" s="41">
        <v>0</v>
      </c>
      <c r="P21" s="41">
        <v>0</v>
      </c>
      <c r="Q21" s="42" t="s">
        <v>39</v>
      </c>
    </row>
    <row r="22" spans="1:17" x14ac:dyDescent="0.3">
      <c r="A22" s="41">
        <v>483</v>
      </c>
      <c r="B22" s="42" t="s">
        <v>406</v>
      </c>
      <c r="C22" s="41">
        <v>2</v>
      </c>
      <c r="D22" s="41">
        <v>0</v>
      </c>
      <c r="E22" s="41">
        <v>0</v>
      </c>
      <c r="F22" s="41">
        <v>12.569100000000001</v>
      </c>
      <c r="G22" s="41">
        <v>0</v>
      </c>
      <c r="H22" s="54">
        <v>12.569100000000001</v>
      </c>
      <c r="I22" s="41">
        <v>12.569100000000001</v>
      </c>
      <c r="J22" s="41">
        <v>0</v>
      </c>
      <c r="K22" s="41">
        <v>0</v>
      </c>
      <c r="L22" s="41">
        <v>0</v>
      </c>
      <c r="M22" s="41">
        <v>0</v>
      </c>
      <c r="N22" s="41">
        <v>0</v>
      </c>
      <c r="O22" s="41">
        <v>0</v>
      </c>
      <c r="P22" s="41">
        <v>0</v>
      </c>
      <c r="Q22" s="42" t="s">
        <v>39</v>
      </c>
    </row>
    <row r="23" spans="1:17" x14ac:dyDescent="0.3">
      <c r="A23" s="41">
        <v>482</v>
      </c>
      <c r="B23" s="42" t="s">
        <v>405</v>
      </c>
      <c r="C23" s="41">
        <v>2</v>
      </c>
      <c r="D23" s="41">
        <v>0</v>
      </c>
      <c r="E23" s="41">
        <v>0</v>
      </c>
      <c r="F23" s="41">
        <v>12.576599999999999</v>
      </c>
      <c r="G23" s="41">
        <v>0</v>
      </c>
      <c r="H23" s="54">
        <v>12.576599999999999</v>
      </c>
      <c r="I23" s="41">
        <v>12.576599999999999</v>
      </c>
      <c r="J23" s="41">
        <v>0</v>
      </c>
      <c r="K23" s="41">
        <v>0</v>
      </c>
      <c r="L23" s="41">
        <v>0</v>
      </c>
      <c r="M23" s="41">
        <v>0</v>
      </c>
      <c r="N23" s="41">
        <v>0</v>
      </c>
      <c r="O23" s="41">
        <v>0</v>
      </c>
      <c r="P23" s="41">
        <v>0</v>
      </c>
      <c r="Q23" s="42" t="s">
        <v>39</v>
      </c>
    </row>
    <row r="24" spans="1:17" x14ac:dyDescent="0.3">
      <c r="A24" s="41">
        <v>481</v>
      </c>
      <c r="B24" s="42" t="s">
        <v>404</v>
      </c>
      <c r="C24" s="41">
        <v>2</v>
      </c>
      <c r="D24" s="41">
        <v>0</v>
      </c>
      <c r="E24" s="41">
        <v>0</v>
      </c>
      <c r="F24" s="41">
        <v>12.576599999999999</v>
      </c>
      <c r="G24" s="41">
        <v>0</v>
      </c>
      <c r="H24" s="54">
        <v>12.576599999999999</v>
      </c>
      <c r="I24" s="41">
        <v>12.576599999999999</v>
      </c>
      <c r="J24" s="41">
        <v>0</v>
      </c>
      <c r="K24" s="41">
        <v>0</v>
      </c>
      <c r="L24" s="41">
        <v>0</v>
      </c>
      <c r="M24" s="41">
        <v>0</v>
      </c>
      <c r="N24" s="41">
        <v>0</v>
      </c>
      <c r="O24" s="41">
        <v>0</v>
      </c>
      <c r="P24" s="41">
        <v>0</v>
      </c>
      <c r="Q24" s="42" t="s">
        <v>39</v>
      </c>
    </row>
    <row r="25" spans="1:17" x14ac:dyDescent="0.3">
      <c r="A25" s="41">
        <v>492</v>
      </c>
      <c r="B25" s="42" t="s">
        <v>415</v>
      </c>
      <c r="C25" s="41">
        <v>2</v>
      </c>
      <c r="D25" s="41">
        <v>0</v>
      </c>
      <c r="E25" s="41">
        <v>0</v>
      </c>
      <c r="F25" s="41">
        <v>12.2546</v>
      </c>
      <c r="G25" s="41">
        <v>0</v>
      </c>
      <c r="H25" s="54">
        <v>12.2546</v>
      </c>
      <c r="I25" s="41">
        <v>12.2546</v>
      </c>
      <c r="J25" s="41">
        <v>0</v>
      </c>
      <c r="K25" s="41">
        <v>0</v>
      </c>
      <c r="L25" s="41">
        <v>0</v>
      </c>
      <c r="M25" s="41">
        <v>0</v>
      </c>
      <c r="N25" s="41">
        <v>0</v>
      </c>
      <c r="O25" s="41">
        <v>0</v>
      </c>
      <c r="P25" s="41">
        <v>0</v>
      </c>
      <c r="Q25" s="42" t="s">
        <v>39</v>
      </c>
    </row>
    <row r="26" spans="1:17" x14ac:dyDescent="0.3">
      <c r="A26" s="41">
        <v>491</v>
      </c>
      <c r="B26" s="42" t="s">
        <v>414</v>
      </c>
      <c r="C26" s="41">
        <v>2</v>
      </c>
      <c r="D26" s="41">
        <v>0</v>
      </c>
      <c r="E26" s="41">
        <v>0</v>
      </c>
      <c r="F26" s="41">
        <v>12.521599999999999</v>
      </c>
      <c r="G26" s="41">
        <v>0</v>
      </c>
      <c r="H26" s="54">
        <v>12.521599999999999</v>
      </c>
      <c r="I26" s="41">
        <v>12.521599999999999</v>
      </c>
      <c r="J26" s="41">
        <v>0</v>
      </c>
      <c r="K26" s="41">
        <v>0</v>
      </c>
      <c r="L26" s="41">
        <v>0</v>
      </c>
      <c r="M26" s="41">
        <v>0</v>
      </c>
      <c r="N26" s="41">
        <v>0</v>
      </c>
      <c r="O26" s="41">
        <v>0</v>
      </c>
      <c r="P26" s="41">
        <v>0</v>
      </c>
      <c r="Q26" s="42" t="s">
        <v>39</v>
      </c>
    </row>
    <row r="27" spans="1:17" x14ac:dyDescent="0.3">
      <c r="A27" s="41">
        <v>490</v>
      </c>
      <c r="B27" s="42" t="s">
        <v>413</v>
      </c>
      <c r="C27" s="41">
        <v>2</v>
      </c>
      <c r="D27" s="41">
        <v>0</v>
      </c>
      <c r="E27" s="41">
        <v>0</v>
      </c>
      <c r="F27" s="41">
        <v>12.495900000000001</v>
      </c>
      <c r="G27" s="41">
        <v>0</v>
      </c>
      <c r="H27" s="54">
        <v>12.495900000000001</v>
      </c>
      <c r="I27" s="41">
        <v>12.495900000000001</v>
      </c>
      <c r="J27" s="41">
        <v>0</v>
      </c>
      <c r="K27" s="41">
        <v>0</v>
      </c>
      <c r="L27" s="41">
        <v>0</v>
      </c>
      <c r="M27" s="41">
        <v>0</v>
      </c>
      <c r="N27" s="41">
        <v>0</v>
      </c>
      <c r="O27" s="41">
        <v>0</v>
      </c>
      <c r="P27" s="41">
        <v>0</v>
      </c>
      <c r="Q27" s="42" t="s">
        <v>39</v>
      </c>
    </row>
    <row r="28" spans="1:17" x14ac:dyDescent="0.3">
      <c r="A28" s="41">
        <v>489</v>
      </c>
      <c r="B28" s="42" t="s">
        <v>412</v>
      </c>
      <c r="C28" s="41">
        <v>2</v>
      </c>
      <c r="D28" s="41">
        <v>0</v>
      </c>
      <c r="E28" s="41">
        <v>0</v>
      </c>
      <c r="F28" s="41">
        <v>11.959300000000001</v>
      </c>
      <c r="G28" s="41">
        <v>0</v>
      </c>
      <c r="H28" s="54">
        <v>11.959300000000001</v>
      </c>
      <c r="I28" s="41">
        <v>11.959300000000001</v>
      </c>
      <c r="J28" s="41">
        <v>0</v>
      </c>
      <c r="K28" s="41">
        <v>0</v>
      </c>
      <c r="L28" s="41">
        <v>0</v>
      </c>
      <c r="M28" s="41">
        <v>0</v>
      </c>
      <c r="N28" s="41">
        <v>0</v>
      </c>
      <c r="O28" s="41">
        <v>0</v>
      </c>
      <c r="P28" s="41">
        <v>0</v>
      </c>
      <c r="Q28" s="42" t="s">
        <v>39</v>
      </c>
    </row>
    <row r="29" spans="1:17" x14ac:dyDescent="0.3">
      <c r="A29" s="43">
        <v>388</v>
      </c>
      <c r="B29" s="44" t="s">
        <v>366</v>
      </c>
      <c r="C29" s="45">
        <v>3</v>
      </c>
      <c r="D29" s="45">
        <v>1</v>
      </c>
      <c r="E29" s="45">
        <v>1.0397000000000001</v>
      </c>
      <c r="F29" s="45">
        <v>3.3557999999999999</v>
      </c>
      <c r="G29" s="45">
        <v>0</v>
      </c>
      <c r="H29" s="46">
        <v>4.3955000000000002</v>
      </c>
      <c r="I29" s="45">
        <v>1.4629000000000001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1.8928</v>
      </c>
      <c r="Q29" s="47" t="s">
        <v>39</v>
      </c>
    </row>
    <row r="30" spans="1:17" x14ac:dyDescent="0.3">
      <c r="A30" s="48">
        <v>381</v>
      </c>
      <c r="B30" s="49" t="s">
        <v>359</v>
      </c>
      <c r="C30" s="50">
        <v>3</v>
      </c>
      <c r="D30" s="50">
        <v>1</v>
      </c>
      <c r="E30" s="50">
        <v>1.0397000000000001</v>
      </c>
      <c r="F30" s="50">
        <v>3.3651</v>
      </c>
      <c r="G30" s="50">
        <v>0</v>
      </c>
      <c r="H30" s="51">
        <v>4.4047999999999998</v>
      </c>
      <c r="I30" s="50">
        <v>1.4722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0</v>
      </c>
      <c r="P30" s="50">
        <v>1.8928</v>
      </c>
      <c r="Q30" s="52" t="s">
        <v>39</v>
      </c>
    </row>
    <row r="31" spans="1:17" x14ac:dyDescent="0.3">
      <c r="A31" s="43">
        <v>383</v>
      </c>
      <c r="B31" s="44" t="s">
        <v>361</v>
      </c>
      <c r="C31" s="45">
        <v>2</v>
      </c>
      <c r="D31" s="45">
        <v>1</v>
      </c>
      <c r="E31" s="45">
        <v>1.0397000000000001</v>
      </c>
      <c r="F31" s="45">
        <v>15.081200000000001</v>
      </c>
      <c r="G31" s="45">
        <v>0</v>
      </c>
      <c r="H31" s="46">
        <v>16.120899999999999</v>
      </c>
      <c r="I31" s="45">
        <v>0.45960000000000001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45">
        <v>0</v>
      </c>
      <c r="P31" s="45">
        <v>14.621600000000001</v>
      </c>
      <c r="Q31" s="47" t="s">
        <v>39</v>
      </c>
    </row>
    <row r="32" spans="1:17" x14ac:dyDescent="0.3">
      <c r="A32" s="48">
        <v>382</v>
      </c>
      <c r="B32" s="49" t="s">
        <v>360</v>
      </c>
      <c r="C32" s="50">
        <v>2</v>
      </c>
      <c r="D32" s="50">
        <v>1</v>
      </c>
      <c r="E32" s="50">
        <v>1.0397000000000001</v>
      </c>
      <c r="F32" s="50">
        <v>14.1419</v>
      </c>
      <c r="G32" s="50">
        <v>0</v>
      </c>
      <c r="H32" s="51">
        <v>15.1816</v>
      </c>
      <c r="I32" s="50">
        <v>0.45960000000000001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0</v>
      </c>
      <c r="P32" s="50">
        <v>13.6823</v>
      </c>
      <c r="Q32" s="52" t="s">
        <v>39</v>
      </c>
    </row>
    <row r="33" spans="1:17" x14ac:dyDescent="0.3">
      <c r="A33" s="43">
        <v>179</v>
      </c>
      <c r="B33" s="44" t="s">
        <v>207</v>
      </c>
      <c r="C33" s="45">
        <v>3</v>
      </c>
      <c r="D33" s="45">
        <v>1</v>
      </c>
      <c r="E33" s="45">
        <v>1.0397000000000001</v>
      </c>
      <c r="F33" s="45">
        <v>3.3950999999999998</v>
      </c>
      <c r="G33" s="45">
        <v>0</v>
      </c>
      <c r="H33" s="46">
        <v>4.4348000000000001</v>
      </c>
      <c r="I33" s="45">
        <v>1.4722</v>
      </c>
      <c r="J33" s="45">
        <v>0</v>
      </c>
      <c r="K33" s="45">
        <v>0</v>
      </c>
      <c r="L33" s="45">
        <v>0</v>
      </c>
      <c r="M33" s="45">
        <v>0</v>
      </c>
      <c r="N33" s="45">
        <v>0</v>
      </c>
      <c r="O33" s="45">
        <v>0</v>
      </c>
      <c r="P33" s="45">
        <v>1.9228000000000001</v>
      </c>
      <c r="Q33" s="47" t="s">
        <v>39</v>
      </c>
    </row>
    <row r="34" spans="1:17" x14ac:dyDescent="0.3">
      <c r="A34" s="48">
        <v>180</v>
      </c>
      <c r="B34" s="49" t="s">
        <v>208</v>
      </c>
      <c r="C34" s="50">
        <v>3</v>
      </c>
      <c r="D34" s="50">
        <v>1</v>
      </c>
      <c r="E34" s="50">
        <v>1.0397000000000001</v>
      </c>
      <c r="F34" s="50">
        <v>3.3858000000000001</v>
      </c>
      <c r="G34" s="50">
        <v>0</v>
      </c>
      <c r="H34" s="51">
        <v>4.4255000000000004</v>
      </c>
      <c r="I34" s="50">
        <v>1.4629000000000001</v>
      </c>
      <c r="J34" s="50">
        <v>0</v>
      </c>
      <c r="K34" s="50">
        <v>0</v>
      </c>
      <c r="L34" s="50">
        <v>0</v>
      </c>
      <c r="M34" s="50">
        <v>0</v>
      </c>
      <c r="N34" s="50">
        <v>0</v>
      </c>
      <c r="O34" s="50">
        <v>0</v>
      </c>
      <c r="P34" s="50">
        <v>1.9228000000000001</v>
      </c>
      <c r="Q34" s="52" t="s">
        <v>39</v>
      </c>
    </row>
    <row r="35" spans="1:17" x14ac:dyDescent="0.3">
      <c r="A35" s="43">
        <v>303</v>
      </c>
      <c r="B35" s="44" t="s">
        <v>320</v>
      </c>
      <c r="C35" s="45">
        <v>2</v>
      </c>
      <c r="D35" s="45">
        <v>1</v>
      </c>
      <c r="E35" s="45">
        <v>1.0397000000000001</v>
      </c>
      <c r="F35" s="45">
        <v>14.1625</v>
      </c>
      <c r="G35" s="45">
        <v>0</v>
      </c>
      <c r="H35" s="46">
        <v>15.202199999999999</v>
      </c>
      <c r="I35" s="45">
        <v>0.45960000000000001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13.7028</v>
      </c>
      <c r="Q35" s="47" t="s">
        <v>39</v>
      </c>
    </row>
    <row r="36" spans="1:17" x14ac:dyDescent="0.3">
      <c r="A36" s="48">
        <v>302</v>
      </c>
      <c r="B36" s="49" t="s">
        <v>319</v>
      </c>
      <c r="C36" s="50">
        <v>2</v>
      </c>
      <c r="D36" s="50">
        <v>1</v>
      </c>
      <c r="E36" s="50">
        <v>1.0397000000000001</v>
      </c>
      <c r="F36" s="50">
        <v>14.1172</v>
      </c>
      <c r="G36" s="50">
        <v>0</v>
      </c>
      <c r="H36" s="51">
        <v>15.1569</v>
      </c>
      <c r="I36" s="50">
        <v>0.45960000000000001</v>
      </c>
      <c r="J36" s="50">
        <v>0</v>
      </c>
      <c r="K36" s="50">
        <v>0</v>
      </c>
      <c r="L36" s="50">
        <v>0</v>
      </c>
      <c r="M36" s="50">
        <v>0</v>
      </c>
      <c r="N36" s="50">
        <v>0</v>
      </c>
      <c r="O36" s="50">
        <v>0</v>
      </c>
      <c r="P36" s="50">
        <v>13.6576</v>
      </c>
      <c r="Q36" s="52" t="s">
        <v>39</v>
      </c>
    </row>
    <row r="37" spans="1:17" x14ac:dyDescent="0.3">
      <c r="A37" s="43">
        <v>386</v>
      </c>
      <c r="B37" s="44" t="s">
        <v>364</v>
      </c>
      <c r="C37" s="45">
        <v>3</v>
      </c>
      <c r="D37" s="45">
        <v>1</v>
      </c>
      <c r="E37" s="45">
        <v>1.0397000000000001</v>
      </c>
      <c r="F37" s="45">
        <v>3.3658000000000001</v>
      </c>
      <c r="G37" s="45">
        <v>0</v>
      </c>
      <c r="H37" s="46">
        <v>4.4055</v>
      </c>
      <c r="I37" s="45">
        <v>1.4629000000000001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1.9028</v>
      </c>
      <c r="Q37" s="47" t="s">
        <v>39</v>
      </c>
    </row>
    <row r="38" spans="1:17" x14ac:dyDescent="0.3">
      <c r="A38" s="48">
        <v>188</v>
      </c>
      <c r="B38" s="49" t="s">
        <v>216</v>
      </c>
      <c r="C38" s="50">
        <v>3</v>
      </c>
      <c r="D38" s="50">
        <v>1</v>
      </c>
      <c r="E38" s="50">
        <v>1.0397000000000001</v>
      </c>
      <c r="F38" s="50">
        <v>3.3751000000000002</v>
      </c>
      <c r="G38" s="50">
        <v>0</v>
      </c>
      <c r="H38" s="51">
        <v>4.4147999999999996</v>
      </c>
      <c r="I38" s="50">
        <v>1.4722</v>
      </c>
      <c r="J38" s="50">
        <v>0</v>
      </c>
      <c r="K38" s="50">
        <v>0</v>
      </c>
      <c r="L38" s="50">
        <v>0</v>
      </c>
      <c r="M38" s="50">
        <v>0</v>
      </c>
      <c r="N38" s="50">
        <v>0</v>
      </c>
      <c r="O38" s="50">
        <v>0</v>
      </c>
      <c r="P38" s="50">
        <v>1.9028</v>
      </c>
      <c r="Q38" s="52" t="s">
        <v>39</v>
      </c>
    </row>
    <row r="39" spans="1:17" x14ac:dyDescent="0.3">
      <c r="A39" s="43">
        <v>387</v>
      </c>
      <c r="B39" s="44" t="s">
        <v>365</v>
      </c>
      <c r="C39" s="45">
        <v>3</v>
      </c>
      <c r="D39" s="45">
        <v>1</v>
      </c>
      <c r="E39" s="45">
        <v>1.0397000000000001</v>
      </c>
      <c r="F39" s="45">
        <v>3.3651</v>
      </c>
      <c r="G39" s="45">
        <v>0</v>
      </c>
      <c r="H39" s="46">
        <v>4.4047999999999998</v>
      </c>
      <c r="I39" s="45">
        <v>1.4722</v>
      </c>
      <c r="J39" s="45">
        <v>0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1.8928</v>
      </c>
      <c r="Q39" s="47" t="s">
        <v>39</v>
      </c>
    </row>
    <row r="40" spans="1:17" x14ac:dyDescent="0.3">
      <c r="A40" s="48">
        <v>206</v>
      </c>
      <c r="B40" s="49" t="s">
        <v>234</v>
      </c>
      <c r="C40" s="50">
        <v>3</v>
      </c>
      <c r="D40" s="50">
        <v>1</v>
      </c>
      <c r="E40" s="50">
        <v>1.0397000000000001</v>
      </c>
      <c r="F40" s="50">
        <v>3.3557999999999999</v>
      </c>
      <c r="G40" s="50">
        <v>0</v>
      </c>
      <c r="H40" s="51">
        <v>4.3955000000000002</v>
      </c>
      <c r="I40" s="50">
        <v>1.4629000000000001</v>
      </c>
      <c r="J40" s="50">
        <v>0</v>
      </c>
      <c r="K40" s="50">
        <v>0</v>
      </c>
      <c r="L40" s="50">
        <v>0</v>
      </c>
      <c r="M40" s="50">
        <v>0</v>
      </c>
      <c r="N40" s="50">
        <v>0</v>
      </c>
      <c r="O40" s="50">
        <v>0</v>
      </c>
      <c r="P40" s="50">
        <v>1.8928</v>
      </c>
      <c r="Q40" s="52" t="s">
        <v>39</v>
      </c>
    </row>
    <row r="41" spans="1:17" x14ac:dyDescent="0.3">
      <c r="A41" s="43">
        <v>385</v>
      </c>
      <c r="B41" s="44" t="s">
        <v>363</v>
      </c>
      <c r="C41" s="45">
        <v>3</v>
      </c>
      <c r="D41" s="45">
        <v>1</v>
      </c>
      <c r="E41" s="45">
        <v>1.0397000000000001</v>
      </c>
      <c r="F41" s="45">
        <v>3.6402000000000001</v>
      </c>
      <c r="G41" s="45">
        <v>0</v>
      </c>
      <c r="H41" s="46">
        <v>4.6798999999999999</v>
      </c>
      <c r="I41" s="45">
        <v>1.7374000000000001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45">
        <v>1.9028</v>
      </c>
      <c r="Q41" s="47" t="s">
        <v>39</v>
      </c>
    </row>
    <row r="42" spans="1:17" x14ac:dyDescent="0.3">
      <c r="A42" s="48">
        <v>157</v>
      </c>
      <c r="B42" s="49" t="s">
        <v>185</v>
      </c>
      <c r="C42" s="50">
        <v>3</v>
      </c>
      <c r="D42" s="50">
        <v>1</v>
      </c>
      <c r="E42" s="50">
        <v>1.0397000000000001</v>
      </c>
      <c r="F42" s="50">
        <v>3.3917000000000002</v>
      </c>
      <c r="G42" s="50">
        <v>0</v>
      </c>
      <c r="H42" s="51">
        <v>4.4314</v>
      </c>
      <c r="I42" s="50">
        <v>1.4888999999999999</v>
      </c>
      <c r="J42" s="50">
        <v>0</v>
      </c>
      <c r="K42" s="50">
        <v>0</v>
      </c>
      <c r="L42" s="50">
        <v>0</v>
      </c>
      <c r="M42" s="50">
        <v>0</v>
      </c>
      <c r="N42" s="50">
        <v>0</v>
      </c>
      <c r="O42" s="50">
        <v>0</v>
      </c>
      <c r="P42" s="50">
        <v>1.9028</v>
      </c>
      <c r="Q42" s="52" t="s">
        <v>39</v>
      </c>
    </row>
    <row r="43" spans="1:17" x14ac:dyDescent="0.3">
      <c r="A43" s="43">
        <v>384</v>
      </c>
      <c r="B43" s="44" t="s">
        <v>362</v>
      </c>
      <c r="C43" s="45">
        <v>3</v>
      </c>
      <c r="D43" s="45">
        <v>1</v>
      </c>
      <c r="E43" s="45">
        <v>1.0397000000000001</v>
      </c>
      <c r="F43" s="45">
        <v>3.4750999999999999</v>
      </c>
      <c r="G43" s="45">
        <v>0</v>
      </c>
      <c r="H43" s="46">
        <v>4.5148000000000001</v>
      </c>
      <c r="I43" s="45">
        <v>1.5522</v>
      </c>
      <c r="J43" s="45">
        <v>0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45">
        <v>1.9228000000000001</v>
      </c>
      <c r="Q43" s="47" t="s">
        <v>39</v>
      </c>
    </row>
    <row r="44" spans="1:17" ht="15" thickBot="1" x14ac:dyDescent="0.35">
      <c r="A44" s="48">
        <v>135</v>
      </c>
      <c r="B44" s="49" t="s">
        <v>163</v>
      </c>
      <c r="C44" s="50">
        <v>3</v>
      </c>
      <c r="D44" s="50">
        <v>1</v>
      </c>
      <c r="E44" s="50">
        <v>1.0397000000000001</v>
      </c>
      <c r="F44" s="50">
        <v>3.9741</v>
      </c>
      <c r="G44" s="50">
        <v>0</v>
      </c>
      <c r="H44" s="53">
        <v>5.0137999999999998</v>
      </c>
      <c r="I44" s="50">
        <v>2.0512000000000001</v>
      </c>
      <c r="J44" s="50">
        <v>0</v>
      </c>
      <c r="K44" s="50">
        <v>0</v>
      </c>
      <c r="L44" s="50">
        <v>0</v>
      </c>
      <c r="M44" s="50">
        <v>0</v>
      </c>
      <c r="N44" s="50">
        <v>0</v>
      </c>
      <c r="O44" s="50">
        <v>0</v>
      </c>
      <c r="P44" s="50">
        <v>1.9228000000000001</v>
      </c>
      <c r="Q44" s="52" t="s">
        <v>39</v>
      </c>
    </row>
    <row r="47" spans="1:17" ht="15" thickBot="1" x14ac:dyDescent="0.35"/>
    <row r="48" spans="1:17" ht="15.6" thickTop="1" thickBot="1" x14ac:dyDescent="0.35">
      <c r="A48" s="32"/>
      <c r="B48" s="32"/>
      <c r="C48" s="32"/>
      <c r="D48" s="33" t="s">
        <v>463</v>
      </c>
      <c r="E48" s="33" t="s">
        <v>464</v>
      </c>
    </row>
    <row r="49" spans="1:5" ht="16.8" thickTop="1" thickBot="1" x14ac:dyDescent="0.35">
      <c r="A49" s="34" t="s">
        <v>457</v>
      </c>
      <c r="B49" s="35" t="s">
        <v>455</v>
      </c>
      <c r="C49" s="32">
        <f>H34+H18</f>
        <v>16.9514</v>
      </c>
      <c r="D49" s="36">
        <f xml:space="preserve"> ABS(C49-C50)</f>
        <v>9.1999999999998749E-3</v>
      </c>
      <c r="E49" s="37"/>
    </row>
    <row r="50" spans="1:5" ht="16.8" thickTop="1" thickBot="1" x14ac:dyDescent="0.35">
      <c r="A50" s="34"/>
      <c r="B50" s="35" t="s">
        <v>456</v>
      </c>
      <c r="C50" s="32">
        <f>H17+H33</f>
        <v>16.960599999999999</v>
      </c>
      <c r="D50" s="36"/>
      <c r="E50" s="38"/>
    </row>
    <row r="51" spans="1:5" ht="16.8" thickTop="1" thickBot="1" x14ac:dyDescent="0.35">
      <c r="A51" s="34" t="s">
        <v>458</v>
      </c>
      <c r="B51" s="35" t="s">
        <v>456</v>
      </c>
      <c r="C51" s="32">
        <f>H43+H27</f>
        <v>17.0107</v>
      </c>
      <c r="D51" s="36">
        <f t="shared" ref="D51" si="0" xml:space="preserve"> ABS(C51-C52)</f>
        <v>3.7599999999997635E-2</v>
      </c>
      <c r="E51" s="39">
        <f>ABS(C51-C49)</f>
        <v>5.9300000000000352E-2</v>
      </c>
    </row>
    <row r="52" spans="1:5" ht="16.8" thickTop="1" thickBot="1" x14ac:dyDescent="0.35">
      <c r="A52" s="34"/>
      <c r="B52" s="35" t="s">
        <v>455</v>
      </c>
      <c r="C52" s="32">
        <f>H44+H28</f>
        <v>16.973100000000002</v>
      </c>
      <c r="D52" s="36"/>
      <c r="E52" s="40"/>
    </row>
    <row r="53" spans="1:5" ht="16.8" thickTop="1" thickBot="1" x14ac:dyDescent="0.35">
      <c r="A53" s="34" t="s">
        <v>459</v>
      </c>
      <c r="B53" s="35" t="s">
        <v>456</v>
      </c>
      <c r="C53" s="32">
        <f>H41+H25</f>
        <v>16.9345</v>
      </c>
      <c r="D53" s="36">
        <f t="shared" ref="D53" si="1" xml:space="preserve"> ABS(C53-C54)</f>
        <v>1.8499999999999517E-2</v>
      </c>
      <c r="E53" s="39">
        <f>ABS(C53-C51)</f>
        <v>7.6200000000000045E-2</v>
      </c>
    </row>
    <row r="54" spans="1:5" ht="16.8" thickTop="1" thickBot="1" x14ac:dyDescent="0.35">
      <c r="A54" s="34"/>
      <c r="B54" s="35" t="s">
        <v>455</v>
      </c>
      <c r="C54" s="32">
        <f>H42+H26</f>
        <v>16.952999999999999</v>
      </c>
      <c r="D54" s="36"/>
      <c r="E54" s="40"/>
    </row>
    <row r="55" spans="1:5" ht="16.8" thickTop="1" thickBot="1" x14ac:dyDescent="0.35">
      <c r="A55" s="34" t="s">
        <v>460</v>
      </c>
      <c r="B55" s="35" t="s">
        <v>456</v>
      </c>
      <c r="C55" s="32">
        <f>H37+H19</f>
        <v>16.950200000000002</v>
      </c>
      <c r="D55" s="36">
        <f t="shared" ref="D55" si="2" xml:space="preserve"> ABS(C55-C56)</f>
        <v>9.2999999999960892E-3</v>
      </c>
      <c r="E55" s="39">
        <f>ABS(C55-C51)</f>
        <v>6.0499999999997556E-2</v>
      </c>
    </row>
    <row r="56" spans="1:5" ht="16.8" thickTop="1" thickBot="1" x14ac:dyDescent="0.35">
      <c r="A56" s="34"/>
      <c r="B56" s="35" t="s">
        <v>455</v>
      </c>
      <c r="C56" s="32">
        <f>H38+H20</f>
        <v>16.959499999999998</v>
      </c>
      <c r="D56" s="36"/>
      <c r="E56" s="40"/>
    </row>
    <row r="57" spans="1:5" ht="16.8" thickTop="1" thickBot="1" x14ac:dyDescent="0.35">
      <c r="A57" s="34" t="s">
        <v>461</v>
      </c>
      <c r="B57" s="35" t="s">
        <v>456</v>
      </c>
      <c r="C57" s="32">
        <f>H39+H21</f>
        <v>16.973599999999998</v>
      </c>
      <c r="D57" s="36">
        <f t="shared" ref="D57" si="3" xml:space="preserve"> ABS(C57-C58)</f>
        <v>8.9999999999967883E-3</v>
      </c>
      <c r="E57" s="39">
        <f>ABS(C57-C51)</f>
        <v>3.7100000000002353E-2</v>
      </c>
    </row>
    <row r="58" spans="1:5" ht="16.8" thickTop="1" thickBot="1" x14ac:dyDescent="0.35">
      <c r="A58" s="34"/>
      <c r="B58" s="35" t="s">
        <v>455</v>
      </c>
      <c r="C58" s="32">
        <f>H40+H22</f>
        <v>16.964600000000001</v>
      </c>
      <c r="D58" s="36"/>
      <c r="E58" s="40"/>
    </row>
    <row r="59" spans="1:5" ht="16.8" thickTop="1" thickBot="1" x14ac:dyDescent="0.35">
      <c r="A59" s="34" t="s">
        <v>462</v>
      </c>
      <c r="B59" s="35" t="s">
        <v>456</v>
      </c>
      <c r="C59" s="32">
        <f>H29+H23</f>
        <v>16.972099999999998</v>
      </c>
      <c r="D59" s="36">
        <f t="shared" ref="D59" si="4" xml:space="preserve"> ABS(C59-C60)</f>
        <v>9.3000000000031946E-3</v>
      </c>
      <c r="E59" s="39">
        <f>ABS(C59-C51)</f>
        <v>3.860000000000241E-2</v>
      </c>
    </row>
    <row r="60" spans="1:5" ht="16.8" thickTop="1" thickBot="1" x14ac:dyDescent="0.35">
      <c r="A60" s="34"/>
      <c r="B60" s="35" t="s">
        <v>455</v>
      </c>
      <c r="C60" s="32">
        <f>H30+H24</f>
        <v>16.981400000000001</v>
      </c>
      <c r="D60" s="36"/>
      <c r="E60" s="40"/>
    </row>
    <row r="61" spans="1:5" ht="15" thickTop="1" x14ac:dyDescent="0.3"/>
  </sheetData>
  <mergeCells count="18">
    <mergeCell ref="A57:A58"/>
    <mergeCell ref="D57:D58"/>
    <mergeCell ref="E57:E58"/>
    <mergeCell ref="A59:A60"/>
    <mergeCell ref="D59:D60"/>
    <mergeCell ref="E59:E60"/>
    <mergeCell ref="A53:A54"/>
    <mergeCell ref="D53:D54"/>
    <mergeCell ref="E53:E54"/>
    <mergeCell ref="A55:A56"/>
    <mergeCell ref="D55:D56"/>
    <mergeCell ref="E55:E56"/>
    <mergeCell ref="A49:A50"/>
    <mergeCell ref="D49:D50"/>
    <mergeCell ref="E49:E50"/>
    <mergeCell ref="A51:A52"/>
    <mergeCell ref="D51:D52"/>
    <mergeCell ref="E51:E5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81FB-A6A6-4924-9F71-F65E6C660B7D}">
  <dimension ref="A1:Q17"/>
  <sheetViews>
    <sheetView workbookViewId="0">
      <selection activeCell="L35" sqref="L35"/>
    </sheetView>
  </sheetViews>
  <sheetFormatPr defaultRowHeight="14.4" x14ac:dyDescent="0.3"/>
  <cols>
    <col min="1" max="1" width="51.77734375" customWidth="1"/>
    <col min="2" max="2" width="9.6640625" bestFit="1" customWidth="1"/>
    <col min="3" max="4" width="10.109375" bestFit="1" customWidth="1"/>
    <col min="5" max="5" width="17.109375" bestFit="1" customWidth="1"/>
    <col min="6" max="6" width="15.44140625" bestFit="1" customWidth="1"/>
    <col min="7" max="7" width="15.6640625" bestFit="1" customWidth="1"/>
    <col min="8" max="8" width="9.5546875" bestFit="1" customWidth="1"/>
    <col min="9" max="9" width="11" bestFit="1" customWidth="1"/>
    <col min="10" max="10" width="8" bestFit="1" customWidth="1"/>
    <col min="11" max="11" width="10" bestFit="1" customWidth="1"/>
    <col min="15" max="15" width="9.5546875" bestFit="1" customWidth="1"/>
    <col min="16" max="16" width="18.5546875" customWidth="1"/>
    <col min="17" max="17" width="14.109375" bestFit="1" customWidth="1"/>
  </cols>
  <sheetData>
    <row r="1" spans="1:17" ht="28.8" x14ac:dyDescent="0.55000000000000004">
      <c r="A1" s="3" t="s">
        <v>14</v>
      </c>
      <c r="B1" s="3" t="s">
        <v>1</v>
      </c>
      <c r="C1" s="3" t="s">
        <v>4</v>
      </c>
      <c r="D1" s="3" t="s">
        <v>7</v>
      </c>
    </row>
    <row r="2" spans="1:17" x14ac:dyDescent="0.3">
      <c r="A2" t="s">
        <v>2</v>
      </c>
      <c r="B2" t="s">
        <v>16</v>
      </c>
    </row>
    <row r="3" spans="1:17" x14ac:dyDescent="0.3">
      <c r="A3" t="s">
        <v>3</v>
      </c>
      <c r="B3" t="s">
        <v>15</v>
      </c>
    </row>
    <row r="8" spans="1:17" ht="24" thickBot="1" x14ac:dyDescent="0.5">
      <c r="A8" s="5" t="s">
        <v>48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7" ht="15" thickBot="1" x14ac:dyDescent="0.35">
      <c r="A9" s="4" t="s">
        <v>24</v>
      </c>
      <c r="B9" s="4" t="s">
        <v>25</v>
      </c>
      <c r="C9" s="4" t="s">
        <v>26</v>
      </c>
      <c r="D9" s="4" t="s">
        <v>27</v>
      </c>
      <c r="E9" s="4" t="s">
        <v>28</v>
      </c>
      <c r="F9" s="4" t="s">
        <v>29</v>
      </c>
      <c r="G9" s="6" t="s">
        <v>30</v>
      </c>
      <c r="H9" s="4" t="s">
        <v>31</v>
      </c>
      <c r="I9" s="4" t="s">
        <v>32</v>
      </c>
      <c r="J9" s="4" t="s">
        <v>33</v>
      </c>
      <c r="K9" s="4" t="s">
        <v>34</v>
      </c>
      <c r="L9" s="4" t="s">
        <v>35</v>
      </c>
      <c r="M9" s="4" t="s">
        <v>36</v>
      </c>
      <c r="N9" s="4" t="s">
        <v>37</v>
      </c>
      <c r="O9" s="4" t="s">
        <v>38</v>
      </c>
      <c r="P9" s="10" t="s">
        <v>49</v>
      </c>
      <c r="Q9" s="11" t="s">
        <v>50</v>
      </c>
    </row>
    <row r="10" spans="1:17" ht="15.6" thickTop="1" thickBot="1" x14ac:dyDescent="0.35">
      <c r="A10" s="13" t="s">
        <v>40</v>
      </c>
      <c r="B10" s="13">
        <v>2</v>
      </c>
      <c r="C10" s="13">
        <v>1</v>
      </c>
      <c r="D10" s="13">
        <v>1.0397000000000001</v>
      </c>
      <c r="E10" s="13">
        <v>15.7201</v>
      </c>
      <c r="F10" s="13">
        <v>0</v>
      </c>
      <c r="G10" s="14">
        <v>16.759799999999998</v>
      </c>
      <c r="H10" s="13">
        <v>0.99760000000000004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14.7225</v>
      </c>
      <c r="P10" s="12">
        <f xml:space="preserve"> ABS($G10-$G11)</f>
        <v>2.3100000000003007E-2</v>
      </c>
      <c r="Q10" s="15"/>
    </row>
    <row r="11" spans="1:17" ht="15.6" thickTop="1" thickBot="1" x14ac:dyDescent="0.35">
      <c r="A11" s="13" t="s">
        <v>41</v>
      </c>
      <c r="B11" s="13">
        <v>2</v>
      </c>
      <c r="C11" s="13">
        <v>1</v>
      </c>
      <c r="D11" s="13">
        <v>1.0397000000000001</v>
      </c>
      <c r="E11" s="13">
        <v>15.7432</v>
      </c>
      <c r="F11" s="13">
        <v>0</v>
      </c>
      <c r="G11" s="14">
        <v>16.782900000000001</v>
      </c>
      <c r="H11" s="13">
        <v>0.99760000000000004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14.7456</v>
      </c>
      <c r="P11" s="12"/>
      <c r="Q11" s="16"/>
    </row>
    <row r="12" spans="1:17" ht="15.6" thickTop="1" thickBot="1" x14ac:dyDescent="0.35">
      <c r="A12" s="4" t="s">
        <v>42</v>
      </c>
      <c r="B12" s="4">
        <v>2</v>
      </c>
      <c r="C12" s="4">
        <v>1</v>
      </c>
      <c r="D12" s="4">
        <v>1.0397000000000001</v>
      </c>
      <c r="E12" s="4">
        <v>15.7378</v>
      </c>
      <c r="F12" s="4">
        <v>0</v>
      </c>
      <c r="G12" s="7">
        <v>16.7775</v>
      </c>
      <c r="H12" s="4">
        <v>0.99760000000000004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14.7402</v>
      </c>
      <c r="P12" s="12">
        <f t="shared" ref="P12:P17" si="0" xml:space="preserve"> ABS($G12-$G13)</f>
        <v>3.0000000000001137E-3</v>
      </c>
      <c r="Q12" s="15">
        <f>ABS(G10-G12)</f>
        <v>1.7700000000001381E-2</v>
      </c>
    </row>
    <row r="13" spans="1:17" ht="15.6" thickTop="1" thickBot="1" x14ac:dyDescent="0.35">
      <c r="A13" s="4" t="s">
        <v>43</v>
      </c>
      <c r="B13" s="4">
        <v>2</v>
      </c>
      <c r="C13" s="4">
        <v>1</v>
      </c>
      <c r="D13" s="4">
        <v>1.0397000000000001</v>
      </c>
      <c r="E13" s="4">
        <v>15.7348</v>
      </c>
      <c r="F13" s="4">
        <v>0</v>
      </c>
      <c r="G13" s="7">
        <v>16.7745</v>
      </c>
      <c r="H13" s="4">
        <v>0.99760000000000004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14.7372</v>
      </c>
      <c r="P13" s="12"/>
      <c r="Q13" s="16"/>
    </row>
    <row r="14" spans="1:17" ht="15.6" thickTop="1" thickBot="1" x14ac:dyDescent="0.35">
      <c r="A14" s="13" t="s">
        <v>44</v>
      </c>
      <c r="B14" s="13">
        <v>2</v>
      </c>
      <c r="C14" s="13">
        <v>1</v>
      </c>
      <c r="D14" s="13">
        <v>1.0397000000000001</v>
      </c>
      <c r="E14" s="13">
        <v>15.757199999999999</v>
      </c>
      <c r="F14" s="13">
        <v>0</v>
      </c>
      <c r="G14" s="14">
        <v>16.796900000000001</v>
      </c>
      <c r="H14" s="13">
        <v>0.99760000000000004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14.759600000000001</v>
      </c>
      <c r="P14" s="12">
        <f t="shared" ref="P14:P17" si="1" xml:space="preserve"> ABS($G14-$G15)</f>
        <v>9.9999999999766942E-5</v>
      </c>
      <c r="Q14" s="15">
        <f>ABS(G10-G16)</f>
        <v>6.6000000000023817E-3</v>
      </c>
    </row>
    <row r="15" spans="1:17" ht="15.6" thickTop="1" thickBot="1" x14ac:dyDescent="0.35">
      <c r="A15" s="13" t="s">
        <v>45</v>
      </c>
      <c r="B15" s="13">
        <v>2</v>
      </c>
      <c r="C15" s="13">
        <v>1</v>
      </c>
      <c r="D15" s="13">
        <v>1.0397000000000001</v>
      </c>
      <c r="E15" s="13">
        <v>15.757099999999999</v>
      </c>
      <c r="F15" s="13">
        <v>0</v>
      </c>
      <c r="G15" s="14">
        <v>16.796800000000001</v>
      </c>
      <c r="H15" s="13">
        <v>0.99760000000000004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14.759499999999999</v>
      </c>
      <c r="P15" s="12"/>
      <c r="Q15" s="16"/>
    </row>
    <row r="16" spans="1:17" ht="15.6" thickTop="1" thickBot="1" x14ac:dyDescent="0.35">
      <c r="A16" s="4" t="s">
        <v>46</v>
      </c>
      <c r="B16" s="4">
        <v>2</v>
      </c>
      <c r="C16" s="4">
        <v>1</v>
      </c>
      <c r="D16" s="4">
        <v>1.0397000000000001</v>
      </c>
      <c r="E16" s="4">
        <v>15.726699999999999</v>
      </c>
      <c r="F16" s="4">
        <v>0</v>
      </c>
      <c r="G16" s="7">
        <v>16.766400000000001</v>
      </c>
      <c r="H16" s="4">
        <v>0.99760000000000004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14.729100000000001</v>
      </c>
      <c r="P16" s="12">
        <f t="shared" ref="P16:P17" si="2" xml:space="preserve"> ABS($G16-$G17)</f>
        <v>9.9999999999766942E-5</v>
      </c>
      <c r="Q16" s="15">
        <f>ABS(G10-G16)</f>
        <v>6.6000000000023817E-3</v>
      </c>
    </row>
    <row r="17" spans="1:17" ht="15.6" thickTop="1" thickBot="1" x14ac:dyDescent="0.35">
      <c r="A17" s="4" t="s">
        <v>47</v>
      </c>
      <c r="B17" s="4">
        <v>2</v>
      </c>
      <c r="C17" s="4">
        <v>1</v>
      </c>
      <c r="D17" s="4">
        <v>1.0397000000000001</v>
      </c>
      <c r="E17" s="4">
        <v>15.726800000000001</v>
      </c>
      <c r="F17" s="4">
        <v>0</v>
      </c>
      <c r="G17" s="8">
        <v>16.766500000000001</v>
      </c>
      <c r="H17" s="4">
        <v>0.99760000000000004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14.729200000000001</v>
      </c>
      <c r="P17" s="12"/>
      <c r="Q17" s="16"/>
    </row>
  </sheetData>
  <mergeCells count="8">
    <mergeCell ref="P10:P11"/>
    <mergeCell ref="P12:P13"/>
    <mergeCell ref="P14:P15"/>
    <mergeCell ref="P16:P17"/>
    <mergeCell ref="Q10:Q11"/>
    <mergeCell ref="Q12:Q13"/>
    <mergeCell ref="Q14:Q15"/>
    <mergeCell ref="Q16:Q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10AA8-396F-47A2-9517-61A6012DC845}">
  <dimension ref="A1:Q59"/>
  <sheetViews>
    <sheetView workbookViewId="0">
      <selection activeCell="A10" sqref="A10:B11"/>
    </sheetView>
  </sheetViews>
  <sheetFormatPr defaultRowHeight="14.4" x14ac:dyDescent="0.3"/>
  <cols>
    <col min="1" max="1" width="37.77734375" bestFit="1" customWidth="1"/>
    <col min="2" max="2" width="13.77734375" bestFit="1" customWidth="1"/>
    <col min="3" max="3" width="20.109375" customWidth="1"/>
    <col min="16" max="16" width="9.5546875" bestFit="1" customWidth="1"/>
  </cols>
  <sheetData>
    <row r="1" spans="1:17" ht="28.8" x14ac:dyDescent="0.55000000000000004">
      <c r="A1" s="1" t="s">
        <v>18</v>
      </c>
      <c r="B1" s="1" t="s">
        <v>1</v>
      </c>
      <c r="C1" s="1"/>
      <c r="D1" s="1"/>
    </row>
    <row r="2" spans="1:17" x14ac:dyDescent="0.3">
      <c r="A2" t="s">
        <v>2</v>
      </c>
      <c r="B2" t="s">
        <v>5</v>
      </c>
    </row>
    <row r="3" spans="1:17" x14ac:dyDescent="0.3">
      <c r="A3" t="s">
        <v>3</v>
      </c>
      <c r="B3" t="s">
        <v>17</v>
      </c>
    </row>
    <row r="4" spans="1:17" x14ac:dyDescent="0.3">
      <c r="A4" t="s">
        <v>10</v>
      </c>
      <c r="B4" s="2" t="s">
        <v>11</v>
      </c>
    </row>
    <row r="5" spans="1:17" x14ac:dyDescent="0.3">
      <c r="A5" t="s">
        <v>12</v>
      </c>
      <c r="B5" s="2" t="s">
        <v>13</v>
      </c>
    </row>
    <row r="10" spans="1:17" x14ac:dyDescent="0.3">
      <c r="A10" s="73" t="s">
        <v>466</v>
      </c>
      <c r="B10" s="73"/>
    </row>
    <row r="11" spans="1:17" x14ac:dyDescent="0.3">
      <c r="A11" s="73"/>
      <c r="B11" s="73"/>
    </row>
    <row r="12" spans="1:17" ht="15" thickBot="1" x14ac:dyDescent="0.35"/>
    <row r="13" spans="1:17" x14ac:dyDescent="0.3">
      <c r="A13" s="59" t="s">
        <v>23</v>
      </c>
      <c r="B13" s="60" t="s">
        <v>24</v>
      </c>
      <c r="C13" s="60" t="s">
        <v>25</v>
      </c>
      <c r="D13" s="60" t="s">
        <v>26</v>
      </c>
      <c r="E13" s="60" t="s">
        <v>27</v>
      </c>
      <c r="F13" s="60" t="s">
        <v>28</v>
      </c>
      <c r="G13" s="60" t="s">
        <v>29</v>
      </c>
      <c r="H13" s="55" t="s">
        <v>30</v>
      </c>
      <c r="I13" s="60" t="s">
        <v>31</v>
      </c>
      <c r="J13" s="60" t="s">
        <v>32</v>
      </c>
      <c r="K13" s="60" t="s">
        <v>33</v>
      </c>
      <c r="L13" s="60" t="s">
        <v>34</v>
      </c>
      <c r="M13" s="60" t="s">
        <v>35</v>
      </c>
      <c r="N13" s="60" t="s">
        <v>36</v>
      </c>
      <c r="O13" s="60" t="s">
        <v>37</v>
      </c>
      <c r="P13" s="61" t="s">
        <v>38</v>
      </c>
    </row>
    <row r="14" spans="1:17" x14ac:dyDescent="0.3">
      <c r="A14" s="62">
        <v>299</v>
      </c>
      <c r="B14" s="62" t="s">
        <v>316</v>
      </c>
      <c r="C14" s="62">
        <v>2</v>
      </c>
      <c r="D14" s="62">
        <v>2</v>
      </c>
      <c r="E14" s="62">
        <v>1.0397000000000001</v>
      </c>
      <c r="F14" s="62">
        <v>18.225200000000001</v>
      </c>
      <c r="G14" s="62">
        <v>0</v>
      </c>
      <c r="H14" s="62">
        <v>19.264900000000001</v>
      </c>
      <c r="I14" s="62">
        <v>0.45960000000000001</v>
      </c>
      <c r="J14" s="62">
        <v>0</v>
      </c>
      <c r="K14" s="62">
        <v>15.291600000000001</v>
      </c>
      <c r="L14" s="62">
        <v>0</v>
      </c>
      <c r="M14" s="62">
        <v>0</v>
      </c>
      <c r="N14" s="62">
        <v>0</v>
      </c>
      <c r="O14" s="62">
        <v>0</v>
      </c>
      <c r="P14" s="62">
        <v>2.4740000000000002</v>
      </c>
      <c r="Q14" s="17" t="s">
        <v>39</v>
      </c>
    </row>
    <row r="15" spans="1:17" x14ac:dyDescent="0.3">
      <c r="A15" s="62">
        <v>297</v>
      </c>
      <c r="B15" s="62" t="s">
        <v>314</v>
      </c>
      <c r="C15" s="62">
        <v>2</v>
      </c>
      <c r="D15" s="62">
        <v>2</v>
      </c>
      <c r="E15" s="62">
        <v>1.0397000000000001</v>
      </c>
      <c r="F15" s="62">
        <v>18.256699999999999</v>
      </c>
      <c r="G15" s="62">
        <v>0</v>
      </c>
      <c r="H15" s="62">
        <v>19.296399999999998</v>
      </c>
      <c r="I15" s="62">
        <v>0.45960000000000001</v>
      </c>
      <c r="J15" s="62">
        <v>0</v>
      </c>
      <c r="K15" s="62">
        <v>15.737299999999999</v>
      </c>
      <c r="L15" s="62">
        <v>0</v>
      </c>
      <c r="M15" s="62">
        <v>0</v>
      </c>
      <c r="N15" s="62">
        <v>0</v>
      </c>
      <c r="O15" s="62">
        <v>0</v>
      </c>
      <c r="P15" s="62">
        <v>2.0598000000000001</v>
      </c>
      <c r="Q15" s="17" t="s">
        <v>39</v>
      </c>
    </row>
    <row r="16" spans="1:17" x14ac:dyDescent="0.3">
      <c r="A16" s="62">
        <v>300</v>
      </c>
      <c r="B16" s="63" t="s">
        <v>317</v>
      </c>
      <c r="C16" s="64">
        <v>2</v>
      </c>
      <c r="D16" s="64">
        <v>3</v>
      </c>
      <c r="E16" s="64">
        <v>2.1520999999999999</v>
      </c>
      <c r="F16" s="64">
        <v>39.821800000000003</v>
      </c>
      <c r="G16" s="64">
        <v>0</v>
      </c>
      <c r="H16" s="56">
        <v>41.9739</v>
      </c>
      <c r="I16" s="64">
        <v>12.9924</v>
      </c>
      <c r="J16" s="64">
        <v>0</v>
      </c>
      <c r="K16" s="64">
        <v>0</v>
      </c>
      <c r="L16" s="64">
        <v>16.282</v>
      </c>
      <c r="M16" s="64">
        <v>0</v>
      </c>
      <c r="N16" s="64">
        <v>0</v>
      </c>
      <c r="O16" s="64">
        <v>0</v>
      </c>
      <c r="P16" s="65">
        <v>10.5474</v>
      </c>
      <c r="Q16" s="17" t="s">
        <v>39</v>
      </c>
    </row>
    <row r="17" spans="1:17" x14ac:dyDescent="0.3">
      <c r="A17" s="62">
        <v>26</v>
      </c>
      <c r="B17" s="63" t="s">
        <v>69</v>
      </c>
      <c r="C17" s="64">
        <v>2</v>
      </c>
      <c r="D17" s="64">
        <v>2</v>
      </c>
      <c r="E17" s="64">
        <v>1.0397000000000001</v>
      </c>
      <c r="F17" s="64">
        <v>12.0985</v>
      </c>
      <c r="G17" s="64">
        <v>0</v>
      </c>
      <c r="H17" s="56">
        <v>13.138199999999999</v>
      </c>
      <c r="I17" s="64">
        <v>0.45960000000000001</v>
      </c>
      <c r="J17" s="64">
        <v>0</v>
      </c>
      <c r="K17" s="64">
        <v>0</v>
      </c>
      <c r="L17" s="64">
        <v>0</v>
      </c>
      <c r="M17" s="64">
        <v>10.222799999999999</v>
      </c>
      <c r="N17" s="64">
        <v>0</v>
      </c>
      <c r="O17" s="64">
        <v>0</v>
      </c>
      <c r="P17" s="65">
        <v>1.4159999999999999</v>
      </c>
      <c r="Q17" s="17" t="s">
        <v>39</v>
      </c>
    </row>
    <row r="18" spans="1:17" x14ac:dyDescent="0.3">
      <c r="A18" s="62">
        <v>27</v>
      </c>
      <c r="B18" s="63" t="s">
        <v>70</v>
      </c>
      <c r="C18" s="64">
        <v>2</v>
      </c>
      <c r="D18" s="64">
        <v>2</v>
      </c>
      <c r="E18" s="64">
        <v>1.0397000000000001</v>
      </c>
      <c r="F18" s="64">
        <v>14.1972</v>
      </c>
      <c r="G18" s="64">
        <v>0</v>
      </c>
      <c r="H18" s="56">
        <v>15.2369</v>
      </c>
      <c r="I18" s="64">
        <v>0.45960000000000001</v>
      </c>
      <c r="J18" s="64">
        <v>0</v>
      </c>
      <c r="K18" s="64">
        <v>0</v>
      </c>
      <c r="L18" s="64">
        <v>0</v>
      </c>
      <c r="M18" s="64">
        <v>11.752700000000001</v>
      </c>
      <c r="N18" s="64">
        <v>0</v>
      </c>
      <c r="O18" s="64">
        <v>0</v>
      </c>
      <c r="P18" s="65">
        <v>1.9849000000000001</v>
      </c>
      <c r="Q18" s="17" t="s">
        <v>39</v>
      </c>
    </row>
    <row r="19" spans="1:17" x14ac:dyDescent="0.3">
      <c r="A19" s="62">
        <v>295</v>
      </c>
      <c r="B19" s="63" t="s">
        <v>312</v>
      </c>
      <c r="C19" s="64">
        <v>2</v>
      </c>
      <c r="D19" s="64">
        <v>0</v>
      </c>
      <c r="E19" s="64">
        <v>0</v>
      </c>
      <c r="F19" s="64">
        <v>1.5358000000000001</v>
      </c>
      <c r="G19" s="64">
        <v>0</v>
      </c>
      <c r="H19" s="56">
        <v>1.5358000000000001</v>
      </c>
      <c r="I19" s="64">
        <v>0</v>
      </c>
      <c r="J19" s="64">
        <v>0</v>
      </c>
      <c r="K19" s="64">
        <v>0</v>
      </c>
      <c r="L19" s="64">
        <v>0</v>
      </c>
      <c r="M19" s="64">
        <v>0</v>
      </c>
      <c r="N19" s="64">
        <v>0</v>
      </c>
      <c r="O19" s="64">
        <v>0</v>
      </c>
      <c r="P19" s="65">
        <v>1.5358000000000001</v>
      </c>
      <c r="Q19" s="17" t="s">
        <v>39</v>
      </c>
    </row>
    <row r="20" spans="1:17" x14ac:dyDescent="0.3">
      <c r="A20" s="62">
        <v>296</v>
      </c>
      <c r="B20" s="63" t="s">
        <v>313</v>
      </c>
      <c r="C20" s="64">
        <v>2</v>
      </c>
      <c r="D20" s="64">
        <v>0</v>
      </c>
      <c r="E20" s="64">
        <v>0</v>
      </c>
      <c r="F20" s="64">
        <v>1.5291999999999999</v>
      </c>
      <c r="G20" s="64">
        <v>0</v>
      </c>
      <c r="H20" s="56">
        <v>1.5291999999999999</v>
      </c>
      <c r="I20" s="64">
        <v>0</v>
      </c>
      <c r="J20" s="64">
        <v>0</v>
      </c>
      <c r="K20" s="64">
        <v>0</v>
      </c>
      <c r="L20" s="64">
        <v>0</v>
      </c>
      <c r="M20" s="64">
        <v>0</v>
      </c>
      <c r="N20" s="64">
        <v>0</v>
      </c>
      <c r="O20" s="64">
        <v>0</v>
      </c>
      <c r="P20" s="65">
        <v>1.5291999999999999</v>
      </c>
      <c r="Q20" s="17" t="s">
        <v>39</v>
      </c>
    </row>
    <row r="21" spans="1:17" x14ac:dyDescent="0.3">
      <c r="A21" s="62">
        <v>293</v>
      </c>
      <c r="B21" s="63" t="s">
        <v>310</v>
      </c>
      <c r="C21" s="64">
        <v>2</v>
      </c>
      <c r="D21" s="64">
        <v>0</v>
      </c>
      <c r="E21" s="64">
        <v>0</v>
      </c>
      <c r="F21" s="64">
        <v>1.5358000000000001</v>
      </c>
      <c r="G21" s="64">
        <v>0</v>
      </c>
      <c r="H21" s="56">
        <v>1.5358000000000001</v>
      </c>
      <c r="I21" s="64">
        <v>0</v>
      </c>
      <c r="J21" s="64">
        <v>0</v>
      </c>
      <c r="K21" s="64">
        <v>0</v>
      </c>
      <c r="L21" s="64">
        <v>0</v>
      </c>
      <c r="M21" s="64">
        <v>0</v>
      </c>
      <c r="N21" s="64">
        <v>0</v>
      </c>
      <c r="O21" s="64">
        <v>0</v>
      </c>
      <c r="P21" s="65">
        <v>1.5358000000000001</v>
      </c>
      <c r="Q21" s="17" t="s">
        <v>39</v>
      </c>
    </row>
    <row r="22" spans="1:17" x14ac:dyDescent="0.3">
      <c r="A22" s="62">
        <v>294</v>
      </c>
      <c r="B22" s="63" t="s">
        <v>311</v>
      </c>
      <c r="C22" s="64">
        <v>2</v>
      </c>
      <c r="D22" s="64">
        <v>0</v>
      </c>
      <c r="E22" s="64">
        <v>0</v>
      </c>
      <c r="F22" s="64">
        <v>1.5291999999999999</v>
      </c>
      <c r="G22" s="64">
        <v>0</v>
      </c>
      <c r="H22" s="56">
        <v>1.5291999999999999</v>
      </c>
      <c r="I22" s="64">
        <v>0</v>
      </c>
      <c r="J22" s="64">
        <v>0</v>
      </c>
      <c r="K22" s="64">
        <v>0</v>
      </c>
      <c r="L22" s="64">
        <v>0</v>
      </c>
      <c r="M22" s="64">
        <v>0</v>
      </c>
      <c r="N22" s="64">
        <v>0</v>
      </c>
      <c r="O22" s="64">
        <v>0</v>
      </c>
      <c r="P22" s="65">
        <v>1.5291999999999999</v>
      </c>
      <c r="Q22" s="17" t="s">
        <v>39</v>
      </c>
    </row>
    <row r="23" spans="1:17" x14ac:dyDescent="0.3">
      <c r="A23" s="62">
        <v>301</v>
      </c>
      <c r="B23" s="63" t="s">
        <v>318</v>
      </c>
      <c r="C23" s="64">
        <v>2</v>
      </c>
      <c r="D23" s="64">
        <v>2</v>
      </c>
      <c r="E23" s="64">
        <v>1.0397000000000001</v>
      </c>
      <c r="F23" s="64">
        <v>17.111699999999999</v>
      </c>
      <c r="G23" s="64">
        <v>0</v>
      </c>
      <c r="H23" s="56">
        <v>18.151399999999999</v>
      </c>
      <c r="I23" s="64">
        <v>0.45960000000000001</v>
      </c>
      <c r="J23" s="64">
        <v>0</v>
      </c>
      <c r="K23" s="64">
        <v>15.2098</v>
      </c>
      <c r="L23" s="64">
        <v>0</v>
      </c>
      <c r="M23" s="64">
        <v>0</v>
      </c>
      <c r="N23" s="64">
        <v>0</v>
      </c>
      <c r="O23" s="64">
        <v>0</v>
      </c>
      <c r="P23" s="65">
        <v>1.4422999999999999</v>
      </c>
      <c r="Q23" s="17" t="s">
        <v>39</v>
      </c>
    </row>
    <row r="24" spans="1:17" x14ac:dyDescent="0.3">
      <c r="A24" s="62">
        <v>479</v>
      </c>
      <c r="B24" s="64" t="s">
        <v>403</v>
      </c>
      <c r="C24" s="64">
        <v>2</v>
      </c>
      <c r="D24" s="64">
        <v>2</v>
      </c>
      <c r="E24" s="64">
        <v>1.0397000000000001</v>
      </c>
      <c r="F24" s="64">
        <v>14.9312</v>
      </c>
      <c r="G24" s="64">
        <v>0</v>
      </c>
      <c r="H24" s="56">
        <v>15.9709</v>
      </c>
      <c r="I24" s="64">
        <v>0.45300000000000001</v>
      </c>
      <c r="J24" s="64">
        <v>0</v>
      </c>
      <c r="K24" s="64">
        <v>10.1175</v>
      </c>
      <c r="L24" s="64">
        <v>0</v>
      </c>
      <c r="M24" s="64">
        <v>0</v>
      </c>
      <c r="N24" s="64">
        <v>0</v>
      </c>
      <c r="O24" s="64">
        <v>0</v>
      </c>
      <c r="P24" s="65">
        <v>4.3606999999999996</v>
      </c>
      <c r="Q24" s="17" t="s">
        <v>39</v>
      </c>
    </row>
    <row r="25" spans="1:17" x14ac:dyDescent="0.3">
      <c r="A25" s="62">
        <v>478</v>
      </c>
      <c r="B25" s="64" t="s">
        <v>402</v>
      </c>
      <c r="C25" s="64">
        <v>2</v>
      </c>
      <c r="D25" s="64">
        <v>2</v>
      </c>
      <c r="E25" s="64">
        <v>1.0397000000000001</v>
      </c>
      <c r="F25" s="64">
        <v>14.9062</v>
      </c>
      <c r="G25" s="64">
        <v>0</v>
      </c>
      <c r="H25" s="56">
        <v>15.9459</v>
      </c>
      <c r="I25" s="64">
        <v>0.41959999999999997</v>
      </c>
      <c r="J25" s="64">
        <v>0</v>
      </c>
      <c r="K25" s="64">
        <v>10.1152</v>
      </c>
      <c r="L25" s="64">
        <v>0</v>
      </c>
      <c r="M25" s="64">
        <v>0</v>
      </c>
      <c r="N25" s="64">
        <v>0</v>
      </c>
      <c r="O25" s="64">
        <v>0</v>
      </c>
      <c r="P25" s="65">
        <v>4.3714000000000004</v>
      </c>
      <c r="Q25" s="17" t="s">
        <v>39</v>
      </c>
    </row>
    <row r="26" spans="1:17" x14ac:dyDescent="0.3">
      <c r="A26" s="62">
        <v>477</v>
      </c>
      <c r="B26" s="64" t="s">
        <v>401</v>
      </c>
      <c r="C26" s="64">
        <v>2</v>
      </c>
      <c r="D26" s="64">
        <v>2</v>
      </c>
      <c r="E26" s="64">
        <v>1.0397000000000001</v>
      </c>
      <c r="F26" s="64">
        <v>15.9747</v>
      </c>
      <c r="G26" s="64">
        <v>0</v>
      </c>
      <c r="H26" s="56">
        <v>17.014399999999998</v>
      </c>
      <c r="I26" s="64">
        <v>0.43840000000000001</v>
      </c>
      <c r="J26" s="64">
        <v>0</v>
      </c>
      <c r="K26" s="64">
        <v>12.0647</v>
      </c>
      <c r="L26" s="64">
        <v>0</v>
      </c>
      <c r="M26" s="64">
        <v>0</v>
      </c>
      <c r="N26" s="64">
        <v>0</v>
      </c>
      <c r="O26" s="64">
        <v>0</v>
      </c>
      <c r="P26" s="65">
        <v>3.4714999999999998</v>
      </c>
      <c r="Q26" s="17" t="s">
        <v>39</v>
      </c>
    </row>
    <row r="27" spans="1:17" x14ac:dyDescent="0.3">
      <c r="A27" s="62">
        <v>476</v>
      </c>
      <c r="B27" s="64" t="s">
        <v>400</v>
      </c>
      <c r="C27" s="64">
        <v>2</v>
      </c>
      <c r="D27" s="64">
        <v>2</v>
      </c>
      <c r="E27" s="64">
        <v>1.0397000000000001</v>
      </c>
      <c r="F27" s="64">
        <v>15.920500000000001</v>
      </c>
      <c r="G27" s="64">
        <v>0</v>
      </c>
      <c r="H27" s="56">
        <v>16.9602</v>
      </c>
      <c r="I27" s="64">
        <v>0.45939999999999998</v>
      </c>
      <c r="J27" s="64">
        <v>0</v>
      </c>
      <c r="K27" s="64">
        <v>12.0482</v>
      </c>
      <c r="L27" s="64">
        <v>0</v>
      </c>
      <c r="M27" s="64">
        <v>0</v>
      </c>
      <c r="N27" s="64">
        <v>0</v>
      </c>
      <c r="O27" s="64">
        <v>0</v>
      </c>
      <c r="P27" s="65">
        <v>3.4129</v>
      </c>
      <c r="Q27" s="17" t="s">
        <v>39</v>
      </c>
    </row>
    <row r="28" spans="1:17" x14ac:dyDescent="0.3">
      <c r="A28" s="66">
        <v>357</v>
      </c>
      <c r="B28" s="67" t="s">
        <v>349</v>
      </c>
      <c r="C28" s="58">
        <v>2</v>
      </c>
      <c r="D28" s="58">
        <v>1</v>
      </c>
      <c r="E28" s="58">
        <v>1.0397000000000001</v>
      </c>
      <c r="F28" s="58">
        <v>24.158799999999999</v>
      </c>
      <c r="G28" s="58">
        <v>0</v>
      </c>
      <c r="H28" s="54">
        <v>25.198499999999999</v>
      </c>
      <c r="I28" s="58">
        <v>19.8857</v>
      </c>
      <c r="J28" s="58">
        <v>0</v>
      </c>
      <c r="K28" s="58">
        <v>0</v>
      </c>
      <c r="L28" s="58">
        <v>0</v>
      </c>
      <c r="M28" s="58">
        <v>0</v>
      </c>
      <c r="N28" s="58">
        <v>0</v>
      </c>
      <c r="O28" s="58">
        <v>0</v>
      </c>
      <c r="P28" s="68">
        <v>4.2732000000000001</v>
      </c>
      <c r="Q28" s="17" t="s">
        <v>39</v>
      </c>
    </row>
    <row r="29" spans="1:17" x14ac:dyDescent="0.3">
      <c r="A29" s="66">
        <v>46</v>
      </c>
      <c r="B29" s="67" t="s">
        <v>82</v>
      </c>
      <c r="C29" s="58">
        <v>2</v>
      </c>
      <c r="D29" s="58">
        <v>1</v>
      </c>
      <c r="E29" s="58">
        <v>1.0397000000000001</v>
      </c>
      <c r="F29" s="58">
        <v>24.158799999999999</v>
      </c>
      <c r="G29" s="58">
        <v>0</v>
      </c>
      <c r="H29" s="54">
        <v>25.198499999999999</v>
      </c>
      <c r="I29" s="58">
        <v>19.6785</v>
      </c>
      <c r="J29" s="58">
        <v>0</v>
      </c>
      <c r="K29" s="58">
        <v>0</v>
      </c>
      <c r="L29" s="58">
        <v>0</v>
      </c>
      <c r="M29" s="58">
        <v>0</v>
      </c>
      <c r="N29" s="58">
        <v>0</v>
      </c>
      <c r="O29" s="58">
        <v>0</v>
      </c>
      <c r="P29" s="68">
        <v>4.4802999999999997</v>
      </c>
      <c r="Q29" s="17" t="s">
        <v>39</v>
      </c>
    </row>
    <row r="30" spans="1:17" x14ac:dyDescent="0.3">
      <c r="A30" s="66">
        <v>358</v>
      </c>
      <c r="B30" s="67" t="s">
        <v>350</v>
      </c>
      <c r="C30" s="58">
        <v>2</v>
      </c>
      <c r="D30" s="58">
        <v>3</v>
      </c>
      <c r="E30" s="58">
        <v>1.0397000000000001</v>
      </c>
      <c r="F30" s="58">
        <v>31.731200000000001</v>
      </c>
      <c r="G30" s="58">
        <v>0</v>
      </c>
      <c r="H30" s="54">
        <v>32.770899999999997</v>
      </c>
      <c r="I30" s="58">
        <v>0.45960000000000001</v>
      </c>
      <c r="J30" s="58">
        <v>0</v>
      </c>
      <c r="K30" s="58">
        <v>14.616</v>
      </c>
      <c r="L30" s="58">
        <v>15.688000000000001</v>
      </c>
      <c r="M30" s="58">
        <v>0</v>
      </c>
      <c r="N30" s="58">
        <v>0</v>
      </c>
      <c r="O30" s="58">
        <v>0</v>
      </c>
      <c r="P30" s="68">
        <v>0.96760000000000002</v>
      </c>
      <c r="Q30" s="17" t="s">
        <v>39</v>
      </c>
    </row>
    <row r="31" spans="1:17" x14ac:dyDescent="0.3">
      <c r="A31" s="66">
        <v>390</v>
      </c>
      <c r="B31" s="67" t="s">
        <v>367</v>
      </c>
      <c r="C31" s="58">
        <v>2</v>
      </c>
      <c r="D31" s="58">
        <v>3</v>
      </c>
      <c r="E31" s="58">
        <v>1.0397000000000001</v>
      </c>
      <c r="F31" s="58">
        <v>28.024799999999999</v>
      </c>
      <c r="G31" s="58">
        <v>0</v>
      </c>
      <c r="H31" s="54">
        <v>29.064499999999999</v>
      </c>
      <c r="I31" s="58">
        <v>0.45960000000000001</v>
      </c>
      <c r="J31" s="58">
        <v>0</v>
      </c>
      <c r="K31" s="58">
        <v>7.6280000000000001</v>
      </c>
      <c r="L31" s="58">
        <v>5.1761999999999997</v>
      </c>
      <c r="M31" s="58">
        <v>0</v>
      </c>
      <c r="N31" s="58">
        <v>0</v>
      </c>
      <c r="O31" s="58">
        <v>0</v>
      </c>
      <c r="P31" s="68">
        <v>14.760899999999999</v>
      </c>
      <c r="Q31" s="17" t="s">
        <v>39</v>
      </c>
    </row>
    <row r="32" spans="1:17" x14ac:dyDescent="0.3">
      <c r="A32" s="66">
        <v>181</v>
      </c>
      <c r="B32" s="67" t="s">
        <v>209</v>
      </c>
      <c r="C32" s="58">
        <v>2</v>
      </c>
      <c r="D32" s="58">
        <v>3</v>
      </c>
      <c r="E32" s="58">
        <v>1.2737000000000001</v>
      </c>
      <c r="F32" s="58">
        <v>29.457899999999999</v>
      </c>
      <c r="G32" s="58">
        <v>0</v>
      </c>
      <c r="H32" s="54">
        <v>30.7316</v>
      </c>
      <c r="I32" s="58">
        <v>0.45960000000000001</v>
      </c>
      <c r="J32" s="58">
        <v>0</v>
      </c>
      <c r="K32" s="58">
        <v>0</v>
      </c>
      <c r="L32" s="58">
        <v>16.771699999999999</v>
      </c>
      <c r="M32" s="58">
        <v>11.259600000000001</v>
      </c>
      <c r="N32" s="58">
        <v>0</v>
      </c>
      <c r="O32" s="58">
        <v>0</v>
      </c>
      <c r="P32" s="68">
        <v>0.96699999999999997</v>
      </c>
      <c r="Q32" s="17" t="s">
        <v>39</v>
      </c>
    </row>
    <row r="33" spans="1:17" x14ac:dyDescent="0.3">
      <c r="A33" s="66">
        <v>42</v>
      </c>
      <c r="B33" s="67" t="s">
        <v>78</v>
      </c>
      <c r="C33" s="58">
        <v>2</v>
      </c>
      <c r="D33" s="58">
        <v>1</v>
      </c>
      <c r="E33" s="58">
        <v>1.0397000000000001</v>
      </c>
      <c r="F33" s="58">
        <v>13.081799999999999</v>
      </c>
      <c r="G33" s="58">
        <v>0</v>
      </c>
      <c r="H33" s="54">
        <v>14.121499999999999</v>
      </c>
      <c r="I33" s="58">
        <v>8.9933999999999994</v>
      </c>
      <c r="J33" s="58">
        <v>0</v>
      </c>
      <c r="K33" s="58">
        <v>0</v>
      </c>
      <c r="L33" s="58">
        <v>0</v>
      </c>
      <c r="M33" s="58">
        <v>0</v>
      </c>
      <c r="N33" s="58">
        <v>0</v>
      </c>
      <c r="O33" s="58">
        <v>0</v>
      </c>
      <c r="P33" s="68">
        <v>4.0883000000000003</v>
      </c>
      <c r="Q33" s="17" t="s">
        <v>39</v>
      </c>
    </row>
    <row r="34" spans="1:17" x14ac:dyDescent="0.3">
      <c r="A34" s="66">
        <v>43</v>
      </c>
      <c r="B34" s="67" t="s">
        <v>79</v>
      </c>
      <c r="C34" s="58">
        <v>2</v>
      </c>
      <c r="D34" s="58">
        <v>1</v>
      </c>
      <c r="E34" s="58">
        <v>1.0397000000000001</v>
      </c>
      <c r="F34" s="58">
        <v>13.081799999999999</v>
      </c>
      <c r="G34" s="58">
        <v>0</v>
      </c>
      <c r="H34" s="54">
        <v>14.121499999999999</v>
      </c>
      <c r="I34" s="58">
        <v>8.7863000000000007</v>
      </c>
      <c r="J34" s="58">
        <v>0</v>
      </c>
      <c r="K34" s="58">
        <v>0</v>
      </c>
      <c r="L34" s="58">
        <v>0</v>
      </c>
      <c r="M34" s="58">
        <v>0</v>
      </c>
      <c r="N34" s="58">
        <v>0</v>
      </c>
      <c r="O34" s="58">
        <v>0</v>
      </c>
      <c r="P34" s="68">
        <v>4.2953999999999999</v>
      </c>
      <c r="Q34" s="17" t="s">
        <v>39</v>
      </c>
    </row>
    <row r="35" spans="1:17" x14ac:dyDescent="0.3">
      <c r="A35" s="66">
        <v>44</v>
      </c>
      <c r="B35" s="67" t="s">
        <v>80</v>
      </c>
      <c r="C35" s="58">
        <v>2</v>
      </c>
      <c r="D35" s="58">
        <v>1</v>
      </c>
      <c r="E35" s="58">
        <v>1.0397000000000001</v>
      </c>
      <c r="F35" s="58">
        <v>13.0718</v>
      </c>
      <c r="G35" s="58">
        <v>0</v>
      </c>
      <c r="H35" s="54">
        <v>14.111499999999999</v>
      </c>
      <c r="I35" s="58">
        <v>8.7696000000000005</v>
      </c>
      <c r="J35" s="58">
        <v>0</v>
      </c>
      <c r="K35" s="58">
        <v>0</v>
      </c>
      <c r="L35" s="58">
        <v>0</v>
      </c>
      <c r="M35" s="58">
        <v>0</v>
      </c>
      <c r="N35" s="58">
        <v>0</v>
      </c>
      <c r="O35" s="58">
        <v>0</v>
      </c>
      <c r="P35" s="68">
        <v>4.3022</v>
      </c>
      <c r="Q35" s="17" t="s">
        <v>39</v>
      </c>
    </row>
    <row r="36" spans="1:17" x14ac:dyDescent="0.3">
      <c r="A36" s="66">
        <v>45</v>
      </c>
      <c r="B36" s="67" t="s">
        <v>81</v>
      </c>
      <c r="C36" s="58">
        <v>2</v>
      </c>
      <c r="D36" s="58">
        <v>1</v>
      </c>
      <c r="E36" s="58">
        <v>1.0397000000000001</v>
      </c>
      <c r="F36" s="58">
        <v>13.0718</v>
      </c>
      <c r="G36" s="58">
        <v>0</v>
      </c>
      <c r="H36" s="54">
        <v>14.111499999999999</v>
      </c>
      <c r="I36" s="58">
        <v>8.5625</v>
      </c>
      <c r="J36" s="58">
        <v>0</v>
      </c>
      <c r="K36" s="58">
        <v>0</v>
      </c>
      <c r="L36" s="58">
        <v>0</v>
      </c>
      <c r="M36" s="58">
        <v>0</v>
      </c>
      <c r="N36" s="58">
        <v>0</v>
      </c>
      <c r="O36" s="58">
        <v>0</v>
      </c>
      <c r="P36" s="68">
        <v>4.5092999999999996</v>
      </c>
      <c r="Q36" s="17" t="s">
        <v>39</v>
      </c>
    </row>
    <row r="37" spans="1:17" x14ac:dyDescent="0.3">
      <c r="A37" s="66">
        <v>531</v>
      </c>
      <c r="B37" s="67" t="s">
        <v>440</v>
      </c>
      <c r="C37" s="58">
        <v>2</v>
      </c>
      <c r="D37" s="58">
        <v>0</v>
      </c>
      <c r="E37" s="58">
        <v>0</v>
      </c>
      <c r="F37" s="58">
        <v>7.4135</v>
      </c>
      <c r="G37" s="58">
        <v>0</v>
      </c>
      <c r="H37" s="54">
        <v>7.4135</v>
      </c>
      <c r="I37" s="58">
        <v>7.4135</v>
      </c>
      <c r="J37" s="58">
        <v>0</v>
      </c>
      <c r="K37" s="58">
        <v>0</v>
      </c>
      <c r="L37" s="58">
        <v>0</v>
      </c>
      <c r="M37" s="58">
        <v>0</v>
      </c>
      <c r="N37" s="58">
        <v>0</v>
      </c>
      <c r="O37" s="58">
        <v>0</v>
      </c>
      <c r="P37" s="68">
        <v>0</v>
      </c>
    </row>
    <row r="38" spans="1:17" x14ac:dyDescent="0.3">
      <c r="A38" s="66">
        <v>539</v>
      </c>
      <c r="B38" s="67" t="s">
        <v>448</v>
      </c>
      <c r="C38" s="58">
        <v>2</v>
      </c>
      <c r="D38" s="58">
        <v>0</v>
      </c>
      <c r="E38" s="58">
        <v>0</v>
      </c>
      <c r="F38" s="58">
        <v>7.4135</v>
      </c>
      <c r="G38" s="58">
        <v>0</v>
      </c>
      <c r="H38" s="54">
        <v>7.4135</v>
      </c>
      <c r="I38" s="58">
        <v>7.4135</v>
      </c>
      <c r="J38" s="58">
        <v>0</v>
      </c>
      <c r="K38" s="58">
        <v>0</v>
      </c>
      <c r="L38" s="58">
        <v>0</v>
      </c>
      <c r="M38" s="58">
        <v>0</v>
      </c>
      <c r="N38" s="58">
        <v>0</v>
      </c>
      <c r="O38" s="58">
        <v>0</v>
      </c>
      <c r="P38" s="68">
        <v>0</v>
      </c>
    </row>
    <row r="39" spans="1:17" x14ac:dyDescent="0.3">
      <c r="A39" s="66">
        <v>530</v>
      </c>
      <c r="B39" s="67" t="s">
        <v>439</v>
      </c>
      <c r="C39" s="58">
        <v>2</v>
      </c>
      <c r="D39" s="58">
        <v>0</v>
      </c>
      <c r="E39" s="58">
        <v>0</v>
      </c>
      <c r="F39" s="58">
        <v>9.2190999999999992</v>
      </c>
      <c r="G39" s="58">
        <v>0</v>
      </c>
      <c r="H39" s="54">
        <v>9.2190999999999992</v>
      </c>
      <c r="I39" s="58">
        <v>9.2190999999999992</v>
      </c>
      <c r="J39" s="58">
        <v>0</v>
      </c>
      <c r="K39" s="58">
        <v>0</v>
      </c>
      <c r="L39" s="58">
        <v>0</v>
      </c>
      <c r="M39" s="58">
        <v>0</v>
      </c>
      <c r="N39" s="58">
        <v>0</v>
      </c>
      <c r="O39" s="58">
        <v>0</v>
      </c>
      <c r="P39" s="68">
        <v>0</v>
      </c>
    </row>
    <row r="40" spans="1:17" ht="15" thickBot="1" x14ac:dyDescent="0.35">
      <c r="A40" s="69">
        <v>518</v>
      </c>
      <c r="B40" s="70" t="s">
        <v>427</v>
      </c>
      <c r="C40" s="71">
        <v>2</v>
      </c>
      <c r="D40" s="71">
        <v>0</v>
      </c>
      <c r="E40" s="71">
        <v>0</v>
      </c>
      <c r="F40" s="71">
        <v>9.2190999999999992</v>
      </c>
      <c r="G40" s="71">
        <v>0</v>
      </c>
      <c r="H40" s="57">
        <v>9.2190999999999992</v>
      </c>
      <c r="I40" s="71">
        <v>9.2190999999999992</v>
      </c>
      <c r="J40" s="71">
        <v>0</v>
      </c>
      <c r="K40" s="71">
        <v>0</v>
      </c>
      <c r="L40" s="71">
        <v>0</v>
      </c>
      <c r="M40" s="71">
        <v>0</v>
      </c>
      <c r="N40" s="71">
        <v>0</v>
      </c>
      <c r="O40" s="71">
        <v>0</v>
      </c>
      <c r="P40" s="72">
        <v>0</v>
      </c>
    </row>
    <row r="43" spans="1:17" ht="15" thickBot="1" x14ac:dyDescent="0.35"/>
    <row r="44" spans="1:17" ht="21.6" thickBot="1" x14ac:dyDescent="0.45">
      <c r="A44" s="76" t="s">
        <v>467</v>
      </c>
      <c r="B44" s="77" t="s">
        <v>474</v>
      </c>
      <c r="C44" s="80" t="s">
        <v>475</v>
      </c>
    </row>
    <row r="45" spans="1:17" x14ac:dyDescent="0.3">
      <c r="A45" s="81" t="s">
        <v>468</v>
      </c>
      <c r="B45" s="85">
        <f>H15</f>
        <v>19.296399999999998</v>
      </c>
      <c r="C45" s="82">
        <f xml:space="preserve"> ABS(B45-B46)</f>
        <v>3.1499999999997641E-2</v>
      </c>
    </row>
    <row r="46" spans="1:17" ht="15" thickBot="1" x14ac:dyDescent="0.35">
      <c r="A46" s="75" t="s">
        <v>469</v>
      </c>
      <c r="B46" s="86">
        <f>H14</f>
        <v>19.264900000000001</v>
      </c>
      <c r="C46" s="79"/>
    </row>
    <row r="47" spans="1:17" x14ac:dyDescent="0.3">
      <c r="A47" s="83" t="s">
        <v>470</v>
      </c>
      <c r="B47" s="87">
        <f>H22+H27</f>
        <v>18.4894</v>
      </c>
      <c r="C47" s="82">
        <f xml:space="preserve"> ABS(B47-B48)</f>
        <v>6.0799999999996857E-2</v>
      </c>
    </row>
    <row r="48" spans="1:17" ht="15" thickBot="1" x14ac:dyDescent="0.35">
      <c r="A48" s="84" t="s">
        <v>471</v>
      </c>
      <c r="B48" s="88">
        <f>H26+H21</f>
        <v>18.550199999999997</v>
      </c>
      <c r="C48" s="79"/>
    </row>
    <row r="49" spans="1:3" x14ac:dyDescent="0.3">
      <c r="A49" s="74" t="s">
        <v>472</v>
      </c>
      <c r="B49" s="89">
        <f>H25+H20</f>
        <v>17.475100000000001</v>
      </c>
      <c r="C49" s="78">
        <f xml:space="preserve"> ABS(B49-B50)</f>
        <v>3.1600000000000961E-2</v>
      </c>
    </row>
    <row r="50" spans="1:3" ht="15" thickBot="1" x14ac:dyDescent="0.35">
      <c r="A50" s="75" t="s">
        <v>473</v>
      </c>
      <c r="B50" s="86">
        <f>H24+H19</f>
        <v>17.506700000000002</v>
      </c>
      <c r="C50" s="79"/>
    </row>
    <row r="52" spans="1:3" ht="15" thickBot="1" x14ac:dyDescent="0.35"/>
    <row r="53" spans="1:3" ht="21.6" thickBot="1" x14ac:dyDescent="0.45">
      <c r="A53" s="76" t="s">
        <v>476</v>
      </c>
      <c r="B53" s="77" t="s">
        <v>474</v>
      </c>
      <c r="C53" s="80" t="s">
        <v>475</v>
      </c>
    </row>
    <row r="54" spans="1:3" x14ac:dyDescent="0.3">
      <c r="A54" s="81" t="s">
        <v>468</v>
      </c>
      <c r="B54" s="85">
        <f>H29</f>
        <v>25.198499999999999</v>
      </c>
      <c r="C54" s="82">
        <f xml:space="preserve"> ABS(B54-B55)</f>
        <v>0</v>
      </c>
    </row>
    <row r="55" spans="1:3" ht="15" thickBot="1" x14ac:dyDescent="0.35">
      <c r="A55" s="75" t="s">
        <v>469</v>
      </c>
      <c r="B55" s="86">
        <f>H28</f>
        <v>25.198499999999999</v>
      </c>
      <c r="C55" s="79"/>
    </row>
    <row r="56" spans="1:3" x14ac:dyDescent="0.3">
      <c r="A56" s="83" t="s">
        <v>470</v>
      </c>
      <c r="B56" s="87">
        <f>H40+H36</f>
        <v>23.330599999999997</v>
      </c>
      <c r="C56" s="82">
        <f xml:space="preserve"> ABS(B56-B57)</f>
        <v>0</v>
      </c>
    </row>
    <row r="57" spans="1:3" ht="15" thickBot="1" x14ac:dyDescent="0.35">
      <c r="A57" s="84" t="s">
        <v>471</v>
      </c>
      <c r="B57" s="88">
        <f>H39+H35</f>
        <v>23.330599999999997</v>
      </c>
      <c r="C57" s="79"/>
    </row>
    <row r="58" spans="1:3" x14ac:dyDescent="0.3">
      <c r="A58" s="74" t="s">
        <v>472</v>
      </c>
      <c r="B58" s="89">
        <f>H38+H34</f>
        <v>21.535</v>
      </c>
      <c r="C58" s="78">
        <f xml:space="preserve"> ABS(B58-B59)</f>
        <v>0</v>
      </c>
    </row>
    <row r="59" spans="1:3" ht="15" thickBot="1" x14ac:dyDescent="0.35">
      <c r="A59" s="75" t="s">
        <v>473</v>
      </c>
      <c r="B59" s="86">
        <f>H37+H33</f>
        <v>21.535</v>
      </c>
      <c r="C59" s="79"/>
    </row>
  </sheetData>
  <mergeCells count="7">
    <mergeCell ref="C58:C59"/>
    <mergeCell ref="A10:B11"/>
    <mergeCell ref="C45:C46"/>
    <mergeCell ref="C47:C48"/>
    <mergeCell ref="C49:C50"/>
    <mergeCell ref="C54:C55"/>
    <mergeCell ref="C56:C5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D3795-0C3E-4C5A-9390-BC8599FC7D81}">
  <dimension ref="A1:T28"/>
  <sheetViews>
    <sheetView zoomScale="130" zoomScaleNormal="130" workbookViewId="0">
      <selection sqref="A1:B2"/>
    </sheetView>
  </sheetViews>
  <sheetFormatPr defaultRowHeight="14.4" x14ac:dyDescent="0.3"/>
  <cols>
    <col min="1" max="1" width="42.6640625" bestFit="1" customWidth="1"/>
    <col min="2" max="2" width="15.6640625" bestFit="1" customWidth="1"/>
  </cols>
  <sheetData>
    <row r="1" spans="1:20" ht="28.8" x14ac:dyDescent="0.55000000000000004">
      <c r="A1" s="1" t="s">
        <v>485</v>
      </c>
      <c r="B1" s="1" t="s">
        <v>1</v>
      </c>
    </row>
    <row r="3" spans="1:20" x14ac:dyDescent="0.3">
      <c r="A3" t="s">
        <v>479</v>
      </c>
      <c r="B3" t="s">
        <v>478</v>
      </c>
    </row>
    <row r="7" spans="1:20" x14ac:dyDescent="0.3">
      <c r="A7" s="73" t="s">
        <v>466</v>
      </c>
      <c r="B7" s="73"/>
    </row>
    <row r="8" spans="1:20" x14ac:dyDescent="0.3">
      <c r="A8" s="73"/>
      <c r="B8" s="73"/>
    </row>
    <row r="9" spans="1:20" ht="15" thickBot="1" x14ac:dyDescent="0.35"/>
    <row r="10" spans="1:20" x14ac:dyDescent="0.3">
      <c r="A10" s="18" t="s">
        <v>23</v>
      </c>
      <c r="B10" s="19" t="s">
        <v>24</v>
      </c>
      <c r="C10" s="19" t="s">
        <v>25</v>
      </c>
      <c r="D10" s="19" t="s">
        <v>26</v>
      </c>
      <c r="E10" s="19" t="s">
        <v>27</v>
      </c>
      <c r="F10" s="19" t="s">
        <v>28</v>
      </c>
      <c r="G10" s="19" t="s">
        <v>29</v>
      </c>
      <c r="H10" s="19" t="s">
        <v>30</v>
      </c>
      <c r="I10" s="19" t="s">
        <v>31</v>
      </c>
      <c r="J10" s="19" t="s">
        <v>32</v>
      </c>
      <c r="K10" s="19" t="s">
        <v>33</v>
      </c>
      <c r="L10" s="19" t="s">
        <v>34</v>
      </c>
      <c r="M10" s="19" t="s">
        <v>35</v>
      </c>
      <c r="N10" s="19" t="s">
        <v>36</v>
      </c>
      <c r="O10" s="19" t="s">
        <v>37</v>
      </c>
      <c r="P10" s="19" t="s">
        <v>38</v>
      </c>
      <c r="Q10" s="27" t="s">
        <v>480</v>
      </c>
      <c r="S10" s="104" t="s">
        <v>483</v>
      </c>
      <c r="T10" s="104" t="s">
        <v>484</v>
      </c>
    </row>
    <row r="11" spans="1:20" x14ac:dyDescent="0.3">
      <c r="A11" s="20">
        <v>40</v>
      </c>
      <c r="B11" s="25" t="s">
        <v>77</v>
      </c>
      <c r="C11" s="21">
        <v>8</v>
      </c>
      <c r="D11" s="21">
        <v>5</v>
      </c>
      <c r="E11" s="21">
        <v>3.1191</v>
      </c>
      <c r="F11" s="21">
        <v>11.2158</v>
      </c>
      <c r="G11" s="21">
        <v>0</v>
      </c>
      <c r="H11" s="21">
        <v>14.334899999999999</v>
      </c>
      <c r="I11" s="21">
        <v>4.1966999999999999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7.0190999999999999</v>
      </c>
      <c r="Q11" s="136" t="s">
        <v>39</v>
      </c>
    </row>
    <row r="12" spans="1:20" x14ac:dyDescent="0.3">
      <c r="A12" s="22">
        <v>342</v>
      </c>
      <c r="B12" s="26" t="s">
        <v>337</v>
      </c>
      <c r="C12" s="23">
        <v>3</v>
      </c>
      <c r="D12" s="23">
        <v>3</v>
      </c>
      <c r="E12" s="23">
        <v>0.96699999999999997</v>
      </c>
      <c r="F12" s="23">
        <v>43.703800000000001</v>
      </c>
      <c r="G12" s="23">
        <v>0</v>
      </c>
      <c r="H12" s="23">
        <v>44.6708</v>
      </c>
      <c r="I12" s="23">
        <v>6.1940999999999997</v>
      </c>
      <c r="J12" s="23">
        <v>0</v>
      </c>
      <c r="K12" s="23">
        <v>7.8558000000000003</v>
      </c>
      <c r="L12" s="23">
        <v>29.6539</v>
      </c>
      <c r="M12" s="23">
        <v>0</v>
      </c>
      <c r="N12" s="23">
        <v>0</v>
      </c>
      <c r="O12" s="23">
        <v>0</v>
      </c>
      <c r="P12" s="23">
        <v>0</v>
      </c>
      <c r="Q12" s="137" t="s">
        <v>39</v>
      </c>
    </row>
    <row r="13" spans="1:20" x14ac:dyDescent="0.3">
      <c r="A13" s="20">
        <v>186</v>
      </c>
      <c r="B13" s="25" t="s">
        <v>214</v>
      </c>
      <c r="C13" s="21">
        <v>2</v>
      </c>
      <c r="D13" s="21">
        <v>2</v>
      </c>
      <c r="E13" s="21">
        <v>1.2010000000000001</v>
      </c>
      <c r="F13" s="21">
        <v>55.357399999999998</v>
      </c>
      <c r="G13" s="21">
        <v>0</v>
      </c>
      <c r="H13" s="21">
        <v>56.558399999999999</v>
      </c>
      <c r="I13" s="21">
        <v>1.9472</v>
      </c>
      <c r="J13" s="21">
        <v>0</v>
      </c>
      <c r="K13" s="21">
        <v>0</v>
      </c>
      <c r="L13" s="21">
        <v>0</v>
      </c>
      <c r="M13" s="21">
        <v>53.4101</v>
      </c>
      <c r="N13" s="21">
        <v>0</v>
      </c>
      <c r="O13" s="21">
        <v>0</v>
      </c>
      <c r="P13" s="21">
        <v>0</v>
      </c>
      <c r="Q13" s="136" t="s">
        <v>39</v>
      </c>
    </row>
    <row r="14" spans="1:20" x14ac:dyDescent="0.3">
      <c r="A14" s="22">
        <v>185</v>
      </c>
      <c r="B14" s="26" t="s">
        <v>213</v>
      </c>
      <c r="C14" s="23">
        <v>2</v>
      </c>
      <c r="D14" s="23">
        <v>2</v>
      </c>
      <c r="E14" s="23">
        <v>1.2010000000000001</v>
      </c>
      <c r="F14" s="23">
        <v>55.085900000000002</v>
      </c>
      <c r="G14" s="23">
        <v>0</v>
      </c>
      <c r="H14" s="23">
        <v>56.286900000000003</v>
      </c>
      <c r="I14" s="23">
        <v>2.0242</v>
      </c>
      <c r="J14" s="23">
        <v>0</v>
      </c>
      <c r="K14" s="23">
        <v>0</v>
      </c>
      <c r="L14" s="23">
        <v>0</v>
      </c>
      <c r="M14" s="23">
        <v>53.061599999999999</v>
      </c>
      <c r="N14" s="23">
        <v>0</v>
      </c>
      <c r="O14" s="23">
        <v>0</v>
      </c>
      <c r="P14" s="23">
        <v>0</v>
      </c>
      <c r="Q14" s="137" t="s">
        <v>39</v>
      </c>
    </row>
    <row r="15" spans="1:20" ht="15" thickBot="1" x14ac:dyDescent="0.35">
      <c r="A15" s="123">
        <v>345</v>
      </c>
      <c r="B15" s="124" t="s">
        <v>338</v>
      </c>
      <c r="C15" s="125">
        <v>3</v>
      </c>
      <c r="D15" s="125">
        <v>0</v>
      </c>
      <c r="E15" s="125">
        <v>0</v>
      </c>
      <c r="F15" s="125">
        <v>2.8931</v>
      </c>
      <c r="G15" s="125">
        <v>0</v>
      </c>
      <c r="H15" s="125">
        <v>2.8931</v>
      </c>
      <c r="I15" s="125">
        <v>2.8931</v>
      </c>
      <c r="J15" s="125">
        <v>0</v>
      </c>
      <c r="K15" s="125">
        <v>0</v>
      </c>
      <c r="L15" s="125">
        <v>0</v>
      </c>
      <c r="M15" s="125">
        <v>0</v>
      </c>
      <c r="N15" s="125">
        <v>0</v>
      </c>
      <c r="O15" s="125">
        <v>0</v>
      </c>
      <c r="P15" s="125">
        <v>0</v>
      </c>
      <c r="Q15" s="138" t="s">
        <v>39</v>
      </c>
    </row>
    <row r="16" spans="1:20" ht="15" thickBot="1" x14ac:dyDescent="0.35">
      <c r="A16" s="130">
        <v>227</v>
      </c>
      <c r="B16" s="131" t="s">
        <v>255</v>
      </c>
      <c r="C16" s="132">
        <v>2</v>
      </c>
      <c r="D16" s="132">
        <v>2</v>
      </c>
      <c r="E16" s="132">
        <v>1.2010000000000001</v>
      </c>
      <c r="F16" s="132">
        <v>60.848300000000002</v>
      </c>
      <c r="G16" s="132">
        <v>0</v>
      </c>
      <c r="H16" s="132">
        <v>62.049300000000002</v>
      </c>
      <c r="I16" s="132">
        <v>1.0681</v>
      </c>
      <c r="J16" s="132">
        <v>0</v>
      </c>
      <c r="K16" s="132">
        <v>0</v>
      </c>
      <c r="L16" s="132">
        <v>0</v>
      </c>
      <c r="M16" s="132">
        <v>59.780200000000001</v>
      </c>
      <c r="N16" s="132">
        <v>0</v>
      </c>
      <c r="O16" s="132">
        <v>0</v>
      </c>
      <c r="P16" s="132">
        <v>0</v>
      </c>
      <c r="Q16" s="140">
        <f xml:space="preserve"> ABS(T16-$T21)</f>
        <v>7.5600000000008549E-2</v>
      </c>
      <c r="R16" s="139" t="s">
        <v>482</v>
      </c>
      <c r="S16" s="143">
        <v>1.25</v>
      </c>
      <c r="T16">
        <f>S16+H16</f>
        <v>63.299300000000002</v>
      </c>
    </row>
    <row r="17" spans="1:20" ht="15" thickBot="1" x14ac:dyDescent="0.35">
      <c r="A17" s="116">
        <v>229</v>
      </c>
      <c r="B17" s="25" t="s">
        <v>257</v>
      </c>
      <c r="C17" s="21">
        <v>2</v>
      </c>
      <c r="D17" s="21">
        <v>2</v>
      </c>
      <c r="E17" s="21">
        <v>1.2010000000000001</v>
      </c>
      <c r="F17" s="21">
        <v>61.067100000000003</v>
      </c>
      <c r="G17" s="21">
        <v>0</v>
      </c>
      <c r="H17" s="21">
        <v>62.268099999999997</v>
      </c>
      <c r="I17" s="21">
        <v>1.0681</v>
      </c>
      <c r="J17" s="21">
        <v>0</v>
      </c>
      <c r="K17" s="21">
        <v>0</v>
      </c>
      <c r="L17" s="21">
        <v>0</v>
      </c>
      <c r="M17" s="21">
        <v>59.999000000000002</v>
      </c>
      <c r="N17" s="21">
        <v>0</v>
      </c>
      <c r="O17" s="21">
        <v>0</v>
      </c>
      <c r="P17" s="21">
        <v>0</v>
      </c>
      <c r="Q17" s="140">
        <f xml:space="preserve"> ABS(T17-T21)</f>
        <v>0.39440000000000452</v>
      </c>
      <c r="R17" s="139"/>
      <c r="S17" s="142">
        <v>1.35</v>
      </c>
      <c r="T17">
        <f t="shared" ref="T17:T19" si="0">S17+H17</f>
        <v>63.618099999999998</v>
      </c>
    </row>
    <row r="18" spans="1:20" ht="15" thickBot="1" x14ac:dyDescent="0.35">
      <c r="A18" s="117">
        <v>228</v>
      </c>
      <c r="B18" s="26" t="s">
        <v>256</v>
      </c>
      <c r="C18" s="23">
        <v>2</v>
      </c>
      <c r="D18" s="23">
        <v>2</v>
      </c>
      <c r="E18" s="23">
        <v>1.2010000000000001</v>
      </c>
      <c r="F18" s="23">
        <v>60.570799999999998</v>
      </c>
      <c r="G18" s="23">
        <v>0</v>
      </c>
      <c r="H18" s="23">
        <v>61.771799999999999</v>
      </c>
      <c r="I18" s="23">
        <v>1.0681</v>
      </c>
      <c r="J18" s="23">
        <v>0</v>
      </c>
      <c r="K18" s="23">
        <v>0</v>
      </c>
      <c r="L18" s="23">
        <v>0</v>
      </c>
      <c r="M18" s="23">
        <v>59.502699999999997</v>
      </c>
      <c r="N18" s="23">
        <v>0</v>
      </c>
      <c r="O18" s="23">
        <v>0</v>
      </c>
      <c r="P18" s="23">
        <v>0</v>
      </c>
      <c r="Q18" s="140">
        <f xml:space="preserve"> ABS(T18-T21)</f>
        <v>4.8100000000005139E-2</v>
      </c>
      <c r="R18" s="139"/>
      <c r="S18" s="143">
        <v>1.5</v>
      </c>
      <c r="T18">
        <f t="shared" si="0"/>
        <v>63.271799999999999</v>
      </c>
    </row>
    <row r="19" spans="1:20" ht="15" thickBot="1" x14ac:dyDescent="0.35">
      <c r="A19" s="116">
        <v>237</v>
      </c>
      <c r="B19" s="25" t="s">
        <v>265</v>
      </c>
      <c r="C19" s="21">
        <v>2</v>
      </c>
      <c r="D19" s="21">
        <v>2</v>
      </c>
      <c r="E19" s="21">
        <v>1.2010000000000001</v>
      </c>
      <c r="F19" s="21">
        <v>60.597000000000001</v>
      </c>
      <c r="G19" s="21">
        <v>0</v>
      </c>
      <c r="H19" s="21">
        <v>61.798000000000002</v>
      </c>
      <c r="I19" s="21">
        <v>1.0681</v>
      </c>
      <c r="J19" s="21">
        <v>0</v>
      </c>
      <c r="K19" s="21">
        <v>0</v>
      </c>
      <c r="L19" s="21">
        <v>0</v>
      </c>
      <c r="M19" s="21">
        <v>59.528799999999997</v>
      </c>
      <c r="N19" s="21">
        <v>0</v>
      </c>
      <c r="O19" s="21">
        <v>0</v>
      </c>
      <c r="P19" s="21">
        <v>0</v>
      </c>
      <c r="Q19" s="140">
        <f xml:space="preserve"> ABS(T19-T21)</f>
        <v>0.37430000000000518</v>
      </c>
      <c r="R19" s="139"/>
      <c r="S19" s="142">
        <v>1.8</v>
      </c>
      <c r="T19">
        <f t="shared" si="0"/>
        <v>63.597999999999999</v>
      </c>
    </row>
    <row r="20" spans="1:20" ht="15" thickBot="1" x14ac:dyDescent="0.35">
      <c r="A20" s="117">
        <v>219</v>
      </c>
      <c r="B20" s="26" t="s">
        <v>247</v>
      </c>
      <c r="C20" s="23">
        <v>2</v>
      </c>
      <c r="D20" s="23">
        <v>2</v>
      </c>
      <c r="E20" s="23">
        <v>1.2010000000000001</v>
      </c>
      <c r="F20" s="23">
        <v>62.3</v>
      </c>
      <c r="G20" s="23">
        <v>0</v>
      </c>
      <c r="H20" s="23">
        <v>61.9</v>
      </c>
      <c r="I20" s="23">
        <v>6.6788999999999996</v>
      </c>
      <c r="J20" s="23">
        <v>0</v>
      </c>
      <c r="K20" s="23">
        <v>0</v>
      </c>
      <c r="L20" s="23">
        <v>0</v>
      </c>
      <c r="M20" s="23">
        <v>55.052700000000002</v>
      </c>
      <c r="N20" s="23">
        <v>0</v>
      </c>
      <c r="O20" s="23">
        <v>0</v>
      </c>
      <c r="P20" s="23">
        <v>0</v>
      </c>
      <c r="Q20" s="140">
        <f xml:space="preserve"> ABS(T20-T21)</f>
        <v>0.12369999999999237</v>
      </c>
      <c r="R20" s="139"/>
      <c r="S20" s="143">
        <v>1.2</v>
      </c>
      <c r="T20">
        <f>S20+H20</f>
        <v>63.1</v>
      </c>
    </row>
    <row r="21" spans="1:20" ht="15" thickBot="1" x14ac:dyDescent="0.35">
      <c r="A21" s="133">
        <v>217</v>
      </c>
      <c r="B21" s="134" t="s">
        <v>245</v>
      </c>
      <c r="C21" s="135">
        <v>2</v>
      </c>
      <c r="D21" s="135">
        <v>2</v>
      </c>
      <c r="E21" s="135">
        <v>1.2010000000000001</v>
      </c>
      <c r="F21" s="135">
        <v>60.862699999999997</v>
      </c>
      <c r="G21" s="135">
        <v>0</v>
      </c>
      <c r="H21" s="135">
        <v>62.063699999999997</v>
      </c>
      <c r="I21" s="135">
        <v>1.0681</v>
      </c>
      <c r="J21" s="135">
        <v>0</v>
      </c>
      <c r="K21" s="135">
        <v>0</v>
      </c>
      <c r="L21" s="135">
        <v>0</v>
      </c>
      <c r="M21" s="135">
        <v>59.794499999999999</v>
      </c>
      <c r="N21" s="135">
        <v>0</v>
      </c>
      <c r="O21" s="135">
        <v>0</v>
      </c>
      <c r="P21" s="135">
        <v>0</v>
      </c>
      <c r="Q21" s="140"/>
      <c r="R21" s="139"/>
      <c r="S21" s="142">
        <v>1.1599999999999999</v>
      </c>
      <c r="T21">
        <f>S21+H21</f>
        <v>63.223699999999994</v>
      </c>
    </row>
    <row r="22" spans="1:20" ht="15" thickBot="1" x14ac:dyDescent="0.35">
      <c r="A22" s="130">
        <v>205</v>
      </c>
      <c r="B22" s="131" t="s">
        <v>233</v>
      </c>
      <c r="C22" s="132">
        <v>2</v>
      </c>
      <c r="D22" s="132">
        <v>2</v>
      </c>
      <c r="E22" s="132">
        <v>1.2010000000000001</v>
      </c>
      <c r="F22" s="132">
        <v>61.047499999999999</v>
      </c>
      <c r="G22" s="132">
        <v>0</v>
      </c>
      <c r="H22" s="132">
        <v>62.2485</v>
      </c>
      <c r="I22" s="132">
        <v>3.5771000000000002</v>
      </c>
      <c r="J22" s="132">
        <v>0</v>
      </c>
      <c r="K22" s="132">
        <v>0</v>
      </c>
      <c r="L22" s="132">
        <v>0</v>
      </c>
      <c r="M22" s="132">
        <v>57.470399999999998</v>
      </c>
      <c r="N22" s="132">
        <v>0</v>
      </c>
      <c r="O22" s="132">
        <v>0</v>
      </c>
      <c r="P22" s="132">
        <v>0</v>
      </c>
      <c r="Q22" s="140">
        <f xml:space="preserve"> ABS(H22-H27)</f>
        <v>0.39520000000000266</v>
      </c>
      <c r="R22" s="139" t="s">
        <v>481</v>
      </c>
    </row>
    <row r="23" spans="1:20" ht="15" thickBot="1" x14ac:dyDescent="0.35">
      <c r="A23" s="116">
        <v>208</v>
      </c>
      <c r="B23" s="25" t="s">
        <v>236</v>
      </c>
      <c r="C23" s="21">
        <v>2</v>
      </c>
      <c r="D23" s="21">
        <v>2</v>
      </c>
      <c r="E23" s="21">
        <v>1.2010000000000001</v>
      </c>
      <c r="F23" s="21">
        <v>60.655299999999997</v>
      </c>
      <c r="G23" s="21">
        <v>0</v>
      </c>
      <c r="H23" s="21">
        <v>61.856299999999997</v>
      </c>
      <c r="I23" s="21">
        <v>3.5813000000000001</v>
      </c>
      <c r="J23" s="21">
        <v>0</v>
      </c>
      <c r="K23" s="21">
        <v>0</v>
      </c>
      <c r="L23" s="21">
        <v>0</v>
      </c>
      <c r="M23" s="21">
        <v>57.073999999999998</v>
      </c>
      <c r="N23" s="21">
        <v>0</v>
      </c>
      <c r="O23" s="21">
        <v>0</v>
      </c>
      <c r="P23" s="21">
        <v>0</v>
      </c>
      <c r="Q23" s="140">
        <f xml:space="preserve"> ABS(H23-H27)</f>
        <v>3.0000000000001137E-3</v>
      </c>
      <c r="R23" s="139"/>
    </row>
    <row r="24" spans="1:20" ht="15" thickBot="1" x14ac:dyDescent="0.35">
      <c r="A24" s="117">
        <v>204</v>
      </c>
      <c r="B24" s="26" t="s">
        <v>232</v>
      </c>
      <c r="C24" s="23">
        <v>2</v>
      </c>
      <c r="D24" s="23">
        <v>2</v>
      </c>
      <c r="E24" s="23">
        <v>1.2010000000000001</v>
      </c>
      <c r="F24" s="23">
        <v>60.267600000000002</v>
      </c>
      <c r="G24" s="23">
        <v>0</v>
      </c>
      <c r="H24" s="23">
        <v>61.468600000000002</v>
      </c>
      <c r="I24" s="23">
        <v>2.2818999999999998</v>
      </c>
      <c r="J24" s="23">
        <v>0</v>
      </c>
      <c r="K24" s="23">
        <v>0</v>
      </c>
      <c r="L24" s="23">
        <v>0</v>
      </c>
      <c r="M24" s="23">
        <v>57.985799999999998</v>
      </c>
      <c r="N24" s="23">
        <v>0</v>
      </c>
      <c r="O24" s="23">
        <v>0</v>
      </c>
      <c r="P24" s="23">
        <v>0</v>
      </c>
      <c r="Q24" s="140">
        <f xml:space="preserve"> ABS(H24-H27)</f>
        <v>0.38469999999999516</v>
      </c>
      <c r="R24" s="139"/>
    </row>
    <row r="25" spans="1:20" ht="15" thickBot="1" x14ac:dyDescent="0.35">
      <c r="A25" s="116">
        <v>196</v>
      </c>
      <c r="B25" s="25" t="s">
        <v>224</v>
      </c>
      <c r="C25" s="21">
        <v>2</v>
      </c>
      <c r="D25" s="21">
        <v>2</v>
      </c>
      <c r="E25" s="21">
        <v>1.2010000000000001</v>
      </c>
      <c r="F25" s="21">
        <v>61.072000000000003</v>
      </c>
      <c r="G25" s="21">
        <v>0</v>
      </c>
      <c r="H25" s="21">
        <v>62.273000000000003</v>
      </c>
      <c r="I25" s="21">
        <v>2.7574999999999998</v>
      </c>
      <c r="J25" s="21">
        <v>0</v>
      </c>
      <c r="K25" s="21">
        <v>0</v>
      </c>
      <c r="L25" s="21">
        <v>0</v>
      </c>
      <c r="M25" s="21">
        <v>58.314500000000002</v>
      </c>
      <c r="N25" s="21">
        <v>0</v>
      </c>
      <c r="O25" s="21">
        <v>0</v>
      </c>
      <c r="P25" s="21">
        <v>0</v>
      </c>
      <c r="Q25" s="140">
        <f xml:space="preserve"> ABS(H25-H27)</f>
        <v>0.41970000000000596</v>
      </c>
      <c r="R25" s="139"/>
    </row>
    <row r="26" spans="1:20" ht="15" thickBot="1" x14ac:dyDescent="0.35">
      <c r="A26" s="117">
        <v>195</v>
      </c>
      <c r="B26" s="26" t="s">
        <v>223</v>
      </c>
      <c r="C26" s="23">
        <v>2</v>
      </c>
      <c r="D26" s="23">
        <v>2</v>
      </c>
      <c r="E26" s="23">
        <v>1.2010000000000001</v>
      </c>
      <c r="F26" s="23">
        <v>60.696100000000001</v>
      </c>
      <c r="G26" s="23">
        <v>0</v>
      </c>
      <c r="H26" s="23">
        <v>61.897100000000002</v>
      </c>
      <c r="I26" s="23">
        <v>1.4813000000000001</v>
      </c>
      <c r="J26" s="23">
        <v>0</v>
      </c>
      <c r="K26" s="23">
        <v>0</v>
      </c>
      <c r="L26" s="23">
        <v>0</v>
      </c>
      <c r="M26" s="23">
        <v>59.214799999999997</v>
      </c>
      <c r="N26" s="23">
        <v>0</v>
      </c>
      <c r="O26" s="23">
        <v>0</v>
      </c>
      <c r="P26" s="23">
        <v>0</v>
      </c>
      <c r="Q26" s="140">
        <f xml:space="preserve"> ABS(H26-H27)</f>
        <v>4.3800000000004502E-2</v>
      </c>
      <c r="R26" s="139"/>
    </row>
    <row r="27" spans="1:20" ht="15" thickBot="1" x14ac:dyDescent="0.35">
      <c r="A27" s="133">
        <v>214</v>
      </c>
      <c r="B27" s="134" t="s">
        <v>242</v>
      </c>
      <c r="C27" s="135">
        <v>2</v>
      </c>
      <c r="D27" s="135">
        <v>2</v>
      </c>
      <c r="E27" s="135">
        <v>1.2010000000000001</v>
      </c>
      <c r="F27" s="135">
        <v>60.652299999999997</v>
      </c>
      <c r="G27" s="135">
        <v>0</v>
      </c>
      <c r="H27" s="135">
        <v>61.853299999999997</v>
      </c>
      <c r="I27" s="135">
        <v>1.5596000000000001</v>
      </c>
      <c r="J27" s="135">
        <v>0</v>
      </c>
      <c r="K27" s="135">
        <v>0</v>
      </c>
      <c r="L27" s="135">
        <v>0</v>
      </c>
      <c r="M27" s="135">
        <v>59.092700000000001</v>
      </c>
      <c r="N27" s="135">
        <v>0</v>
      </c>
      <c r="O27" s="135">
        <v>0</v>
      </c>
      <c r="P27" s="135">
        <v>0</v>
      </c>
      <c r="Q27" s="141"/>
      <c r="R27" s="139"/>
    </row>
    <row r="28" spans="1:20" x14ac:dyDescent="0.3">
      <c r="A28" s="126">
        <v>291</v>
      </c>
      <c r="B28" s="127" t="s">
        <v>308</v>
      </c>
      <c r="C28" s="128">
        <v>18</v>
      </c>
      <c r="D28" s="128">
        <v>9</v>
      </c>
      <c r="E28" s="128">
        <v>7.2778999999999998</v>
      </c>
      <c r="F28" s="128">
        <v>10.437200000000001</v>
      </c>
      <c r="G28" s="128">
        <v>0</v>
      </c>
      <c r="H28" s="128">
        <v>17.7151</v>
      </c>
      <c r="I28" s="128">
        <v>5.2807000000000004</v>
      </c>
      <c r="J28" s="128">
        <v>0</v>
      </c>
      <c r="K28" s="128">
        <v>0</v>
      </c>
      <c r="L28" s="128">
        <v>0</v>
      </c>
      <c r="M28" s="128">
        <v>0</v>
      </c>
      <c r="N28" s="128">
        <v>0</v>
      </c>
      <c r="O28" s="128">
        <v>0</v>
      </c>
      <c r="P28" s="128">
        <v>5.1565000000000003</v>
      </c>
      <c r="Q28" s="129" t="s">
        <v>39</v>
      </c>
    </row>
  </sheetData>
  <mergeCells count="3">
    <mergeCell ref="A7:B8"/>
    <mergeCell ref="R16:R21"/>
    <mergeCell ref="R22:R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DD622-4F92-4B94-A68E-31221854CB9D}">
  <dimension ref="A1:R29"/>
  <sheetViews>
    <sheetView workbookViewId="0">
      <selection activeCell="J38" sqref="J38"/>
    </sheetView>
  </sheetViews>
  <sheetFormatPr defaultRowHeight="14.4" x14ac:dyDescent="0.3"/>
  <cols>
    <col min="1" max="1" width="26.109375" bestFit="1" customWidth="1"/>
    <col min="2" max="2" width="9.6640625" bestFit="1" customWidth="1"/>
  </cols>
  <sheetData>
    <row r="1" spans="1:18" ht="28.8" x14ac:dyDescent="0.55000000000000004">
      <c r="A1" s="1" t="s">
        <v>486</v>
      </c>
      <c r="B1" s="1" t="s">
        <v>1</v>
      </c>
    </row>
    <row r="2" spans="1:18" x14ac:dyDescent="0.3">
      <c r="A2" t="s">
        <v>480</v>
      </c>
      <c r="B2" t="s">
        <v>487</v>
      </c>
    </row>
    <row r="7" spans="1:18" ht="15" thickBot="1" x14ac:dyDescent="0.35"/>
    <row r="8" spans="1:18" ht="15" thickBot="1" x14ac:dyDescent="0.35">
      <c r="A8" s="144" t="s">
        <v>23</v>
      </c>
      <c r="B8" s="145" t="s">
        <v>24</v>
      </c>
      <c r="C8" s="145" t="s">
        <v>25</v>
      </c>
      <c r="D8" s="145" t="s">
        <v>26</v>
      </c>
      <c r="E8" s="145" t="s">
        <v>27</v>
      </c>
      <c r="F8" s="145" t="s">
        <v>28</v>
      </c>
      <c r="G8" s="145" t="s">
        <v>29</v>
      </c>
      <c r="H8" s="145" t="s">
        <v>30</v>
      </c>
      <c r="I8" s="145" t="s">
        <v>31</v>
      </c>
      <c r="J8" s="145" t="s">
        <v>32</v>
      </c>
      <c r="K8" s="145" t="s">
        <v>33</v>
      </c>
      <c r="L8" s="145" t="s">
        <v>34</v>
      </c>
      <c r="M8" s="145" t="s">
        <v>35</v>
      </c>
      <c r="N8" s="145" t="s">
        <v>36</v>
      </c>
      <c r="O8" s="145" t="s">
        <v>37</v>
      </c>
      <c r="P8" s="145" t="s">
        <v>38</v>
      </c>
      <c r="Q8" s="149" t="s">
        <v>480</v>
      </c>
      <c r="R8" s="104"/>
    </row>
    <row r="9" spans="1:18" x14ac:dyDescent="0.3">
      <c r="A9" s="20">
        <v>176</v>
      </c>
      <c r="B9" s="25" t="s">
        <v>204</v>
      </c>
      <c r="C9" s="21">
        <v>3</v>
      </c>
      <c r="D9" s="21">
        <v>2</v>
      </c>
      <c r="E9" s="21">
        <v>1.6402000000000001</v>
      </c>
      <c r="F9" s="21">
        <v>28.327000000000002</v>
      </c>
      <c r="G9" s="21">
        <v>0</v>
      </c>
      <c r="H9" s="21">
        <v>29.967199999999998</v>
      </c>
      <c r="I9" s="21">
        <v>0.92369999999999997</v>
      </c>
      <c r="J9" s="21">
        <v>0</v>
      </c>
      <c r="K9" s="21">
        <v>0</v>
      </c>
      <c r="L9" s="21">
        <v>0</v>
      </c>
      <c r="M9" s="21">
        <v>25.341999999999999</v>
      </c>
      <c r="N9" s="21">
        <v>0</v>
      </c>
      <c r="O9" s="21">
        <v>0</v>
      </c>
      <c r="P9" s="21">
        <v>2.0611999999999999</v>
      </c>
      <c r="Q9" s="150">
        <f xml:space="preserve"> ABS(H9-VALUE(H10)-P9)</f>
        <v>1.4299999999998203E-2</v>
      </c>
    </row>
    <row r="10" spans="1:18" x14ac:dyDescent="0.3">
      <c r="A10" s="22">
        <v>177</v>
      </c>
      <c r="B10" s="26" t="s">
        <v>205</v>
      </c>
      <c r="C10" s="23">
        <v>2</v>
      </c>
      <c r="D10" s="23">
        <v>2</v>
      </c>
      <c r="E10" s="23">
        <v>1.2010000000000001</v>
      </c>
      <c r="F10" s="23">
        <v>26.6907</v>
      </c>
      <c r="G10" s="23">
        <v>0</v>
      </c>
      <c r="H10" s="23">
        <v>27.8917</v>
      </c>
      <c r="I10" s="23">
        <v>1.0670999999999999</v>
      </c>
      <c r="J10" s="23">
        <v>0</v>
      </c>
      <c r="K10" s="23">
        <v>0</v>
      </c>
      <c r="L10" s="23">
        <v>0</v>
      </c>
      <c r="M10" s="23">
        <v>25.6236</v>
      </c>
      <c r="N10" s="23">
        <v>0</v>
      </c>
      <c r="O10" s="23">
        <v>0</v>
      </c>
      <c r="P10" s="23">
        <v>0</v>
      </c>
      <c r="Q10" s="137"/>
    </row>
    <row r="11" spans="1:18" x14ac:dyDescent="0.3">
      <c r="A11" s="20">
        <v>183</v>
      </c>
      <c r="B11" s="25" t="s">
        <v>211</v>
      </c>
      <c r="C11" s="21">
        <v>2</v>
      </c>
      <c r="D11" s="21">
        <v>2</v>
      </c>
      <c r="E11" s="21">
        <v>1.2010000000000001</v>
      </c>
      <c r="F11" s="21">
        <v>27.154599999999999</v>
      </c>
      <c r="G11" s="21">
        <v>0</v>
      </c>
      <c r="H11" s="21">
        <v>28.355599999999999</v>
      </c>
      <c r="I11" s="21">
        <v>3.3957000000000002</v>
      </c>
      <c r="J11" s="21">
        <v>0</v>
      </c>
      <c r="K11" s="21">
        <v>0</v>
      </c>
      <c r="L11" s="21">
        <v>0</v>
      </c>
      <c r="M11" s="21">
        <v>23.759</v>
      </c>
      <c r="N11" s="21">
        <v>0</v>
      </c>
      <c r="O11" s="21">
        <v>0</v>
      </c>
      <c r="P11" s="21">
        <v>0</v>
      </c>
      <c r="Q11" s="137">
        <f xml:space="preserve"> ABS(H11-VALUE(H10))</f>
        <v>0.46389999999999887</v>
      </c>
    </row>
    <row r="12" spans="1:18" x14ac:dyDescent="0.3">
      <c r="A12" s="22">
        <v>184</v>
      </c>
      <c r="B12" s="26" t="s">
        <v>212</v>
      </c>
      <c r="C12" s="23">
        <v>3</v>
      </c>
      <c r="D12" s="23">
        <v>2</v>
      </c>
      <c r="E12" s="23">
        <v>1.6402000000000001</v>
      </c>
      <c r="F12" s="23">
        <v>28.024000000000001</v>
      </c>
      <c r="G12" s="23">
        <v>0</v>
      </c>
      <c r="H12" s="23">
        <v>29.1</v>
      </c>
      <c r="I12" s="23">
        <v>1.1276999999999999</v>
      </c>
      <c r="J12" s="23">
        <v>0</v>
      </c>
      <c r="K12" s="23">
        <v>0</v>
      </c>
      <c r="L12" s="23">
        <v>0</v>
      </c>
      <c r="M12" s="23">
        <v>25.9877</v>
      </c>
      <c r="N12" s="23">
        <v>0</v>
      </c>
      <c r="O12" s="23">
        <v>0</v>
      </c>
      <c r="P12" s="23">
        <v>0.90859999999999996</v>
      </c>
      <c r="Q12" s="137">
        <f xml:space="preserve"> ABS(H12-VALUE(H10)-P12)</f>
        <v>0.2997000000000013</v>
      </c>
    </row>
    <row r="13" spans="1:18" x14ac:dyDescent="0.3">
      <c r="A13" s="20">
        <v>193</v>
      </c>
      <c r="B13" s="25" t="s">
        <v>221</v>
      </c>
      <c r="C13" s="21">
        <v>2</v>
      </c>
      <c r="D13" s="21">
        <v>2</v>
      </c>
      <c r="E13" s="21">
        <v>1.2010000000000001</v>
      </c>
      <c r="F13" s="21">
        <v>26.232700000000001</v>
      </c>
      <c r="G13" s="21">
        <v>0</v>
      </c>
      <c r="H13" s="21">
        <v>27.433700000000002</v>
      </c>
      <c r="I13" s="21">
        <v>4.4417</v>
      </c>
      <c r="J13" s="21">
        <v>0</v>
      </c>
      <c r="K13" s="21">
        <v>0</v>
      </c>
      <c r="L13" s="21">
        <v>0</v>
      </c>
      <c r="M13" s="21">
        <v>21.790900000000001</v>
      </c>
      <c r="N13" s="21">
        <v>0</v>
      </c>
      <c r="O13" s="21">
        <v>0</v>
      </c>
      <c r="P13" s="21">
        <v>0</v>
      </c>
      <c r="Q13" s="137">
        <f xml:space="preserve"> ABS(H13-VALUE(H10))</f>
        <v>0.45799999999999841</v>
      </c>
    </row>
    <row r="14" spans="1:18" x14ac:dyDescent="0.3">
      <c r="A14" s="22">
        <v>194</v>
      </c>
      <c r="B14" s="26" t="s">
        <v>222</v>
      </c>
      <c r="C14" s="23">
        <v>2</v>
      </c>
      <c r="D14" s="23">
        <v>2</v>
      </c>
      <c r="E14" s="23">
        <v>1.2010000000000001</v>
      </c>
      <c r="F14" s="23">
        <v>26.658999999999999</v>
      </c>
      <c r="G14" s="23">
        <v>0</v>
      </c>
      <c r="H14" s="23">
        <v>27.86</v>
      </c>
      <c r="I14" s="23">
        <v>1.8974</v>
      </c>
      <c r="J14" s="23">
        <v>0</v>
      </c>
      <c r="K14" s="23">
        <v>0</v>
      </c>
      <c r="L14" s="23">
        <v>0</v>
      </c>
      <c r="M14" s="23">
        <v>24.761600000000001</v>
      </c>
      <c r="N14" s="23">
        <v>0</v>
      </c>
      <c r="O14" s="23">
        <v>0</v>
      </c>
      <c r="P14" s="23">
        <v>0</v>
      </c>
      <c r="Q14" s="137">
        <f xml:space="preserve"> ABS(H14-VALUE(H10))</f>
        <v>3.1700000000000728E-2</v>
      </c>
    </row>
    <row r="15" spans="1:18" x14ac:dyDescent="0.3">
      <c r="A15" s="20">
        <v>202</v>
      </c>
      <c r="B15" s="25" t="s">
        <v>230</v>
      </c>
      <c r="C15" s="21">
        <v>2</v>
      </c>
      <c r="D15" s="21">
        <v>2</v>
      </c>
      <c r="E15" s="21">
        <v>1.2010000000000001</v>
      </c>
      <c r="F15" s="21">
        <v>27.1358</v>
      </c>
      <c r="G15" s="21">
        <v>0</v>
      </c>
      <c r="H15" s="21">
        <v>28.3368</v>
      </c>
      <c r="I15" s="21">
        <v>5.3727999999999998</v>
      </c>
      <c r="J15" s="21">
        <v>0</v>
      </c>
      <c r="K15" s="21">
        <v>0</v>
      </c>
      <c r="L15" s="21">
        <v>0</v>
      </c>
      <c r="M15" s="21">
        <v>21.763000000000002</v>
      </c>
      <c r="N15" s="21">
        <v>0</v>
      </c>
      <c r="O15" s="21">
        <v>0</v>
      </c>
      <c r="P15" s="21">
        <v>0</v>
      </c>
      <c r="Q15" s="137">
        <f xml:space="preserve"> ABS(H15-VALUE(H10))</f>
        <v>0.44510000000000005</v>
      </c>
    </row>
    <row r="16" spans="1:18" x14ac:dyDescent="0.3">
      <c r="A16" s="22">
        <v>203</v>
      </c>
      <c r="B16" s="26" t="s">
        <v>231</v>
      </c>
      <c r="C16" s="23">
        <v>2</v>
      </c>
      <c r="D16" s="23">
        <v>2</v>
      </c>
      <c r="E16" s="23">
        <v>1.2010000000000001</v>
      </c>
      <c r="F16" s="23">
        <v>26.509699999999999</v>
      </c>
      <c r="G16" s="23">
        <v>0</v>
      </c>
      <c r="H16" s="23">
        <v>27.710699999999999</v>
      </c>
      <c r="I16" s="23">
        <v>2.7997999999999998</v>
      </c>
      <c r="J16" s="23">
        <v>0</v>
      </c>
      <c r="K16" s="23">
        <v>0</v>
      </c>
      <c r="L16" s="23">
        <v>0</v>
      </c>
      <c r="M16" s="23">
        <v>23.709900000000001</v>
      </c>
      <c r="N16" s="23">
        <v>0</v>
      </c>
      <c r="O16" s="23">
        <v>0</v>
      </c>
      <c r="P16" s="23">
        <v>0</v>
      </c>
      <c r="Q16" s="137">
        <f xml:space="preserve"> ABS(H16-VALUE(H10))</f>
        <v>0.18100000000000094</v>
      </c>
    </row>
    <row r="17" spans="1:17" x14ac:dyDescent="0.3">
      <c r="A17" s="20">
        <v>211</v>
      </c>
      <c r="B17" s="25" t="s">
        <v>239</v>
      </c>
      <c r="C17" s="21">
        <v>3</v>
      </c>
      <c r="D17" s="21">
        <v>2</v>
      </c>
      <c r="E17" s="21">
        <v>1.6402000000000001</v>
      </c>
      <c r="F17" s="21">
        <v>28.036200000000001</v>
      </c>
      <c r="G17" s="21">
        <v>0</v>
      </c>
      <c r="H17" s="21">
        <v>29.676400000000001</v>
      </c>
      <c r="I17" s="21">
        <v>3.4169999999999998</v>
      </c>
      <c r="J17" s="21">
        <v>0</v>
      </c>
      <c r="K17" s="21">
        <v>0</v>
      </c>
      <c r="L17" s="21">
        <v>0</v>
      </c>
      <c r="M17" s="21">
        <v>23.302900000000001</v>
      </c>
      <c r="N17" s="21">
        <v>0</v>
      </c>
      <c r="O17" s="21">
        <v>0</v>
      </c>
      <c r="P17" s="21">
        <v>1.3164</v>
      </c>
      <c r="Q17" s="137">
        <f xml:space="preserve"> ABS(H17-VALUE(H10)-P17)</f>
        <v>0.46830000000000083</v>
      </c>
    </row>
    <row r="18" spans="1:17" x14ac:dyDescent="0.3">
      <c r="A18" s="22">
        <v>212</v>
      </c>
      <c r="B18" s="26" t="s">
        <v>240</v>
      </c>
      <c r="C18" s="23">
        <v>2</v>
      </c>
      <c r="D18" s="23">
        <v>2</v>
      </c>
      <c r="E18" s="23">
        <v>1.2010000000000001</v>
      </c>
      <c r="F18" s="23">
        <v>26.2484</v>
      </c>
      <c r="G18" s="23">
        <v>0</v>
      </c>
      <c r="H18" s="23">
        <v>27.449400000000001</v>
      </c>
      <c r="I18" s="23">
        <v>4.7881999999999998</v>
      </c>
      <c r="J18" s="23">
        <v>0</v>
      </c>
      <c r="K18" s="23">
        <v>0</v>
      </c>
      <c r="L18" s="23">
        <v>0</v>
      </c>
      <c r="M18" s="23">
        <v>21.4602</v>
      </c>
      <c r="N18" s="23">
        <v>0</v>
      </c>
      <c r="O18" s="23">
        <v>0</v>
      </c>
      <c r="P18" s="23">
        <v>0</v>
      </c>
      <c r="Q18" s="137">
        <f xml:space="preserve"> ABS(H18-VALUE(H10))</f>
        <v>0.44229999999999947</v>
      </c>
    </row>
    <row r="19" spans="1:17" x14ac:dyDescent="0.3">
      <c r="A19" s="20">
        <v>222</v>
      </c>
      <c r="B19" s="25" t="s">
        <v>250</v>
      </c>
      <c r="C19" s="21">
        <v>2</v>
      </c>
      <c r="D19" s="21">
        <v>2</v>
      </c>
      <c r="E19" s="21">
        <v>1.2010000000000001</v>
      </c>
      <c r="F19" s="21">
        <v>26.271100000000001</v>
      </c>
      <c r="G19" s="21">
        <v>0</v>
      </c>
      <c r="H19" s="21">
        <v>27.472100000000001</v>
      </c>
      <c r="I19" s="21">
        <v>1.7542</v>
      </c>
      <c r="J19" s="21">
        <v>0</v>
      </c>
      <c r="K19" s="21">
        <v>0</v>
      </c>
      <c r="L19" s="21">
        <v>0</v>
      </c>
      <c r="M19" s="21">
        <v>24.5169</v>
      </c>
      <c r="N19" s="21">
        <v>0</v>
      </c>
      <c r="O19" s="21">
        <v>0</v>
      </c>
      <c r="P19" s="21">
        <v>0</v>
      </c>
      <c r="Q19" s="137">
        <f xml:space="preserve"> ABS(H19-VALUE(H10))</f>
        <v>0.41959999999999908</v>
      </c>
    </row>
    <row r="20" spans="1:17" ht="15" thickBot="1" x14ac:dyDescent="0.35">
      <c r="A20" s="22">
        <v>223</v>
      </c>
      <c r="B20" s="26" t="s">
        <v>251</v>
      </c>
      <c r="C20" s="23">
        <v>2</v>
      </c>
      <c r="D20" s="23">
        <v>2</v>
      </c>
      <c r="E20" s="23">
        <v>1.2010000000000001</v>
      </c>
      <c r="F20" s="23">
        <v>27.185600000000001</v>
      </c>
      <c r="G20" s="23">
        <v>0</v>
      </c>
      <c r="H20" s="23">
        <v>28.386600000000001</v>
      </c>
      <c r="I20" s="23">
        <v>5.2565999999999997</v>
      </c>
      <c r="J20" s="23">
        <v>0</v>
      </c>
      <c r="K20" s="23">
        <v>0</v>
      </c>
      <c r="L20" s="23">
        <v>0</v>
      </c>
      <c r="M20" s="23">
        <v>21.928899999999999</v>
      </c>
      <c r="N20" s="23">
        <v>0</v>
      </c>
      <c r="O20" s="23">
        <v>0</v>
      </c>
      <c r="P20" s="23">
        <v>0</v>
      </c>
      <c r="Q20" s="137">
        <f xml:space="preserve"> ABS(H20-VALUE(H10))</f>
        <v>0.49490000000000123</v>
      </c>
    </row>
    <row r="21" spans="1:17" ht="15" thickBot="1" x14ac:dyDescent="0.35">
      <c r="A21" s="146">
        <v>174</v>
      </c>
      <c r="B21" s="147" t="s">
        <v>202</v>
      </c>
      <c r="C21" s="148">
        <v>2</v>
      </c>
      <c r="D21" s="148">
        <v>2</v>
      </c>
      <c r="E21" s="148">
        <v>1.0397000000000001</v>
      </c>
      <c r="F21" s="148">
        <v>55.195</v>
      </c>
      <c r="G21" s="148">
        <v>0</v>
      </c>
      <c r="H21" s="148">
        <v>56.234699999999997</v>
      </c>
      <c r="I21" s="148">
        <v>0.45960000000000001</v>
      </c>
      <c r="J21" s="148">
        <v>0</v>
      </c>
      <c r="K21" s="148">
        <v>53.805399999999999</v>
      </c>
      <c r="L21" s="148">
        <v>0</v>
      </c>
      <c r="M21" s="148">
        <v>0</v>
      </c>
      <c r="N21" s="148">
        <v>0</v>
      </c>
      <c r="O21" s="148">
        <v>0</v>
      </c>
      <c r="P21" s="148">
        <v>0.93</v>
      </c>
      <c r="Q21" s="150">
        <f xml:space="preserve"> ABS(F21-F22)</f>
        <v>0.32019999999999982</v>
      </c>
    </row>
    <row r="22" spans="1:17" ht="15" thickBot="1" x14ac:dyDescent="0.35">
      <c r="A22" s="117">
        <v>175</v>
      </c>
      <c r="B22" s="26" t="s">
        <v>203</v>
      </c>
      <c r="C22" s="23">
        <v>2</v>
      </c>
      <c r="D22" s="23">
        <v>2</v>
      </c>
      <c r="E22" s="23">
        <v>1.0397000000000001</v>
      </c>
      <c r="F22" s="23">
        <v>55.5152</v>
      </c>
      <c r="G22" s="23">
        <v>0</v>
      </c>
      <c r="H22" s="23">
        <v>56.554900000000004</v>
      </c>
      <c r="I22" s="23">
        <v>0.45960000000000001</v>
      </c>
      <c r="J22" s="23">
        <v>0</v>
      </c>
      <c r="K22" s="23">
        <v>48.053899999999999</v>
      </c>
      <c r="L22" s="23">
        <v>0</v>
      </c>
      <c r="M22" s="23">
        <v>0</v>
      </c>
      <c r="N22" s="23">
        <v>0</v>
      </c>
      <c r="O22" s="23">
        <v>0</v>
      </c>
      <c r="P22" s="23">
        <v>7.0015999999999998</v>
      </c>
      <c r="Q22" s="150"/>
    </row>
    <row r="23" spans="1:17" ht="15" thickBot="1" x14ac:dyDescent="0.35">
      <c r="A23" s="116">
        <v>178</v>
      </c>
      <c r="B23" s="25" t="s">
        <v>206</v>
      </c>
      <c r="C23" s="21">
        <v>2</v>
      </c>
      <c r="D23" s="21">
        <v>2</v>
      </c>
      <c r="E23" s="21">
        <v>1.0397000000000001</v>
      </c>
      <c r="F23" s="21">
        <v>55.8127</v>
      </c>
      <c r="G23" s="21">
        <v>0</v>
      </c>
      <c r="H23" s="21">
        <v>56.852400000000003</v>
      </c>
      <c r="I23" s="21">
        <v>0.45960000000000001</v>
      </c>
      <c r="J23" s="21">
        <v>0</v>
      </c>
      <c r="K23" s="21">
        <v>53.115000000000002</v>
      </c>
      <c r="L23" s="21">
        <v>0</v>
      </c>
      <c r="M23" s="21">
        <v>0</v>
      </c>
      <c r="N23" s="21">
        <v>0</v>
      </c>
      <c r="O23" s="21">
        <v>0</v>
      </c>
      <c r="P23" s="21">
        <v>2.2381000000000002</v>
      </c>
      <c r="Q23" s="150">
        <f xml:space="preserve"> ABS(F23-F22)</f>
        <v>0.29749999999999943</v>
      </c>
    </row>
    <row r="24" spans="1:17" ht="15" thickBot="1" x14ac:dyDescent="0.35">
      <c r="A24" s="117">
        <v>182</v>
      </c>
      <c r="B24" s="26" t="s">
        <v>210</v>
      </c>
      <c r="C24" s="23">
        <v>2</v>
      </c>
      <c r="D24" s="23">
        <v>2</v>
      </c>
      <c r="E24" s="23">
        <v>1.0397000000000001</v>
      </c>
      <c r="F24" s="23">
        <v>55.000900000000001</v>
      </c>
      <c r="G24" s="23">
        <v>0</v>
      </c>
      <c r="H24" s="23">
        <v>56.040599999999998</v>
      </c>
      <c r="I24" s="23">
        <v>0.45960000000000001</v>
      </c>
      <c r="J24" s="23">
        <v>0</v>
      </c>
      <c r="K24" s="23">
        <v>47.638399999999997</v>
      </c>
      <c r="L24" s="23">
        <v>0</v>
      </c>
      <c r="M24" s="23">
        <v>0</v>
      </c>
      <c r="N24" s="23">
        <v>0</v>
      </c>
      <c r="O24" s="23">
        <v>0</v>
      </c>
      <c r="P24" s="23">
        <v>6.9028999999999998</v>
      </c>
      <c r="Q24" s="150">
        <f xml:space="preserve"> ABS(F24-F22)</f>
        <v>0.51429999999999865</v>
      </c>
    </row>
    <row r="25" spans="1:17" ht="15" thickBot="1" x14ac:dyDescent="0.35">
      <c r="A25" s="116">
        <v>187</v>
      </c>
      <c r="B25" s="25" t="s">
        <v>215</v>
      </c>
      <c r="C25" s="21">
        <v>2</v>
      </c>
      <c r="D25" s="21">
        <v>2</v>
      </c>
      <c r="E25" s="21">
        <v>1.0397000000000001</v>
      </c>
      <c r="F25" s="21">
        <v>55.909199999999998</v>
      </c>
      <c r="G25" s="21">
        <v>0</v>
      </c>
      <c r="H25" s="21">
        <v>56.948900000000002</v>
      </c>
      <c r="I25" s="21">
        <v>0.45960000000000001</v>
      </c>
      <c r="J25" s="21">
        <v>0</v>
      </c>
      <c r="K25" s="21">
        <v>50.8919</v>
      </c>
      <c r="L25" s="21">
        <v>0</v>
      </c>
      <c r="M25" s="21">
        <v>0</v>
      </c>
      <c r="N25" s="21">
        <v>0</v>
      </c>
      <c r="O25" s="21">
        <v>0</v>
      </c>
      <c r="P25" s="21">
        <v>4.5576999999999996</v>
      </c>
      <c r="Q25" s="150">
        <f xml:space="preserve"> ABS(F25-F22)</f>
        <v>0.39399999999999835</v>
      </c>
    </row>
    <row r="26" spans="1:17" ht="15" thickBot="1" x14ac:dyDescent="0.35">
      <c r="A26" s="117">
        <v>192</v>
      </c>
      <c r="B26" s="26" t="s">
        <v>220</v>
      </c>
      <c r="C26" s="23">
        <v>2</v>
      </c>
      <c r="D26" s="23">
        <v>2</v>
      </c>
      <c r="E26" s="23">
        <v>1.0397000000000001</v>
      </c>
      <c r="F26" s="23">
        <v>56.059699999999999</v>
      </c>
      <c r="G26" s="23">
        <v>0</v>
      </c>
      <c r="H26" s="23">
        <v>57.099400000000003</v>
      </c>
      <c r="I26" s="23">
        <v>0.45960000000000001</v>
      </c>
      <c r="J26" s="23">
        <v>0</v>
      </c>
      <c r="K26" s="23">
        <v>49.399700000000003</v>
      </c>
      <c r="L26" s="23">
        <v>0</v>
      </c>
      <c r="M26" s="23">
        <v>0</v>
      </c>
      <c r="N26" s="23">
        <v>0</v>
      </c>
      <c r="O26" s="23">
        <v>0</v>
      </c>
      <c r="P26" s="23">
        <v>6.2004000000000001</v>
      </c>
      <c r="Q26" s="150">
        <f xml:space="preserve"> ABS(F26-F22)</f>
        <v>0.54449999999999932</v>
      </c>
    </row>
    <row r="27" spans="1:17" ht="15" thickBot="1" x14ac:dyDescent="0.35">
      <c r="A27" s="116">
        <v>200</v>
      </c>
      <c r="B27" s="25" t="s">
        <v>228</v>
      </c>
      <c r="C27" s="21">
        <v>2</v>
      </c>
      <c r="D27" s="21">
        <v>2</v>
      </c>
      <c r="E27" s="21">
        <v>1.0397000000000001</v>
      </c>
      <c r="F27" s="21">
        <v>54.966000000000001</v>
      </c>
      <c r="G27" s="21">
        <v>0</v>
      </c>
      <c r="H27" s="21">
        <v>56.005699999999997</v>
      </c>
      <c r="I27" s="21">
        <v>0.45960000000000001</v>
      </c>
      <c r="J27" s="21">
        <v>0</v>
      </c>
      <c r="K27" s="21">
        <v>52.468699999999998</v>
      </c>
      <c r="L27" s="21">
        <v>0</v>
      </c>
      <c r="M27" s="21">
        <v>0</v>
      </c>
      <c r="N27" s="21">
        <v>0</v>
      </c>
      <c r="O27" s="21">
        <v>0</v>
      </c>
      <c r="P27" s="21">
        <v>2.0375999999999999</v>
      </c>
      <c r="Q27" s="150">
        <f xml:space="preserve"> ABS(F27-F22)</f>
        <v>0.54919999999999902</v>
      </c>
    </row>
    <row r="28" spans="1:17" ht="15" thickBot="1" x14ac:dyDescent="0.35">
      <c r="A28" s="117">
        <v>201</v>
      </c>
      <c r="B28" s="26" t="s">
        <v>229</v>
      </c>
      <c r="C28" s="23">
        <v>2</v>
      </c>
      <c r="D28" s="23">
        <v>2</v>
      </c>
      <c r="E28" s="23">
        <v>1.0397000000000001</v>
      </c>
      <c r="F28" s="23">
        <v>55.604599999999998</v>
      </c>
      <c r="G28" s="23">
        <v>0</v>
      </c>
      <c r="H28" s="23">
        <v>56.644300000000001</v>
      </c>
      <c r="I28" s="23">
        <v>0.45960000000000001</v>
      </c>
      <c r="J28" s="23">
        <v>0</v>
      </c>
      <c r="K28" s="23">
        <v>50.975999999999999</v>
      </c>
      <c r="L28" s="23">
        <v>0</v>
      </c>
      <c r="M28" s="23">
        <v>0</v>
      </c>
      <c r="N28" s="23">
        <v>0</v>
      </c>
      <c r="O28" s="23">
        <v>0</v>
      </c>
      <c r="P28" s="23">
        <v>4.1689999999999996</v>
      </c>
      <c r="Q28" s="150">
        <f xml:space="preserve"> ABS(F28-F22)</f>
        <v>8.9399999999997704E-2</v>
      </c>
    </row>
    <row r="29" spans="1:17" ht="15" thickBot="1" x14ac:dyDescent="0.35">
      <c r="A29" s="133">
        <v>209</v>
      </c>
      <c r="B29" s="134" t="s">
        <v>237</v>
      </c>
      <c r="C29" s="135">
        <v>2</v>
      </c>
      <c r="D29" s="135">
        <v>2</v>
      </c>
      <c r="E29" s="135">
        <v>1.0397000000000001</v>
      </c>
      <c r="F29" s="135">
        <v>55.362000000000002</v>
      </c>
      <c r="G29" s="135">
        <v>0</v>
      </c>
      <c r="H29" s="135">
        <v>56.401699999999998</v>
      </c>
      <c r="I29" s="135">
        <v>0.45960000000000001</v>
      </c>
      <c r="J29" s="135">
        <v>0</v>
      </c>
      <c r="K29" s="135">
        <v>53.535699999999999</v>
      </c>
      <c r="L29" s="135">
        <v>0</v>
      </c>
      <c r="M29" s="135">
        <v>0</v>
      </c>
      <c r="N29" s="135">
        <v>0</v>
      </c>
      <c r="O29" s="135">
        <v>0</v>
      </c>
      <c r="P29" s="135">
        <v>1.3667</v>
      </c>
      <c r="Q29" s="150">
        <f xml:space="preserve"> ABS(F29-F22)</f>
        <v>0.15319999999999823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549E4-5F86-435F-96A1-0822B97896A0}">
  <dimension ref="A1:R35"/>
  <sheetViews>
    <sheetView zoomScale="145" zoomScaleNormal="145" workbookViewId="0">
      <selection activeCell="A9" sqref="A9:B10"/>
    </sheetView>
  </sheetViews>
  <sheetFormatPr defaultRowHeight="14.4" x14ac:dyDescent="0.3"/>
  <cols>
    <col min="1" max="1" width="36.5546875" customWidth="1"/>
    <col min="2" max="2" width="12.6640625" customWidth="1"/>
    <col min="3" max="3" width="12.33203125" customWidth="1"/>
    <col min="4" max="4" width="21.33203125" customWidth="1"/>
  </cols>
  <sheetData>
    <row r="1" spans="1:18" ht="28.8" x14ac:dyDescent="0.55000000000000004">
      <c r="A1" s="1" t="s">
        <v>19</v>
      </c>
      <c r="B1" s="1" t="s">
        <v>1</v>
      </c>
      <c r="C1" s="1" t="s">
        <v>4</v>
      </c>
      <c r="D1" s="1" t="s">
        <v>7</v>
      </c>
    </row>
    <row r="2" spans="1:18" x14ac:dyDescent="0.3">
      <c r="A2" t="s">
        <v>2</v>
      </c>
      <c r="B2" t="s">
        <v>5</v>
      </c>
      <c r="D2" t="s">
        <v>20</v>
      </c>
    </row>
    <row r="3" spans="1:18" x14ac:dyDescent="0.3">
      <c r="A3" t="s">
        <v>3</v>
      </c>
      <c r="B3" t="s">
        <v>21</v>
      </c>
    </row>
    <row r="4" spans="1:18" x14ac:dyDescent="0.3">
      <c r="A4" t="s">
        <v>10</v>
      </c>
      <c r="B4" s="2" t="s">
        <v>11</v>
      </c>
    </row>
    <row r="5" spans="1:18" x14ac:dyDescent="0.3">
      <c r="A5" t="s">
        <v>12</v>
      </c>
      <c r="B5" s="2" t="s">
        <v>13</v>
      </c>
    </row>
    <row r="9" spans="1:18" x14ac:dyDescent="0.3">
      <c r="A9" s="73" t="s">
        <v>466</v>
      </c>
      <c r="B9" s="73"/>
    </row>
    <row r="10" spans="1:18" x14ac:dyDescent="0.3">
      <c r="A10" s="73"/>
      <c r="B10" s="73"/>
    </row>
    <row r="11" spans="1:18" x14ac:dyDescent="0.3">
      <c r="A11" s="9" t="s">
        <v>23</v>
      </c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  <c r="G11" s="9" t="s">
        <v>29</v>
      </c>
      <c r="H11" s="9" t="s">
        <v>30</v>
      </c>
      <c r="I11" s="9" t="s">
        <v>31</v>
      </c>
      <c r="J11" s="9" t="s">
        <v>32</v>
      </c>
      <c r="K11" s="9" t="s">
        <v>33</v>
      </c>
      <c r="L11" s="9" t="s">
        <v>34</v>
      </c>
      <c r="M11" s="9" t="s">
        <v>35</v>
      </c>
      <c r="N11" s="9" t="s">
        <v>36</v>
      </c>
      <c r="O11" s="9" t="s">
        <v>37</v>
      </c>
      <c r="P11" s="9" t="s">
        <v>38</v>
      </c>
      <c r="Q11" s="9"/>
      <c r="R11" s="9"/>
    </row>
    <row r="12" spans="1:18" x14ac:dyDescent="0.3">
      <c r="A12" s="90">
        <v>355</v>
      </c>
      <c r="B12" s="91" t="s">
        <v>347</v>
      </c>
      <c r="C12" s="90">
        <v>2</v>
      </c>
      <c r="D12" s="90">
        <v>2</v>
      </c>
      <c r="E12" s="90">
        <v>1.0397000000000001</v>
      </c>
      <c r="F12" s="90">
        <v>31.2959</v>
      </c>
      <c r="G12" s="90">
        <v>0</v>
      </c>
      <c r="H12" s="90">
        <v>32.335599999999999</v>
      </c>
      <c r="I12" s="90">
        <v>0.45960000000000001</v>
      </c>
      <c r="J12" s="90">
        <v>0</v>
      </c>
      <c r="K12" s="90">
        <v>29.6584</v>
      </c>
      <c r="L12" s="90">
        <v>0</v>
      </c>
      <c r="M12" s="90">
        <v>0</v>
      </c>
      <c r="N12" s="90">
        <v>0</v>
      </c>
      <c r="O12" s="90">
        <v>0</v>
      </c>
      <c r="P12" s="90">
        <v>1.1778999999999999</v>
      </c>
      <c r="Q12" s="17" t="s">
        <v>39</v>
      </c>
    </row>
    <row r="13" spans="1:18" x14ac:dyDescent="0.3">
      <c r="A13" s="90">
        <v>356</v>
      </c>
      <c r="B13" s="91" t="s">
        <v>348</v>
      </c>
      <c r="C13" s="90">
        <v>2</v>
      </c>
      <c r="D13" s="90">
        <v>2</v>
      </c>
      <c r="E13" s="90">
        <v>1.0397000000000001</v>
      </c>
      <c r="F13" s="90">
        <v>31.2959</v>
      </c>
      <c r="G13" s="90">
        <v>0</v>
      </c>
      <c r="H13" s="90">
        <v>32.335599999999999</v>
      </c>
      <c r="I13" s="90">
        <v>0.45960000000000001</v>
      </c>
      <c r="J13" s="90">
        <v>0</v>
      </c>
      <c r="K13" s="90">
        <v>29.6584</v>
      </c>
      <c r="L13" s="90">
        <v>0</v>
      </c>
      <c r="M13" s="90">
        <v>0</v>
      </c>
      <c r="N13" s="90">
        <v>0</v>
      </c>
      <c r="O13" s="90">
        <v>0</v>
      </c>
      <c r="P13" s="90">
        <v>1.1778999999999999</v>
      </c>
      <c r="Q13" s="17" t="s">
        <v>39</v>
      </c>
    </row>
    <row r="14" spans="1:18" x14ac:dyDescent="0.3">
      <c r="A14" s="90">
        <v>349</v>
      </c>
      <c r="B14" s="91" t="s">
        <v>341</v>
      </c>
      <c r="C14" s="90">
        <v>2</v>
      </c>
      <c r="D14" s="90">
        <v>2</v>
      </c>
      <c r="E14" s="90">
        <v>1.0397000000000001</v>
      </c>
      <c r="F14" s="90">
        <v>31.328900000000001</v>
      </c>
      <c r="G14" s="90">
        <v>0</v>
      </c>
      <c r="H14" s="90">
        <v>32.368600000000001</v>
      </c>
      <c r="I14" s="90">
        <v>0.45960000000000001</v>
      </c>
      <c r="J14" s="90">
        <v>0</v>
      </c>
      <c r="K14" s="90">
        <v>29.691400000000002</v>
      </c>
      <c r="L14" s="90">
        <v>0</v>
      </c>
      <c r="M14" s="90">
        <v>0</v>
      </c>
      <c r="N14" s="90">
        <v>0</v>
      </c>
      <c r="O14" s="90">
        <v>0</v>
      </c>
      <c r="P14" s="90">
        <v>1.1778999999999999</v>
      </c>
      <c r="Q14" s="17" t="s">
        <v>39</v>
      </c>
    </row>
    <row r="15" spans="1:18" x14ac:dyDescent="0.3">
      <c r="A15" s="90">
        <v>353</v>
      </c>
      <c r="B15" s="91" t="s">
        <v>345</v>
      </c>
      <c r="C15" s="90">
        <v>2</v>
      </c>
      <c r="D15" s="90">
        <v>2</v>
      </c>
      <c r="E15" s="90">
        <v>1.0397000000000001</v>
      </c>
      <c r="F15" s="90">
        <v>31.329000000000001</v>
      </c>
      <c r="G15" s="90">
        <v>0</v>
      </c>
      <c r="H15" s="90">
        <v>32.368699999999997</v>
      </c>
      <c r="I15" s="90">
        <v>0.45960000000000001</v>
      </c>
      <c r="J15" s="90">
        <v>0</v>
      </c>
      <c r="K15" s="90">
        <v>29.691600000000001</v>
      </c>
      <c r="L15" s="90">
        <v>0</v>
      </c>
      <c r="M15" s="90">
        <v>0</v>
      </c>
      <c r="N15" s="90">
        <v>0</v>
      </c>
      <c r="O15" s="90">
        <v>0</v>
      </c>
      <c r="P15" s="90">
        <v>1.1778999999999999</v>
      </c>
      <c r="Q15" s="17" t="s">
        <v>39</v>
      </c>
    </row>
    <row r="16" spans="1:18" x14ac:dyDescent="0.3">
      <c r="A16" s="90">
        <v>348</v>
      </c>
      <c r="B16" s="91" t="s">
        <v>340</v>
      </c>
      <c r="C16" s="90">
        <v>2</v>
      </c>
      <c r="D16" s="90">
        <v>2</v>
      </c>
      <c r="E16" s="90">
        <v>1.0397000000000001</v>
      </c>
      <c r="F16" s="90">
        <v>31.329000000000001</v>
      </c>
      <c r="G16" s="90">
        <v>0</v>
      </c>
      <c r="H16" s="90">
        <v>32.368699999999997</v>
      </c>
      <c r="I16" s="90">
        <v>0.45960000000000001</v>
      </c>
      <c r="J16" s="90">
        <v>0</v>
      </c>
      <c r="K16" s="90">
        <v>29.691500000000001</v>
      </c>
      <c r="L16" s="90">
        <v>0</v>
      </c>
      <c r="M16" s="90">
        <v>0</v>
      </c>
      <c r="N16" s="90">
        <v>0</v>
      </c>
      <c r="O16" s="90">
        <v>0</v>
      </c>
      <c r="P16" s="90">
        <v>1.1778999999999999</v>
      </c>
      <c r="Q16" s="17" t="s">
        <v>39</v>
      </c>
    </row>
    <row r="17" spans="1:17" x14ac:dyDescent="0.3">
      <c r="A17" s="90">
        <v>352</v>
      </c>
      <c r="B17" s="91" t="s">
        <v>344</v>
      </c>
      <c r="C17" s="90">
        <v>2</v>
      </c>
      <c r="D17" s="90">
        <v>2</v>
      </c>
      <c r="E17" s="90">
        <v>1.0397000000000001</v>
      </c>
      <c r="F17" s="90">
        <v>31.328900000000001</v>
      </c>
      <c r="G17" s="90">
        <v>0</v>
      </c>
      <c r="H17" s="90">
        <v>32.368600000000001</v>
      </c>
      <c r="I17" s="90">
        <v>0.45960000000000001</v>
      </c>
      <c r="J17" s="90">
        <v>0</v>
      </c>
      <c r="K17" s="90">
        <v>29.691500000000001</v>
      </c>
      <c r="L17" s="90">
        <v>0</v>
      </c>
      <c r="M17" s="90">
        <v>0</v>
      </c>
      <c r="N17" s="90">
        <v>0</v>
      </c>
      <c r="O17" s="90">
        <v>0</v>
      </c>
      <c r="P17" s="90">
        <v>1.1778999999999999</v>
      </c>
      <c r="Q17" s="17" t="s">
        <v>39</v>
      </c>
    </row>
    <row r="18" spans="1:17" x14ac:dyDescent="0.3">
      <c r="A18" s="90">
        <v>350</v>
      </c>
      <c r="B18" s="91" t="s">
        <v>342</v>
      </c>
      <c r="C18" s="90">
        <v>2</v>
      </c>
      <c r="D18" s="90">
        <v>2</v>
      </c>
      <c r="E18" s="90">
        <v>1.0397000000000001</v>
      </c>
      <c r="F18" s="90">
        <v>31.287299999999998</v>
      </c>
      <c r="G18" s="90">
        <v>0</v>
      </c>
      <c r="H18" s="90">
        <v>32.326999999999998</v>
      </c>
      <c r="I18" s="90">
        <v>0.45960000000000001</v>
      </c>
      <c r="J18" s="90">
        <v>0</v>
      </c>
      <c r="K18" s="90">
        <v>29.649899999999999</v>
      </c>
      <c r="L18" s="90">
        <v>0</v>
      </c>
      <c r="M18" s="90">
        <v>0</v>
      </c>
      <c r="N18" s="90">
        <v>0</v>
      </c>
      <c r="O18" s="90">
        <v>0</v>
      </c>
      <c r="P18" s="90">
        <v>1.1778999999999999</v>
      </c>
      <c r="Q18" s="17" t="s">
        <v>39</v>
      </c>
    </row>
    <row r="19" spans="1:17" x14ac:dyDescent="0.3">
      <c r="A19" s="90">
        <v>354</v>
      </c>
      <c r="B19" s="91" t="s">
        <v>346</v>
      </c>
      <c r="C19" s="90">
        <v>2</v>
      </c>
      <c r="D19" s="90">
        <v>2</v>
      </c>
      <c r="E19" s="90">
        <v>1.0397000000000001</v>
      </c>
      <c r="F19" s="90">
        <v>31.287400000000002</v>
      </c>
      <c r="G19" s="90">
        <v>0</v>
      </c>
      <c r="H19" s="90">
        <v>32.327100000000002</v>
      </c>
      <c r="I19" s="90">
        <v>0.45960000000000001</v>
      </c>
      <c r="J19" s="90">
        <v>0</v>
      </c>
      <c r="K19" s="90">
        <v>29.649899999999999</v>
      </c>
      <c r="L19" s="90">
        <v>0</v>
      </c>
      <c r="M19" s="90">
        <v>0</v>
      </c>
      <c r="N19" s="90">
        <v>0</v>
      </c>
      <c r="O19" s="90">
        <v>0</v>
      </c>
      <c r="P19" s="90">
        <v>1.1778999999999999</v>
      </c>
      <c r="Q19" s="17" t="s">
        <v>39</v>
      </c>
    </row>
    <row r="20" spans="1:17" x14ac:dyDescent="0.3">
      <c r="A20" s="90">
        <v>347</v>
      </c>
      <c r="B20" s="91" t="s">
        <v>339</v>
      </c>
      <c r="C20" s="90">
        <v>2</v>
      </c>
      <c r="D20" s="90">
        <v>2</v>
      </c>
      <c r="E20" s="90">
        <v>1.0397000000000001</v>
      </c>
      <c r="F20" s="90">
        <v>31.306899999999999</v>
      </c>
      <c r="G20" s="90">
        <v>0</v>
      </c>
      <c r="H20" s="90">
        <v>32.346600000000002</v>
      </c>
      <c r="I20" s="90">
        <v>0.45960000000000001</v>
      </c>
      <c r="J20" s="90">
        <v>0</v>
      </c>
      <c r="K20" s="90">
        <v>29.6694</v>
      </c>
      <c r="L20" s="90">
        <v>0</v>
      </c>
      <c r="M20" s="90">
        <v>0</v>
      </c>
      <c r="N20" s="90">
        <v>0</v>
      </c>
      <c r="O20" s="90">
        <v>0</v>
      </c>
      <c r="P20" s="90">
        <v>1.1778999999999999</v>
      </c>
      <c r="Q20" s="17" t="s">
        <v>39</v>
      </c>
    </row>
    <row r="21" spans="1:17" x14ac:dyDescent="0.3">
      <c r="A21" s="90">
        <v>351</v>
      </c>
      <c r="B21" s="91" t="s">
        <v>343</v>
      </c>
      <c r="C21" s="90">
        <v>2</v>
      </c>
      <c r="D21" s="90">
        <v>2</v>
      </c>
      <c r="E21" s="90">
        <v>1.0397000000000001</v>
      </c>
      <c r="F21" s="90">
        <v>31.306799999999999</v>
      </c>
      <c r="G21" s="90">
        <v>0</v>
      </c>
      <c r="H21" s="90">
        <v>32.346499999999999</v>
      </c>
      <c r="I21" s="90">
        <v>0.45960000000000001</v>
      </c>
      <c r="J21" s="90">
        <v>0</v>
      </c>
      <c r="K21" s="90">
        <v>29.6693</v>
      </c>
      <c r="L21" s="90">
        <v>0</v>
      </c>
      <c r="M21" s="90">
        <v>0</v>
      </c>
      <c r="N21" s="90">
        <v>0</v>
      </c>
      <c r="O21" s="90">
        <v>0</v>
      </c>
      <c r="P21" s="90">
        <v>1.1778999999999999</v>
      </c>
      <c r="Q21" s="17" t="s">
        <v>39</v>
      </c>
    </row>
    <row r="22" spans="1:17" x14ac:dyDescent="0.3">
      <c r="B22" s="17"/>
      <c r="Q22" s="17"/>
    </row>
    <row r="24" spans="1:17" ht="15" thickBot="1" x14ac:dyDescent="0.35"/>
    <row r="25" spans="1:17" ht="15" thickBot="1" x14ac:dyDescent="0.35">
      <c r="A25" s="92" t="s">
        <v>19</v>
      </c>
      <c r="B25" s="92" t="s">
        <v>474</v>
      </c>
      <c r="C25" s="93" t="s">
        <v>477</v>
      </c>
      <c r="D25" s="93" t="s">
        <v>464</v>
      </c>
    </row>
    <row r="26" spans="1:17" x14ac:dyDescent="0.3">
      <c r="A26" s="94" t="s">
        <v>347</v>
      </c>
      <c r="B26" s="102">
        <v>32.335599999999999</v>
      </c>
      <c r="C26" s="95">
        <f xml:space="preserve"> B26-B27</f>
        <v>0</v>
      </c>
      <c r="D26" s="96"/>
    </row>
    <row r="27" spans="1:17" ht="15" thickBot="1" x14ac:dyDescent="0.35">
      <c r="A27" s="97" t="s">
        <v>348</v>
      </c>
      <c r="B27" s="103">
        <v>32.335599999999999</v>
      </c>
      <c r="C27" s="98"/>
      <c r="D27" s="99"/>
    </row>
    <row r="28" spans="1:17" x14ac:dyDescent="0.3">
      <c r="A28" s="94" t="s">
        <v>341</v>
      </c>
      <c r="B28" s="102">
        <v>32.368600000000001</v>
      </c>
      <c r="C28" s="95">
        <f t="shared" ref="C28" si="0" xml:space="preserve"> B28-B29</f>
        <v>-9.9999999996214228E-5</v>
      </c>
      <c r="D28" s="100">
        <f>B28-B26</f>
        <v>3.3000000000001251E-2</v>
      </c>
    </row>
    <row r="29" spans="1:17" ht="15" thickBot="1" x14ac:dyDescent="0.35">
      <c r="A29" s="97" t="s">
        <v>345</v>
      </c>
      <c r="B29" s="103">
        <v>32.368699999999997</v>
      </c>
      <c r="C29" s="98"/>
      <c r="D29" s="101"/>
    </row>
    <row r="30" spans="1:17" x14ac:dyDescent="0.3">
      <c r="A30" s="94" t="s">
        <v>340</v>
      </c>
      <c r="B30" s="102">
        <v>32.368699999999997</v>
      </c>
      <c r="C30" s="95">
        <f t="shared" ref="C30" si="1" xml:space="preserve"> B30-B31</f>
        <v>9.9999999996214228E-5</v>
      </c>
      <c r="D30" s="100">
        <f t="shared" ref="D30" si="2">B30-B28</f>
        <v>9.9999999996214228E-5</v>
      </c>
    </row>
    <row r="31" spans="1:17" ht="15" thickBot="1" x14ac:dyDescent="0.35">
      <c r="A31" s="97" t="s">
        <v>344</v>
      </c>
      <c r="B31" s="103">
        <v>32.368600000000001</v>
      </c>
      <c r="C31" s="98"/>
      <c r="D31" s="101"/>
    </row>
    <row r="32" spans="1:17" x14ac:dyDescent="0.3">
      <c r="A32" s="94" t="s">
        <v>342</v>
      </c>
      <c r="B32" s="102">
        <v>32.326999999999998</v>
      </c>
      <c r="C32" s="95">
        <f t="shared" ref="C32" si="3" xml:space="preserve"> B32-B33</f>
        <v>-1.0000000000331966E-4</v>
      </c>
      <c r="D32" s="100">
        <f t="shared" ref="D32" si="4">B32-B30</f>
        <v>-4.1699999999998738E-2</v>
      </c>
    </row>
    <row r="33" spans="1:4" ht="15" thickBot="1" x14ac:dyDescent="0.35">
      <c r="A33" s="97" t="s">
        <v>346</v>
      </c>
      <c r="B33" s="103">
        <v>32.327100000000002</v>
      </c>
      <c r="C33" s="98"/>
      <c r="D33" s="101"/>
    </row>
    <row r="34" spans="1:4" x14ac:dyDescent="0.3">
      <c r="A34" s="94" t="s">
        <v>339</v>
      </c>
      <c r="B34" s="102">
        <v>32.346600000000002</v>
      </c>
      <c r="C34" s="95">
        <f t="shared" ref="C34" si="5" xml:space="preserve"> B34-B35</f>
        <v>1.0000000000331966E-4</v>
      </c>
      <c r="D34" s="100">
        <f t="shared" ref="D34" si="6">B34-B32</f>
        <v>1.9600000000004059E-2</v>
      </c>
    </row>
    <row r="35" spans="1:4" ht="15" thickBot="1" x14ac:dyDescent="0.35">
      <c r="A35" s="97" t="s">
        <v>343</v>
      </c>
      <c r="B35" s="103">
        <v>32.346499999999999</v>
      </c>
      <c r="C35" s="98"/>
      <c r="D35" s="101"/>
    </row>
  </sheetData>
  <mergeCells count="11">
    <mergeCell ref="C34:C35"/>
    <mergeCell ref="D26:D27"/>
    <mergeCell ref="D28:D29"/>
    <mergeCell ref="D30:D31"/>
    <mergeCell ref="D32:D33"/>
    <mergeCell ref="D34:D35"/>
    <mergeCell ref="A9:B10"/>
    <mergeCell ref="C26:C27"/>
    <mergeCell ref="C28:C29"/>
    <mergeCell ref="C30:C31"/>
    <mergeCell ref="C32:C3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A842-71AA-4217-9259-4BB45A3D6450}">
  <dimension ref="A1:Q412"/>
  <sheetViews>
    <sheetView tabSelected="1" workbookViewId="0">
      <selection activeCell="R30" sqref="R30"/>
    </sheetView>
  </sheetViews>
  <sheetFormatPr defaultRowHeight="14.4" x14ac:dyDescent="0.3"/>
  <cols>
    <col min="1" max="1" width="11.21875" bestFit="1" customWidth="1"/>
    <col min="2" max="2" width="33.44140625" bestFit="1" customWidth="1"/>
    <col min="3" max="3" width="12" bestFit="1" customWidth="1"/>
    <col min="4" max="4" width="11.5546875" bestFit="1" customWidth="1"/>
    <col min="5" max="5" width="17.44140625" bestFit="1" customWidth="1"/>
    <col min="6" max="6" width="19.33203125" bestFit="1" customWidth="1"/>
    <col min="7" max="7" width="17.6640625" bestFit="1" customWidth="1"/>
    <col min="8" max="8" width="17.88671875" bestFit="1" customWidth="1"/>
    <col min="9" max="9" width="11.77734375" bestFit="1" customWidth="1"/>
    <col min="10" max="10" width="13.33203125" bestFit="1" customWidth="1"/>
    <col min="11" max="11" width="10.33203125" bestFit="1" customWidth="1"/>
    <col min="12" max="12" width="12.33203125" bestFit="1" customWidth="1"/>
    <col min="13" max="13" width="10.33203125" bestFit="1" customWidth="1"/>
    <col min="14" max="14" width="13.33203125" bestFit="1" customWidth="1"/>
    <col min="15" max="15" width="12.33203125" bestFit="1" customWidth="1"/>
    <col min="16" max="16" width="11.77734375" bestFit="1" customWidth="1"/>
    <col min="17" max="17" width="10.77734375" bestFit="1" customWidth="1"/>
  </cols>
  <sheetData>
    <row r="1" spans="1:17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51</v>
      </c>
    </row>
    <row r="2" spans="1:17" x14ac:dyDescent="0.3">
      <c r="A2">
        <v>1</v>
      </c>
      <c r="B2" s="17" t="s">
        <v>52</v>
      </c>
      <c r="C2">
        <v>746</v>
      </c>
      <c r="D2">
        <v>742</v>
      </c>
      <c r="E2">
        <v>671.61479999999995</v>
      </c>
      <c r="F2">
        <v>405.38290000000001</v>
      </c>
      <c r="G2">
        <v>0</v>
      </c>
      <c r="H2">
        <v>1076.9976999999999</v>
      </c>
      <c r="I2">
        <v>227.47409999999999</v>
      </c>
      <c r="J2">
        <v>0</v>
      </c>
      <c r="K2">
        <v>0</v>
      </c>
      <c r="L2">
        <v>0</v>
      </c>
      <c r="M2">
        <v>0</v>
      </c>
      <c r="N2">
        <v>0</v>
      </c>
      <c r="O2">
        <v>47.054600000000001</v>
      </c>
      <c r="P2">
        <v>130.85419999999999</v>
      </c>
      <c r="Q2" s="17" t="s">
        <v>39</v>
      </c>
    </row>
    <row r="3" spans="1:17" x14ac:dyDescent="0.3">
      <c r="A3">
        <v>2</v>
      </c>
      <c r="B3" s="17" t="s">
        <v>40</v>
      </c>
      <c r="C3">
        <v>2</v>
      </c>
      <c r="D3">
        <v>1</v>
      </c>
      <c r="E3">
        <v>1.0397000000000001</v>
      </c>
      <c r="F3">
        <v>15.657500000000001</v>
      </c>
      <c r="G3">
        <v>0</v>
      </c>
      <c r="H3">
        <v>16.697199999999999</v>
      </c>
      <c r="I3">
        <v>0.99760000000000004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14.6599</v>
      </c>
      <c r="Q3" s="17" t="s">
        <v>39</v>
      </c>
    </row>
    <row r="4" spans="1:17" x14ac:dyDescent="0.3">
      <c r="A4">
        <v>3</v>
      </c>
      <c r="B4" s="17" t="s">
        <v>41</v>
      </c>
      <c r="C4">
        <v>2</v>
      </c>
      <c r="D4">
        <v>1</v>
      </c>
      <c r="E4">
        <v>1.0397000000000001</v>
      </c>
      <c r="F4">
        <v>15.6806</v>
      </c>
      <c r="G4">
        <v>0</v>
      </c>
      <c r="H4">
        <v>16.720300000000002</v>
      </c>
      <c r="I4">
        <v>0.99760000000000004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14.683</v>
      </c>
      <c r="Q4" s="17" t="s">
        <v>39</v>
      </c>
    </row>
    <row r="5" spans="1:17" x14ac:dyDescent="0.3">
      <c r="A5">
        <v>4</v>
      </c>
      <c r="B5" s="17" t="s">
        <v>53</v>
      </c>
      <c r="C5">
        <v>2</v>
      </c>
      <c r="D5">
        <v>1</v>
      </c>
      <c r="E5">
        <v>1.0397000000000001</v>
      </c>
      <c r="F5">
        <v>18.103899999999999</v>
      </c>
      <c r="G5">
        <v>0</v>
      </c>
      <c r="H5">
        <v>19.143599999999999</v>
      </c>
      <c r="I5">
        <v>0.76249999999999996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17.3414</v>
      </c>
      <c r="Q5" s="17" t="s">
        <v>39</v>
      </c>
    </row>
    <row r="6" spans="1:17" x14ac:dyDescent="0.3">
      <c r="A6">
        <v>5</v>
      </c>
      <c r="B6" s="17" t="s">
        <v>54</v>
      </c>
      <c r="C6">
        <v>2</v>
      </c>
      <c r="D6">
        <v>1</v>
      </c>
      <c r="E6">
        <v>1.0397000000000001</v>
      </c>
      <c r="F6">
        <v>19.507200000000001</v>
      </c>
      <c r="G6">
        <v>0</v>
      </c>
      <c r="H6">
        <v>20.546900000000001</v>
      </c>
      <c r="I6">
        <v>1.0625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18.444700000000001</v>
      </c>
      <c r="Q6" s="17" t="s">
        <v>39</v>
      </c>
    </row>
    <row r="7" spans="1:17" x14ac:dyDescent="0.3">
      <c r="A7">
        <v>6</v>
      </c>
      <c r="B7" s="17" t="s">
        <v>42</v>
      </c>
      <c r="C7">
        <v>2</v>
      </c>
      <c r="D7">
        <v>1</v>
      </c>
      <c r="E7">
        <v>1.0397000000000001</v>
      </c>
      <c r="F7">
        <v>15.519399999999999</v>
      </c>
      <c r="G7">
        <v>0</v>
      </c>
      <c r="H7">
        <v>16.559100000000001</v>
      </c>
      <c r="I7">
        <v>0.99760000000000004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14.521800000000001</v>
      </c>
      <c r="Q7" s="17" t="s">
        <v>39</v>
      </c>
    </row>
    <row r="8" spans="1:17" x14ac:dyDescent="0.3">
      <c r="A8">
        <v>7</v>
      </c>
      <c r="B8" s="17" t="s">
        <v>43</v>
      </c>
      <c r="C8">
        <v>2</v>
      </c>
      <c r="D8">
        <v>1</v>
      </c>
      <c r="E8">
        <v>1.0397000000000001</v>
      </c>
      <c r="F8">
        <v>15.7348</v>
      </c>
      <c r="G8">
        <v>0</v>
      </c>
      <c r="H8">
        <v>16.7745</v>
      </c>
      <c r="I8">
        <v>0.99760000000000004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14.7372</v>
      </c>
      <c r="Q8" s="17" t="s">
        <v>39</v>
      </c>
    </row>
    <row r="9" spans="1:17" x14ac:dyDescent="0.3">
      <c r="A9">
        <v>8</v>
      </c>
      <c r="B9" s="17" t="s">
        <v>55</v>
      </c>
      <c r="C9">
        <v>3</v>
      </c>
      <c r="D9">
        <v>1</v>
      </c>
      <c r="E9">
        <v>1.0397000000000001</v>
      </c>
      <c r="F9">
        <v>1.8416999999999999</v>
      </c>
      <c r="G9">
        <v>0</v>
      </c>
      <c r="H9">
        <v>2.8814000000000002</v>
      </c>
      <c r="I9">
        <v>1.1075999999999999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0.73409999999999997</v>
      </c>
      <c r="Q9" s="17" t="s">
        <v>39</v>
      </c>
    </row>
    <row r="10" spans="1:17" x14ac:dyDescent="0.3">
      <c r="A10">
        <v>9</v>
      </c>
      <c r="B10" s="17" t="s">
        <v>44</v>
      </c>
      <c r="C10">
        <v>2</v>
      </c>
      <c r="D10">
        <v>1</v>
      </c>
      <c r="E10">
        <v>1.0397000000000001</v>
      </c>
      <c r="F10">
        <v>15.3573</v>
      </c>
      <c r="G10">
        <v>0</v>
      </c>
      <c r="H10">
        <v>16.396999999999998</v>
      </c>
      <c r="I10">
        <v>0.99760000000000004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14.3596</v>
      </c>
      <c r="Q10" s="17" t="s">
        <v>39</v>
      </c>
    </row>
    <row r="11" spans="1:17" x14ac:dyDescent="0.3">
      <c r="A11">
        <v>10</v>
      </c>
      <c r="B11" s="17" t="s">
        <v>45</v>
      </c>
      <c r="C11">
        <v>2</v>
      </c>
      <c r="D11">
        <v>1</v>
      </c>
      <c r="E11">
        <v>1.0397000000000001</v>
      </c>
      <c r="F11">
        <v>15.357200000000001</v>
      </c>
      <c r="G11">
        <v>0</v>
      </c>
      <c r="H11">
        <v>16.396899999999999</v>
      </c>
      <c r="I11">
        <v>0.99760000000000004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14.3596</v>
      </c>
      <c r="Q11" s="17" t="s">
        <v>39</v>
      </c>
    </row>
    <row r="12" spans="1:17" x14ac:dyDescent="0.3">
      <c r="A12">
        <v>11</v>
      </c>
      <c r="B12" s="17" t="s">
        <v>46</v>
      </c>
      <c r="C12">
        <v>2</v>
      </c>
      <c r="D12">
        <v>1</v>
      </c>
      <c r="E12">
        <v>1.0397000000000001</v>
      </c>
      <c r="F12">
        <v>15.726699999999999</v>
      </c>
      <c r="G12">
        <v>0</v>
      </c>
      <c r="H12">
        <v>16.766400000000001</v>
      </c>
      <c r="I12">
        <v>0.99760000000000004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14.729100000000001</v>
      </c>
      <c r="Q12" s="17" t="s">
        <v>39</v>
      </c>
    </row>
    <row r="13" spans="1:17" x14ac:dyDescent="0.3">
      <c r="A13">
        <v>12</v>
      </c>
      <c r="B13" s="17" t="s">
        <v>47</v>
      </c>
      <c r="C13">
        <v>2</v>
      </c>
      <c r="D13">
        <v>1</v>
      </c>
      <c r="E13">
        <v>1.0397000000000001</v>
      </c>
      <c r="F13">
        <v>15.726800000000001</v>
      </c>
      <c r="G13">
        <v>0</v>
      </c>
      <c r="H13">
        <v>16.766500000000001</v>
      </c>
      <c r="I13">
        <v>0.99760000000000004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14.729200000000001</v>
      </c>
      <c r="Q13" s="17" t="s">
        <v>39</v>
      </c>
    </row>
    <row r="14" spans="1:17" x14ac:dyDescent="0.3">
      <c r="A14">
        <v>13</v>
      </c>
      <c r="B14" s="17" t="s">
        <v>56</v>
      </c>
      <c r="C14">
        <v>2</v>
      </c>
      <c r="D14">
        <v>0</v>
      </c>
      <c r="E14">
        <v>0</v>
      </c>
      <c r="F14">
        <v>2.2235</v>
      </c>
      <c r="G14">
        <v>0</v>
      </c>
      <c r="H14">
        <v>2.2235</v>
      </c>
      <c r="I14">
        <v>2.2235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17" t="s">
        <v>39</v>
      </c>
    </row>
    <row r="15" spans="1:17" x14ac:dyDescent="0.3">
      <c r="A15">
        <v>14</v>
      </c>
      <c r="B15" s="17" t="s">
        <v>57</v>
      </c>
      <c r="C15">
        <v>52</v>
      </c>
      <c r="D15">
        <v>125</v>
      </c>
      <c r="E15">
        <v>109.2128</v>
      </c>
      <c r="F15">
        <v>95.933800000000005</v>
      </c>
      <c r="G15">
        <v>0</v>
      </c>
      <c r="H15">
        <v>205.14660000000001</v>
      </c>
      <c r="I15">
        <v>25.601199999999999</v>
      </c>
      <c r="J15">
        <v>0</v>
      </c>
      <c r="K15">
        <v>0</v>
      </c>
      <c r="L15">
        <v>17.572500000000002</v>
      </c>
      <c r="M15">
        <v>16.398599999999998</v>
      </c>
      <c r="N15">
        <v>0</v>
      </c>
      <c r="O15">
        <v>0</v>
      </c>
      <c r="P15">
        <v>36.361600000000003</v>
      </c>
      <c r="Q15" s="17" t="s">
        <v>39</v>
      </c>
    </row>
    <row r="16" spans="1:17" x14ac:dyDescent="0.3">
      <c r="A16">
        <v>15</v>
      </c>
      <c r="B16" s="17" t="s">
        <v>58</v>
      </c>
      <c r="C16">
        <v>2</v>
      </c>
      <c r="D16">
        <v>0</v>
      </c>
      <c r="E16">
        <v>0</v>
      </c>
      <c r="F16">
        <v>3.0449000000000002</v>
      </c>
      <c r="G16">
        <v>0</v>
      </c>
      <c r="H16">
        <v>3.0449000000000002</v>
      </c>
      <c r="I16">
        <v>3.0449000000000002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17" t="s">
        <v>39</v>
      </c>
    </row>
    <row r="17" spans="1:17" x14ac:dyDescent="0.3">
      <c r="A17">
        <v>16</v>
      </c>
      <c r="B17" s="17" t="s">
        <v>59</v>
      </c>
      <c r="C17">
        <v>2</v>
      </c>
      <c r="D17">
        <v>0</v>
      </c>
      <c r="E17">
        <v>0</v>
      </c>
      <c r="F17">
        <v>8.0182000000000002</v>
      </c>
      <c r="G17">
        <v>0</v>
      </c>
      <c r="H17">
        <v>8.0182000000000002</v>
      </c>
      <c r="I17">
        <v>8.0182000000000002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17" t="s">
        <v>39</v>
      </c>
    </row>
    <row r="18" spans="1:17" x14ac:dyDescent="0.3">
      <c r="A18">
        <v>17</v>
      </c>
      <c r="B18" s="17" t="s">
        <v>60</v>
      </c>
      <c r="C18">
        <v>3</v>
      </c>
      <c r="D18">
        <v>2</v>
      </c>
      <c r="E18">
        <v>1.0397000000000001</v>
      </c>
      <c r="F18">
        <v>57.863999999999997</v>
      </c>
      <c r="G18">
        <v>0</v>
      </c>
      <c r="H18">
        <v>58.903700000000001</v>
      </c>
      <c r="I18">
        <v>2.0270999999999999</v>
      </c>
      <c r="J18">
        <v>0</v>
      </c>
      <c r="K18">
        <v>53.436900000000001</v>
      </c>
      <c r="L18">
        <v>0</v>
      </c>
      <c r="M18">
        <v>0</v>
      </c>
      <c r="N18">
        <v>0</v>
      </c>
      <c r="O18">
        <v>0</v>
      </c>
      <c r="P18">
        <v>2.4001000000000001</v>
      </c>
      <c r="Q18" s="17" t="s">
        <v>39</v>
      </c>
    </row>
    <row r="19" spans="1:17" x14ac:dyDescent="0.3">
      <c r="A19">
        <v>18</v>
      </c>
      <c r="B19" s="17" t="s">
        <v>61</v>
      </c>
      <c r="C19">
        <v>3</v>
      </c>
      <c r="D19">
        <v>0</v>
      </c>
      <c r="E19">
        <v>0</v>
      </c>
      <c r="F19">
        <v>2.6821999999999999</v>
      </c>
      <c r="G19">
        <v>0</v>
      </c>
      <c r="H19">
        <v>2.6821999999999999</v>
      </c>
      <c r="I19">
        <v>2.6821999999999999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17" t="s">
        <v>39</v>
      </c>
    </row>
    <row r="20" spans="1:17" x14ac:dyDescent="0.3">
      <c r="A20">
        <v>19</v>
      </c>
      <c r="B20" s="17" t="s">
        <v>62</v>
      </c>
      <c r="C20">
        <v>2</v>
      </c>
      <c r="D20">
        <v>2</v>
      </c>
      <c r="E20">
        <v>1.0397000000000001</v>
      </c>
      <c r="F20">
        <v>28.781099999999999</v>
      </c>
      <c r="G20">
        <v>0</v>
      </c>
      <c r="H20">
        <v>29.820799999999998</v>
      </c>
      <c r="I20">
        <v>0.45960000000000001</v>
      </c>
      <c r="J20">
        <v>0</v>
      </c>
      <c r="K20">
        <v>0</v>
      </c>
      <c r="L20">
        <v>0</v>
      </c>
      <c r="M20">
        <v>27.3445</v>
      </c>
      <c r="N20">
        <v>0</v>
      </c>
      <c r="O20">
        <v>0</v>
      </c>
      <c r="P20">
        <v>0.97699999999999998</v>
      </c>
      <c r="Q20" s="17" t="s">
        <v>39</v>
      </c>
    </row>
    <row r="21" spans="1:17" x14ac:dyDescent="0.3">
      <c r="A21">
        <v>20</v>
      </c>
      <c r="B21" s="17" t="s">
        <v>63</v>
      </c>
      <c r="C21">
        <v>2</v>
      </c>
      <c r="D21">
        <v>2</v>
      </c>
      <c r="E21">
        <v>1.0397000000000001</v>
      </c>
      <c r="F21">
        <v>32.841099999999997</v>
      </c>
      <c r="G21">
        <v>0</v>
      </c>
      <c r="H21">
        <v>33.880800000000001</v>
      </c>
      <c r="I21">
        <v>0.45960000000000001</v>
      </c>
      <c r="J21">
        <v>0</v>
      </c>
      <c r="K21">
        <v>0</v>
      </c>
      <c r="L21">
        <v>0</v>
      </c>
      <c r="M21">
        <v>31.383500000000002</v>
      </c>
      <c r="N21">
        <v>0</v>
      </c>
      <c r="O21">
        <v>0</v>
      </c>
      <c r="P21">
        <v>0.998</v>
      </c>
      <c r="Q21" s="17" t="s">
        <v>39</v>
      </c>
    </row>
    <row r="22" spans="1:17" x14ac:dyDescent="0.3">
      <c r="A22">
        <v>21</v>
      </c>
      <c r="B22" s="17" t="s">
        <v>64</v>
      </c>
      <c r="C22">
        <v>5</v>
      </c>
      <c r="D22">
        <v>5</v>
      </c>
      <c r="E22">
        <v>2.8412000000000002</v>
      </c>
      <c r="F22">
        <v>119.74469999999999</v>
      </c>
      <c r="G22">
        <v>0</v>
      </c>
      <c r="H22">
        <v>122.5859</v>
      </c>
      <c r="I22">
        <v>15.628299999999999</v>
      </c>
      <c r="J22">
        <v>0</v>
      </c>
      <c r="K22">
        <v>66.162999999999997</v>
      </c>
      <c r="L22">
        <v>0</v>
      </c>
      <c r="M22">
        <v>36.955500000000001</v>
      </c>
      <c r="N22">
        <v>0</v>
      </c>
      <c r="O22">
        <v>0</v>
      </c>
      <c r="P22">
        <v>0.998</v>
      </c>
      <c r="Q22" s="17" t="s">
        <v>39</v>
      </c>
    </row>
    <row r="23" spans="1:17" x14ac:dyDescent="0.3">
      <c r="A23">
        <v>22</v>
      </c>
      <c r="B23" s="17" t="s">
        <v>65</v>
      </c>
      <c r="C23">
        <v>5</v>
      </c>
      <c r="D23">
        <v>6</v>
      </c>
      <c r="E23">
        <v>2.8412000000000002</v>
      </c>
      <c r="F23">
        <v>117.4259</v>
      </c>
      <c r="G23">
        <v>0</v>
      </c>
      <c r="H23">
        <v>120.2671</v>
      </c>
      <c r="I23">
        <v>14.3889</v>
      </c>
      <c r="J23">
        <v>0</v>
      </c>
      <c r="K23">
        <v>24.962299999999999</v>
      </c>
      <c r="L23">
        <v>0</v>
      </c>
      <c r="M23">
        <v>76.8887</v>
      </c>
      <c r="N23">
        <v>0</v>
      </c>
      <c r="O23">
        <v>0</v>
      </c>
      <c r="P23">
        <v>1.1859999999999999</v>
      </c>
      <c r="Q23" s="17" t="s">
        <v>39</v>
      </c>
    </row>
    <row r="24" spans="1:17" x14ac:dyDescent="0.3">
      <c r="A24">
        <v>23</v>
      </c>
      <c r="B24" s="17" t="s">
        <v>66</v>
      </c>
      <c r="C24">
        <v>2</v>
      </c>
      <c r="D24">
        <v>2</v>
      </c>
      <c r="E24">
        <v>1.0397000000000001</v>
      </c>
      <c r="F24">
        <v>31.7089</v>
      </c>
      <c r="G24">
        <v>0</v>
      </c>
      <c r="H24">
        <v>32.748600000000003</v>
      </c>
      <c r="I24">
        <v>0.45960000000000001</v>
      </c>
      <c r="J24">
        <v>0</v>
      </c>
      <c r="K24">
        <v>0</v>
      </c>
      <c r="L24">
        <v>0</v>
      </c>
      <c r="M24">
        <v>30.063300000000002</v>
      </c>
      <c r="N24">
        <v>0</v>
      </c>
      <c r="O24">
        <v>0</v>
      </c>
      <c r="P24">
        <v>1.1859999999999999</v>
      </c>
      <c r="Q24" s="17" t="s">
        <v>39</v>
      </c>
    </row>
    <row r="25" spans="1:17" x14ac:dyDescent="0.3">
      <c r="A25">
        <v>24</v>
      </c>
      <c r="B25" s="17" t="s">
        <v>67</v>
      </c>
      <c r="C25">
        <v>2</v>
      </c>
      <c r="D25">
        <v>2</v>
      </c>
      <c r="E25">
        <v>1.0397000000000001</v>
      </c>
      <c r="F25">
        <v>33.171999999999997</v>
      </c>
      <c r="G25">
        <v>0</v>
      </c>
      <c r="H25">
        <v>34.2117</v>
      </c>
      <c r="I25">
        <v>0.45960000000000001</v>
      </c>
      <c r="J25">
        <v>0</v>
      </c>
      <c r="K25">
        <v>0</v>
      </c>
      <c r="L25">
        <v>0</v>
      </c>
      <c r="M25">
        <v>31.714400000000001</v>
      </c>
      <c r="N25">
        <v>0</v>
      </c>
      <c r="O25">
        <v>0</v>
      </c>
      <c r="P25">
        <v>0.998</v>
      </c>
      <c r="Q25" s="17" t="s">
        <v>39</v>
      </c>
    </row>
    <row r="26" spans="1:17" x14ac:dyDescent="0.3">
      <c r="A26">
        <v>25</v>
      </c>
      <c r="B26" s="17" t="s">
        <v>68</v>
      </c>
      <c r="C26">
        <v>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17" t="s">
        <v>39</v>
      </c>
    </row>
    <row r="27" spans="1:17" x14ac:dyDescent="0.3">
      <c r="A27">
        <v>26</v>
      </c>
      <c r="B27" s="17" t="s">
        <v>69</v>
      </c>
      <c r="C27">
        <v>2</v>
      </c>
      <c r="D27">
        <v>2</v>
      </c>
      <c r="E27">
        <v>1.0397000000000001</v>
      </c>
      <c r="F27">
        <v>12.0985</v>
      </c>
      <c r="G27">
        <v>0</v>
      </c>
      <c r="H27">
        <v>13.138199999999999</v>
      </c>
      <c r="I27">
        <v>0.45960000000000001</v>
      </c>
      <c r="J27">
        <v>0</v>
      </c>
      <c r="K27">
        <v>0</v>
      </c>
      <c r="L27">
        <v>0</v>
      </c>
      <c r="M27">
        <v>10.222799999999999</v>
      </c>
      <c r="N27">
        <v>0</v>
      </c>
      <c r="O27">
        <v>0</v>
      </c>
      <c r="P27">
        <v>1.4159999999999999</v>
      </c>
      <c r="Q27" s="17" t="s">
        <v>39</v>
      </c>
    </row>
    <row r="28" spans="1:17" x14ac:dyDescent="0.3">
      <c r="A28">
        <v>27</v>
      </c>
      <c r="B28" s="17" t="s">
        <v>70</v>
      </c>
      <c r="C28">
        <v>2</v>
      </c>
      <c r="D28">
        <v>2</v>
      </c>
      <c r="E28">
        <v>1.0397000000000001</v>
      </c>
      <c r="F28">
        <v>14.1972</v>
      </c>
      <c r="G28">
        <v>0</v>
      </c>
      <c r="H28">
        <v>15.2369</v>
      </c>
      <c r="I28">
        <v>0.45960000000000001</v>
      </c>
      <c r="J28">
        <v>0</v>
      </c>
      <c r="K28">
        <v>0</v>
      </c>
      <c r="L28">
        <v>0</v>
      </c>
      <c r="M28">
        <v>11.752700000000001</v>
      </c>
      <c r="N28">
        <v>0</v>
      </c>
      <c r="O28">
        <v>0</v>
      </c>
      <c r="P28">
        <v>1.9849000000000001</v>
      </c>
      <c r="Q28" s="17" t="s">
        <v>39</v>
      </c>
    </row>
    <row r="29" spans="1:17" x14ac:dyDescent="0.3">
      <c r="A29">
        <v>28</v>
      </c>
      <c r="B29" s="17" t="s">
        <v>71</v>
      </c>
      <c r="C29">
        <v>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17" t="s">
        <v>39</v>
      </c>
    </row>
    <row r="30" spans="1:17" x14ac:dyDescent="0.3">
      <c r="A30">
        <v>29</v>
      </c>
      <c r="B30" s="17" t="s">
        <v>72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s="17" t="s">
        <v>39</v>
      </c>
    </row>
    <row r="31" spans="1:17" x14ac:dyDescent="0.3">
      <c r="A31">
        <v>30</v>
      </c>
      <c r="B31" s="17" t="s">
        <v>73</v>
      </c>
      <c r="C31">
        <v>2</v>
      </c>
      <c r="D31">
        <v>2</v>
      </c>
      <c r="E31">
        <v>1.0397000000000001</v>
      </c>
      <c r="F31">
        <v>15.420400000000001</v>
      </c>
      <c r="G31">
        <v>0</v>
      </c>
      <c r="H31">
        <v>16.460100000000001</v>
      </c>
      <c r="I31">
        <v>0.45960000000000001</v>
      </c>
      <c r="J31">
        <v>0</v>
      </c>
      <c r="K31">
        <v>0</v>
      </c>
      <c r="L31">
        <v>0</v>
      </c>
      <c r="M31">
        <v>14.0617</v>
      </c>
      <c r="N31">
        <v>0</v>
      </c>
      <c r="O31">
        <v>0</v>
      </c>
      <c r="P31">
        <v>0.89900000000000002</v>
      </c>
      <c r="Q31" s="17" t="s">
        <v>39</v>
      </c>
    </row>
    <row r="32" spans="1:17" x14ac:dyDescent="0.3">
      <c r="A32">
        <v>31</v>
      </c>
      <c r="B32" s="17" t="s">
        <v>74</v>
      </c>
      <c r="C32">
        <v>2</v>
      </c>
      <c r="D32">
        <v>1</v>
      </c>
      <c r="E32">
        <v>1.0397000000000001</v>
      </c>
      <c r="F32">
        <v>16.292999999999999</v>
      </c>
      <c r="G32">
        <v>0</v>
      </c>
      <c r="H32">
        <v>17.332699999999999</v>
      </c>
      <c r="I32">
        <v>12.955500000000001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3.3374999999999999</v>
      </c>
      <c r="Q32" s="17" t="s">
        <v>39</v>
      </c>
    </row>
    <row r="33" spans="1:17" x14ac:dyDescent="0.3">
      <c r="A33">
        <v>32</v>
      </c>
      <c r="B33" s="17" t="s">
        <v>75</v>
      </c>
      <c r="C33">
        <v>3</v>
      </c>
      <c r="D33">
        <v>1</v>
      </c>
      <c r="E33">
        <v>1.0397000000000001</v>
      </c>
      <c r="F33">
        <v>33.651400000000002</v>
      </c>
      <c r="G33">
        <v>0</v>
      </c>
      <c r="H33">
        <v>34.691099999999999</v>
      </c>
      <c r="I33">
        <v>13.821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19.830400000000001</v>
      </c>
      <c r="Q33" s="17" t="s">
        <v>39</v>
      </c>
    </row>
    <row r="34" spans="1:17" x14ac:dyDescent="0.3">
      <c r="A34">
        <v>33</v>
      </c>
      <c r="B34" s="17" t="s">
        <v>76</v>
      </c>
      <c r="C34">
        <v>3</v>
      </c>
      <c r="D34">
        <v>2</v>
      </c>
      <c r="E34">
        <v>1.0397000000000001</v>
      </c>
      <c r="F34">
        <v>33.18</v>
      </c>
      <c r="G34">
        <v>0</v>
      </c>
      <c r="H34">
        <v>34.219700000000003</v>
      </c>
      <c r="I34">
        <v>0.45960000000000001</v>
      </c>
      <c r="J34">
        <v>0</v>
      </c>
      <c r="K34">
        <v>0</v>
      </c>
      <c r="L34">
        <v>0</v>
      </c>
      <c r="M34">
        <v>14.645</v>
      </c>
      <c r="N34">
        <v>0</v>
      </c>
      <c r="O34">
        <v>0</v>
      </c>
      <c r="P34">
        <v>18.075299999999999</v>
      </c>
      <c r="Q34" s="17" t="s">
        <v>39</v>
      </c>
    </row>
    <row r="35" spans="1:17" x14ac:dyDescent="0.3">
      <c r="A35">
        <v>40</v>
      </c>
      <c r="B35" s="17" t="s">
        <v>77</v>
      </c>
      <c r="C35">
        <v>8</v>
      </c>
      <c r="D35">
        <v>5</v>
      </c>
      <c r="E35">
        <v>3.1191</v>
      </c>
      <c r="F35">
        <v>11.2158</v>
      </c>
      <c r="G35">
        <v>0</v>
      </c>
      <c r="H35">
        <v>14.334899999999999</v>
      </c>
      <c r="I35">
        <v>4.1966999999999999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7.0190999999999999</v>
      </c>
      <c r="Q35" s="17" t="s">
        <v>39</v>
      </c>
    </row>
    <row r="36" spans="1:17" x14ac:dyDescent="0.3">
      <c r="A36">
        <v>42</v>
      </c>
      <c r="B36" s="17" t="s">
        <v>78</v>
      </c>
      <c r="C36">
        <v>2</v>
      </c>
      <c r="D36">
        <v>1</v>
      </c>
      <c r="E36">
        <v>1.0397000000000001</v>
      </c>
      <c r="F36">
        <v>13.081799999999999</v>
      </c>
      <c r="G36">
        <v>0</v>
      </c>
      <c r="H36">
        <v>14.121499999999999</v>
      </c>
      <c r="I36">
        <v>8.9933999999999994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4.0883000000000003</v>
      </c>
      <c r="Q36" s="17" t="s">
        <v>39</v>
      </c>
    </row>
    <row r="37" spans="1:17" x14ac:dyDescent="0.3">
      <c r="A37">
        <v>43</v>
      </c>
      <c r="B37" s="17" t="s">
        <v>79</v>
      </c>
      <c r="C37">
        <v>2</v>
      </c>
      <c r="D37">
        <v>1</v>
      </c>
      <c r="E37">
        <v>1.0397000000000001</v>
      </c>
      <c r="F37">
        <v>13.081799999999999</v>
      </c>
      <c r="G37">
        <v>0</v>
      </c>
      <c r="H37">
        <v>14.121499999999999</v>
      </c>
      <c r="I37">
        <v>8.7863000000000007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4.2953999999999999</v>
      </c>
      <c r="Q37" s="17" t="s">
        <v>39</v>
      </c>
    </row>
    <row r="38" spans="1:17" x14ac:dyDescent="0.3">
      <c r="A38">
        <v>44</v>
      </c>
      <c r="B38" s="17" t="s">
        <v>80</v>
      </c>
      <c r="C38">
        <v>2</v>
      </c>
      <c r="D38">
        <v>1</v>
      </c>
      <c r="E38">
        <v>1.0397000000000001</v>
      </c>
      <c r="F38">
        <v>13.0718</v>
      </c>
      <c r="G38">
        <v>0</v>
      </c>
      <c r="H38">
        <v>14.111499999999999</v>
      </c>
      <c r="I38">
        <v>8.7696000000000005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4.3022</v>
      </c>
      <c r="Q38" s="17" t="s">
        <v>39</v>
      </c>
    </row>
    <row r="39" spans="1:17" x14ac:dyDescent="0.3">
      <c r="A39">
        <v>45</v>
      </c>
      <c r="B39" s="17" t="s">
        <v>81</v>
      </c>
      <c r="C39">
        <v>2</v>
      </c>
      <c r="D39">
        <v>1</v>
      </c>
      <c r="E39">
        <v>1.0397000000000001</v>
      </c>
      <c r="F39">
        <v>13.0718</v>
      </c>
      <c r="G39">
        <v>0</v>
      </c>
      <c r="H39">
        <v>14.111499999999999</v>
      </c>
      <c r="I39">
        <v>8.5625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4.5092999999999996</v>
      </c>
      <c r="Q39" s="17" t="s">
        <v>39</v>
      </c>
    </row>
    <row r="40" spans="1:17" x14ac:dyDescent="0.3">
      <c r="A40">
        <v>46</v>
      </c>
      <c r="B40" s="17" t="s">
        <v>82</v>
      </c>
      <c r="C40">
        <v>2</v>
      </c>
      <c r="D40">
        <v>1</v>
      </c>
      <c r="E40">
        <v>1.0397000000000001</v>
      </c>
      <c r="F40">
        <v>24.158799999999999</v>
      </c>
      <c r="G40">
        <v>0</v>
      </c>
      <c r="H40">
        <v>25.198499999999999</v>
      </c>
      <c r="I40">
        <v>19.6785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4.4802999999999997</v>
      </c>
      <c r="Q40" s="17" t="s">
        <v>39</v>
      </c>
    </row>
    <row r="41" spans="1:17" x14ac:dyDescent="0.3">
      <c r="A41">
        <v>47</v>
      </c>
      <c r="B41" s="17" t="s">
        <v>83</v>
      </c>
      <c r="C41">
        <v>8</v>
      </c>
      <c r="D41">
        <v>5</v>
      </c>
      <c r="E41">
        <v>5.1985000000000001</v>
      </c>
      <c r="F41">
        <v>5.1612</v>
      </c>
      <c r="G41">
        <v>0</v>
      </c>
      <c r="H41">
        <v>10.3597</v>
      </c>
      <c r="I41">
        <v>1.7202999999999999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3.4407999999999999</v>
      </c>
      <c r="Q41" s="17" t="s">
        <v>39</v>
      </c>
    </row>
    <row r="42" spans="1:17" x14ac:dyDescent="0.3">
      <c r="A42">
        <v>48</v>
      </c>
      <c r="B42" s="17" t="s">
        <v>84</v>
      </c>
      <c r="C42">
        <v>5</v>
      </c>
      <c r="D42">
        <v>0</v>
      </c>
      <c r="E42">
        <v>0</v>
      </c>
      <c r="F42">
        <v>1.1668000000000001</v>
      </c>
      <c r="G42">
        <v>0</v>
      </c>
      <c r="H42">
        <v>1.1668000000000001</v>
      </c>
      <c r="I42">
        <v>1.1668000000000001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s="17" t="s">
        <v>39</v>
      </c>
    </row>
    <row r="43" spans="1:17" x14ac:dyDescent="0.3">
      <c r="A43">
        <v>51</v>
      </c>
      <c r="B43" s="17" t="s">
        <v>85</v>
      </c>
      <c r="C43">
        <v>2</v>
      </c>
      <c r="D43">
        <v>1</v>
      </c>
      <c r="E43">
        <v>1.0397000000000001</v>
      </c>
      <c r="F43">
        <v>16.092500000000001</v>
      </c>
      <c r="G43">
        <v>0</v>
      </c>
      <c r="H43">
        <v>17.132200000000001</v>
      </c>
      <c r="I43">
        <v>12.744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3.3485</v>
      </c>
      <c r="Q43" s="17" t="s">
        <v>39</v>
      </c>
    </row>
    <row r="44" spans="1:17" x14ac:dyDescent="0.3">
      <c r="A44">
        <v>52</v>
      </c>
      <c r="B44" s="17" t="s">
        <v>86</v>
      </c>
      <c r="C44">
        <v>2</v>
      </c>
      <c r="D44">
        <v>1</v>
      </c>
      <c r="E44">
        <v>1.0397000000000001</v>
      </c>
      <c r="F44">
        <v>17.230499999999999</v>
      </c>
      <c r="G44">
        <v>0</v>
      </c>
      <c r="H44">
        <v>18.270199999999999</v>
      </c>
      <c r="I44">
        <v>13.581300000000001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3.6492</v>
      </c>
      <c r="Q44" s="17" t="s">
        <v>39</v>
      </c>
    </row>
    <row r="45" spans="1:17" x14ac:dyDescent="0.3">
      <c r="A45">
        <v>53</v>
      </c>
      <c r="B45" s="17" t="s">
        <v>87</v>
      </c>
      <c r="C45">
        <v>2</v>
      </c>
      <c r="D45">
        <v>2</v>
      </c>
      <c r="E45">
        <v>1.0397000000000001</v>
      </c>
      <c r="F45">
        <v>34.636000000000003</v>
      </c>
      <c r="G45">
        <v>0</v>
      </c>
      <c r="H45">
        <v>35.675699999999999</v>
      </c>
      <c r="I45">
        <v>0.45960000000000001</v>
      </c>
      <c r="J45">
        <v>0</v>
      </c>
      <c r="K45">
        <v>0</v>
      </c>
      <c r="L45">
        <v>0</v>
      </c>
      <c r="M45">
        <v>32.990299999999998</v>
      </c>
      <c r="N45">
        <v>0</v>
      </c>
      <c r="O45">
        <v>0</v>
      </c>
      <c r="P45">
        <v>1.1859999999999999</v>
      </c>
      <c r="Q45" s="17" t="s">
        <v>39</v>
      </c>
    </row>
    <row r="46" spans="1:17" x14ac:dyDescent="0.3">
      <c r="A46">
        <v>54</v>
      </c>
      <c r="B46" s="17" t="s">
        <v>88</v>
      </c>
      <c r="C46">
        <v>107</v>
      </c>
      <c r="D46">
        <v>61</v>
      </c>
      <c r="E46">
        <v>62.381999999999998</v>
      </c>
      <c r="F46">
        <v>64.871899999999997</v>
      </c>
      <c r="G46">
        <v>0</v>
      </c>
      <c r="H46">
        <v>127.2539</v>
      </c>
      <c r="I46">
        <v>45.513500000000001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19.358499999999999</v>
      </c>
      <c r="Q46" s="17" t="s">
        <v>39</v>
      </c>
    </row>
    <row r="47" spans="1:17" x14ac:dyDescent="0.3">
      <c r="A47">
        <v>55</v>
      </c>
      <c r="B47" s="17" t="s">
        <v>89</v>
      </c>
      <c r="C47">
        <v>2</v>
      </c>
      <c r="D47">
        <v>2</v>
      </c>
      <c r="E47">
        <v>1.2010000000000001</v>
      </c>
      <c r="F47">
        <v>24.6496</v>
      </c>
      <c r="G47">
        <v>0</v>
      </c>
      <c r="H47">
        <v>25.8506</v>
      </c>
      <c r="I47">
        <v>1.7593000000000001</v>
      </c>
      <c r="J47">
        <v>0</v>
      </c>
      <c r="K47">
        <v>0</v>
      </c>
      <c r="L47">
        <v>0</v>
      </c>
      <c r="M47">
        <v>22.8903</v>
      </c>
      <c r="N47">
        <v>0</v>
      </c>
      <c r="O47">
        <v>0</v>
      </c>
      <c r="P47">
        <v>0</v>
      </c>
      <c r="Q47" s="17" t="s">
        <v>39</v>
      </c>
    </row>
    <row r="48" spans="1:17" x14ac:dyDescent="0.3">
      <c r="A48">
        <v>56</v>
      </c>
      <c r="B48" s="17" t="s">
        <v>90</v>
      </c>
      <c r="C48">
        <v>2</v>
      </c>
      <c r="D48">
        <v>2</v>
      </c>
      <c r="E48">
        <v>1.2010000000000001</v>
      </c>
      <c r="F48">
        <v>24.638500000000001</v>
      </c>
      <c r="G48">
        <v>0</v>
      </c>
      <c r="H48">
        <v>25.839500000000001</v>
      </c>
      <c r="I48">
        <v>2.4883999999999999</v>
      </c>
      <c r="J48">
        <v>0</v>
      </c>
      <c r="K48">
        <v>0</v>
      </c>
      <c r="L48">
        <v>0</v>
      </c>
      <c r="M48">
        <v>22.150099999999998</v>
      </c>
      <c r="N48">
        <v>0</v>
      </c>
      <c r="O48">
        <v>0</v>
      </c>
      <c r="P48">
        <v>0</v>
      </c>
      <c r="Q48" s="17" t="s">
        <v>39</v>
      </c>
    </row>
    <row r="49" spans="1:17" x14ac:dyDescent="0.3">
      <c r="A49">
        <v>57</v>
      </c>
      <c r="B49" s="17" t="s">
        <v>91</v>
      </c>
      <c r="C49">
        <v>2</v>
      </c>
      <c r="D49">
        <v>2</v>
      </c>
      <c r="E49">
        <v>0.52739999999999998</v>
      </c>
      <c r="F49">
        <v>25.696000000000002</v>
      </c>
      <c r="G49">
        <v>0</v>
      </c>
      <c r="H49">
        <v>26.223400000000002</v>
      </c>
      <c r="I49">
        <v>1.7608999999999999</v>
      </c>
      <c r="J49">
        <v>0</v>
      </c>
      <c r="K49">
        <v>23.935099999999998</v>
      </c>
      <c r="L49">
        <v>0</v>
      </c>
      <c r="M49">
        <v>0</v>
      </c>
      <c r="N49">
        <v>0</v>
      </c>
      <c r="O49">
        <v>0</v>
      </c>
      <c r="P49">
        <v>0</v>
      </c>
      <c r="Q49" s="17" t="s">
        <v>39</v>
      </c>
    </row>
    <row r="50" spans="1:17" x14ac:dyDescent="0.3">
      <c r="A50">
        <v>58</v>
      </c>
      <c r="B50" s="17" t="s">
        <v>92</v>
      </c>
      <c r="C50">
        <v>2</v>
      </c>
      <c r="D50">
        <v>2</v>
      </c>
      <c r="E50">
        <v>0.52739999999999998</v>
      </c>
      <c r="F50">
        <v>25.717199999999998</v>
      </c>
      <c r="G50">
        <v>0</v>
      </c>
      <c r="H50">
        <v>26.244599999999998</v>
      </c>
      <c r="I50">
        <v>2.3047</v>
      </c>
      <c r="J50">
        <v>0</v>
      </c>
      <c r="K50">
        <v>23.412600000000001</v>
      </c>
      <c r="L50">
        <v>0</v>
      </c>
      <c r="M50">
        <v>0</v>
      </c>
      <c r="N50">
        <v>0</v>
      </c>
      <c r="O50">
        <v>0</v>
      </c>
      <c r="P50">
        <v>0</v>
      </c>
      <c r="Q50" s="17" t="s">
        <v>39</v>
      </c>
    </row>
    <row r="51" spans="1:17" x14ac:dyDescent="0.3">
      <c r="A51">
        <v>59</v>
      </c>
      <c r="B51" s="17" t="s">
        <v>93</v>
      </c>
      <c r="C51">
        <v>3</v>
      </c>
      <c r="D51">
        <v>0</v>
      </c>
      <c r="E51">
        <v>0</v>
      </c>
      <c r="F51">
        <v>4.5522</v>
      </c>
      <c r="G51">
        <v>0</v>
      </c>
      <c r="H51">
        <v>4.5522</v>
      </c>
      <c r="I51">
        <v>4.5522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s="17" t="s">
        <v>39</v>
      </c>
    </row>
    <row r="52" spans="1:17" x14ac:dyDescent="0.3">
      <c r="A52">
        <v>60</v>
      </c>
      <c r="B52" s="17" t="s">
        <v>94</v>
      </c>
      <c r="C52">
        <v>2</v>
      </c>
      <c r="D52">
        <v>2</v>
      </c>
      <c r="E52">
        <v>0.52739999999999998</v>
      </c>
      <c r="F52">
        <v>25.7348</v>
      </c>
      <c r="G52">
        <v>0</v>
      </c>
      <c r="H52">
        <v>26.2622</v>
      </c>
      <c r="I52">
        <v>0.94820000000000004</v>
      </c>
      <c r="J52">
        <v>0</v>
      </c>
      <c r="K52">
        <v>24.7866</v>
      </c>
      <c r="L52">
        <v>0</v>
      </c>
      <c r="M52">
        <v>0</v>
      </c>
      <c r="N52">
        <v>0</v>
      </c>
      <c r="O52">
        <v>0</v>
      </c>
      <c r="P52">
        <v>0</v>
      </c>
      <c r="Q52" s="17" t="s">
        <v>39</v>
      </c>
    </row>
    <row r="53" spans="1:17" x14ac:dyDescent="0.3">
      <c r="A53">
        <v>61</v>
      </c>
      <c r="B53" s="17" t="s">
        <v>95</v>
      </c>
      <c r="C53">
        <v>2</v>
      </c>
      <c r="D53">
        <v>2</v>
      </c>
      <c r="E53">
        <v>0.52739999999999998</v>
      </c>
      <c r="F53">
        <v>24.967400000000001</v>
      </c>
      <c r="G53">
        <v>0</v>
      </c>
      <c r="H53">
        <v>25.494800000000001</v>
      </c>
      <c r="I53">
        <v>0.93930000000000002</v>
      </c>
      <c r="J53">
        <v>0</v>
      </c>
      <c r="K53">
        <v>24.028099999999998</v>
      </c>
      <c r="L53">
        <v>0</v>
      </c>
      <c r="M53">
        <v>0</v>
      </c>
      <c r="N53">
        <v>0</v>
      </c>
      <c r="O53">
        <v>0</v>
      </c>
      <c r="P53">
        <v>0</v>
      </c>
      <c r="Q53" s="17" t="s">
        <v>39</v>
      </c>
    </row>
    <row r="54" spans="1:17" x14ac:dyDescent="0.3">
      <c r="A54">
        <v>62</v>
      </c>
      <c r="B54" s="17" t="s">
        <v>96</v>
      </c>
      <c r="C54">
        <v>2</v>
      </c>
      <c r="D54">
        <v>2</v>
      </c>
      <c r="E54">
        <v>0.52739999999999998</v>
      </c>
      <c r="F54">
        <v>25.671099999999999</v>
      </c>
      <c r="G54">
        <v>0</v>
      </c>
      <c r="H54">
        <v>26.198499999999999</v>
      </c>
      <c r="I54">
        <v>0.91410000000000002</v>
      </c>
      <c r="J54">
        <v>0</v>
      </c>
      <c r="K54">
        <v>24.757000000000001</v>
      </c>
      <c r="L54">
        <v>0</v>
      </c>
      <c r="M54">
        <v>0</v>
      </c>
      <c r="N54">
        <v>0</v>
      </c>
      <c r="O54">
        <v>0</v>
      </c>
      <c r="P54">
        <v>0</v>
      </c>
      <c r="Q54" s="17" t="s">
        <v>39</v>
      </c>
    </row>
    <row r="55" spans="1:17" x14ac:dyDescent="0.3">
      <c r="A55">
        <v>63</v>
      </c>
      <c r="B55" s="17" t="s">
        <v>97</v>
      </c>
      <c r="C55">
        <v>2</v>
      </c>
      <c r="D55">
        <v>2</v>
      </c>
      <c r="E55">
        <v>0.52739999999999998</v>
      </c>
      <c r="F55">
        <v>24.986499999999999</v>
      </c>
      <c r="G55">
        <v>0</v>
      </c>
      <c r="H55">
        <v>25.5139</v>
      </c>
      <c r="I55">
        <v>2.2614000000000001</v>
      </c>
      <c r="J55">
        <v>0</v>
      </c>
      <c r="K55">
        <v>22.725100000000001</v>
      </c>
      <c r="L55">
        <v>0</v>
      </c>
      <c r="M55">
        <v>0</v>
      </c>
      <c r="N55">
        <v>0</v>
      </c>
      <c r="O55">
        <v>0</v>
      </c>
      <c r="P55">
        <v>0</v>
      </c>
      <c r="Q55" s="17" t="s">
        <v>39</v>
      </c>
    </row>
    <row r="56" spans="1:17" x14ac:dyDescent="0.3">
      <c r="A56">
        <v>64</v>
      </c>
      <c r="B56" s="17" t="s">
        <v>98</v>
      </c>
      <c r="C56">
        <v>7</v>
      </c>
      <c r="D56">
        <v>0</v>
      </c>
      <c r="E56">
        <v>0</v>
      </c>
      <c r="F56">
        <v>2.2642000000000002</v>
      </c>
      <c r="G56">
        <v>0</v>
      </c>
      <c r="H56">
        <v>2.2642000000000002</v>
      </c>
      <c r="I56">
        <v>2.2642000000000002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s="17" t="s">
        <v>39</v>
      </c>
    </row>
    <row r="57" spans="1:17" x14ac:dyDescent="0.3">
      <c r="A57">
        <v>65</v>
      </c>
      <c r="B57" s="17" t="s">
        <v>99</v>
      </c>
      <c r="C57">
        <v>3</v>
      </c>
      <c r="D57">
        <v>0</v>
      </c>
      <c r="E57">
        <v>0</v>
      </c>
      <c r="F57">
        <v>2.8140999999999998</v>
      </c>
      <c r="G57">
        <v>0</v>
      </c>
      <c r="H57">
        <v>2.8140999999999998</v>
      </c>
      <c r="I57">
        <v>2.8140999999999998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17" t="s">
        <v>39</v>
      </c>
    </row>
    <row r="58" spans="1:17" x14ac:dyDescent="0.3">
      <c r="A58">
        <v>66</v>
      </c>
      <c r="B58" s="17" t="s">
        <v>100</v>
      </c>
      <c r="C58">
        <v>3</v>
      </c>
      <c r="D58">
        <v>1</v>
      </c>
      <c r="E58">
        <v>1.0397000000000001</v>
      </c>
      <c r="F58">
        <v>2.7195</v>
      </c>
      <c r="G58">
        <v>0</v>
      </c>
      <c r="H58">
        <v>3.7591999999999999</v>
      </c>
      <c r="I58">
        <v>2.1835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0.53600000000000003</v>
      </c>
      <c r="Q58" s="17" t="s">
        <v>39</v>
      </c>
    </row>
    <row r="59" spans="1:17" x14ac:dyDescent="0.3">
      <c r="A59">
        <v>67</v>
      </c>
      <c r="B59" s="17" t="s">
        <v>101</v>
      </c>
      <c r="C59">
        <v>7</v>
      </c>
      <c r="D59">
        <v>0</v>
      </c>
      <c r="E59">
        <v>0</v>
      </c>
      <c r="F59">
        <v>4.0278999999999998</v>
      </c>
      <c r="G59">
        <v>0</v>
      </c>
      <c r="H59">
        <v>4.0278999999999998</v>
      </c>
      <c r="I59">
        <v>4.0278999999999998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s="17" t="s">
        <v>39</v>
      </c>
    </row>
    <row r="60" spans="1:17" x14ac:dyDescent="0.3">
      <c r="A60">
        <v>68</v>
      </c>
      <c r="B60" s="17" t="s">
        <v>102</v>
      </c>
      <c r="C60">
        <v>2</v>
      </c>
      <c r="D60">
        <v>2</v>
      </c>
      <c r="E60">
        <v>0.52739999999999998</v>
      </c>
      <c r="F60">
        <v>25.704000000000001</v>
      </c>
      <c r="G60">
        <v>0</v>
      </c>
      <c r="H60">
        <v>26.231400000000001</v>
      </c>
      <c r="I60">
        <v>2.0674000000000001</v>
      </c>
      <c r="J60">
        <v>0</v>
      </c>
      <c r="K60">
        <v>23.636600000000001</v>
      </c>
      <c r="L60">
        <v>0</v>
      </c>
      <c r="M60">
        <v>0</v>
      </c>
      <c r="N60">
        <v>0</v>
      </c>
      <c r="O60">
        <v>0</v>
      </c>
      <c r="P60">
        <v>0</v>
      </c>
      <c r="Q60" s="17" t="s">
        <v>39</v>
      </c>
    </row>
    <row r="61" spans="1:17" x14ac:dyDescent="0.3">
      <c r="A61">
        <v>69</v>
      </c>
      <c r="B61" s="17" t="s">
        <v>103</v>
      </c>
      <c r="C61">
        <v>2</v>
      </c>
      <c r="D61">
        <v>2</v>
      </c>
      <c r="E61">
        <v>0.52739999999999998</v>
      </c>
      <c r="F61">
        <v>25.736599999999999</v>
      </c>
      <c r="G61">
        <v>0</v>
      </c>
      <c r="H61">
        <v>26.263999999999999</v>
      </c>
      <c r="I61">
        <v>0.93089999999999995</v>
      </c>
      <c r="J61">
        <v>0</v>
      </c>
      <c r="K61">
        <v>24.805700000000002</v>
      </c>
      <c r="L61">
        <v>0</v>
      </c>
      <c r="M61">
        <v>0</v>
      </c>
      <c r="N61">
        <v>0</v>
      </c>
      <c r="O61">
        <v>0</v>
      </c>
      <c r="P61">
        <v>0</v>
      </c>
      <c r="Q61" s="17" t="s">
        <v>39</v>
      </c>
    </row>
    <row r="62" spans="1:17" x14ac:dyDescent="0.3">
      <c r="A62">
        <v>70</v>
      </c>
      <c r="B62" s="17" t="s">
        <v>104</v>
      </c>
      <c r="C62">
        <v>2</v>
      </c>
      <c r="D62">
        <v>2</v>
      </c>
      <c r="E62">
        <v>0.52739999999999998</v>
      </c>
      <c r="F62">
        <v>24.216000000000001</v>
      </c>
      <c r="G62">
        <v>0</v>
      </c>
      <c r="H62">
        <v>24.743400000000001</v>
      </c>
      <c r="I62">
        <v>2.6646000000000001</v>
      </c>
      <c r="J62">
        <v>0</v>
      </c>
      <c r="K62">
        <v>21.551400000000001</v>
      </c>
      <c r="L62">
        <v>0</v>
      </c>
      <c r="M62">
        <v>0</v>
      </c>
      <c r="N62">
        <v>0</v>
      </c>
      <c r="O62">
        <v>0</v>
      </c>
      <c r="P62">
        <v>0</v>
      </c>
      <c r="Q62" s="17" t="s">
        <v>39</v>
      </c>
    </row>
    <row r="63" spans="1:17" x14ac:dyDescent="0.3">
      <c r="A63">
        <v>71</v>
      </c>
      <c r="B63" s="17" t="s">
        <v>105</v>
      </c>
      <c r="C63">
        <v>2</v>
      </c>
      <c r="D63">
        <v>2</v>
      </c>
      <c r="E63">
        <v>0.52739999999999998</v>
      </c>
      <c r="F63">
        <v>25.744</v>
      </c>
      <c r="G63">
        <v>0</v>
      </c>
      <c r="H63">
        <v>26.2714</v>
      </c>
      <c r="I63">
        <v>0.94689999999999996</v>
      </c>
      <c r="J63">
        <v>0</v>
      </c>
      <c r="K63">
        <v>24.7971</v>
      </c>
      <c r="L63">
        <v>0</v>
      </c>
      <c r="M63">
        <v>0</v>
      </c>
      <c r="N63">
        <v>0</v>
      </c>
      <c r="O63">
        <v>0</v>
      </c>
      <c r="P63">
        <v>0</v>
      </c>
      <c r="Q63" s="17" t="s">
        <v>39</v>
      </c>
    </row>
    <row r="64" spans="1:17" x14ac:dyDescent="0.3">
      <c r="A64">
        <v>72</v>
      </c>
      <c r="B64" s="17" t="s">
        <v>106</v>
      </c>
      <c r="C64">
        <v>3</v>
      </c>
      <c r="D64">
        <v>1</v>
      </c>
      <c r="E64">
        <v>1.0397000000000001</v>
      </c>
      <c r="F64">
        <v>2.7071000000000001</v>
      </c>
      <c r="G64">
        <v>0</v>
      </c>
      <c r="H64">
        <v>3.7467999999999999</v>
      </c>
      <c r="I64">
        <v>0.99229999999999996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1.7148000000000001</v>
      </c>
      <c r="Q64" s="17" t="s">
        <v>39</v>
      </c>
    </row>
    <row r="65" spans="1:17" x14ac:dyDescent="0.3">
      <c r="A65">
        <v>73</v>
      </c>
      <c r="B65" s="17" t="s">
        <v>107</v>
      </c>
      <c r="C65">
        <v>2</v>
      </c>
      <c r="D65">
        <v>2</v>
      </c>
      <c r="E65">
        <v>0.52739999999999998</v>
      </c>
      <c r="F65">
        <v>25.7425</v>
      </c>
      <c r="G65">
        <v>0</v>
      </c>
      <c r="H65">
        <v>26.2699</v>
      </c>
      <c r="I65">
        <v>2.2625999999999999</v>
      </c>
      <c r="J65">
        <v>0</v>
      </c>
      <c r="K65">
        <v>23.479900000000001</v>
      </c>
      <c r="L65">
        <v>0</v>
      </c>
      <c r="M65">
        <v>0</v>
      </c>
      <c r="N65">
        <v>0</v>
      </c>
      <c r="O65">
        <v>0</v>
      </c>
      <c r="P65">
        <v>0</v>
      </c>
      <c r="Q65" s="17" t="s">
        <v>39</v>
      </c>
    </row>
    <row r="66" spans="1:17" x14ac:dyDescent="0.3">
      <c r="A66">
        <v>74</v>
      </c>
      <c r="B66" s="17" t="s">
        <v>108</v>
      </c>
      <c r="C66">
        <v>2</v>
      </c>
      <c r="D66">
        <v>2</v>
      </c>
      <c r="E66">
        <v>0.52739999999999998</v>
      </c>
      <c r="F66">
        <v>25.7254</v>
      </c>
      <c r="G66">
        <v>0</v>
      </c>
      <c r="H66">
        <v>26.252800000000001</v>
      </c>
      <c r="I66">
        <v>0.94069999999999998</v>
      </c>
      <c r="J66">
        <v>0</v>
      </c>
      <c r="K66">
        <v>24.784700000000001</v>
      </c>
      <c r="L66">
        <v>0</v>
      </c>
      <c r="M66">
        <v>0</v>
      </c>
      <c r="N66">
        <v>0</v>
      </c>
      <c r="O66">
        <v>0</v>
      </c>
      <c r="P66">
        <v>0</v>
      </c>
      <c r="Q66" s="17" t="s">
        <v>39</v>
      </c>
    </row>
    <row r="67" spans="1:17" x14ac:dyDescent="0.3">
      <c r="A67">
        <v>75</v>
      </c>
      <c r="B67" s="17" t="s">
        <v>109</v>
      </c>
      <c r="C67">
        <v>2</v>
      </c>
      <c r="D67">
        <v>2</v>
      </c>
      <c r="E67">
        <v>1.2010000000000001</v>
      </c>
      <c r="F67">
        <v>24.263100000000001</v>
      </c>
      <c r="G67">
        <v>0</v>
      </c>
      <c r="H67">
        <v>25.464099999999998</v>
      </c>
      <c r="I67">
        <v>0.95889999999999997</v>
      </c>
      <c r="J67">
        <v>0</v>
      </c>
      <c r="K67">
        <v>0</v>
      </c>
      <c r="L67">
        <v>0</v>
      </c>
      <c r="M67">
        <v>23.304200000000002</v>
      </c>
      <c r="N67">
        <v>0</v>
      </c>
      <c r="O67">
        <v>0</v>
      </c>
      <c r="P67">
        <v>0</v>
      </c>
      <c r="Q67" s="17" t="s">
        <v>39</v>
      </c>
    </row>
    <row r="68" spans="1:17" x14ac:dyDescent="0.3">
      <c r="A68">
        <v>76</v>
      </c>
      <c r="B68" s="17" t="s">
        <v>110</v>
      </c>
      <c r="C68">
        <v>2</v>
      </c>
      <c r="D68">
        <v>2</v>
      </c>
      <c r="E68">
        <v>1.2010000000000001</v>
      </c>
      <c r="F68">
        <v>24.2621</v>
      </c>
      <c r="G68">
        <v>0</v>
      </c>
      <c r="H68">
        <v>25.463100000000001</v>
      </c>
      <c r="I68">
        <v>0.96799999999999997</v>
      </c>
      <c r="J68">
        <v>0</v>
      </c>
      <c r="K68">
        <v>0</v>
      </c>
      <c r="L68">
        <v>0</v>
      </c>
      <c r="M68">
        <v>23.2941</v>
      </c>
      <c r="N68">
        <v>0</v>
      </c>
      <c r="O68">
        <v>0</v>
      </c>
      <c r="P68">
        <v>0</v>
      </c>
      <c r="Q68" s="17" t="s">
        <v>39</v>
      </c>
    </row>
    <row r="69" spans="1:17" x14ac:dyDescent="0.3">
      <c r="A69">
        <v>77</v>
      </c>
      <c r="B69" s="17" t="s">
        <v>111</v>
      </c>
      <c r="C69">
        <v>2</v>
      </c>
      <c r="D69">
        <v>2</v>
      </c>
      <c r="E69">
        <v>1.2010000000000001</v>
      </c>
      <c r="F69">
        <v>25.070799999999998</v>
      </c>
      <c r="G69">
        <v>0</v>
      </c>
      <c r="H69">
        <v>26.271799999999999</v>
      </c>
      <c r="I69">
        <v>0.97319999999999995</v>
      </c>
      <c r="J69">
        <v>0</v>
      </c>
      <c r="K69">
        <v>0</v>
      </c>
      <c r="L69">
        <v>0</v>
      </c>
      <c r="M69">
        <v>24.0977</v>
      </c>
      <c r="N69">
        <v>0</v>
      </c>
      <c r="O69">
        <v>0</v>
      </c>
      <c r="P69">
        <v>0</v>
      </c>
      <c r="Q69" s="17" t="s">
        <v>39</v>
      </c>
    </row>
    <row r="70" spans="1:17" x14ac:dyDescent="0.3">
      <c r="A70">
        <v>78</v>
      </c>
      <c r="B70" s="17" t="s">
        <v>112</v>
      </c>
      <c r="C70">
        <v>2</v>
      </c>
      <c r="D70">
        <v>2</v>
      </c>
      <c r="E70">
        <v>1.2010000000000001</v>
      </c>
      <c r="F70">
        <v>24.5959</v>
      </c>
      <c r="G70">
        <v>0</v>
      </c>
      <c r="H70">
        <v>25.796900000000001</v>
      </c>
      <c r="I70">
        <v>1.0361</v>
      </c>
      <c r="J70">
        <v>0</v>
      </c>
      <c r="K70">
        <v>0</v>
      </c>
      <c r="L70">
        <v>0</v>
      </c>
      <c r="M70">
        <v>23.559799999999999</v>
      </c>
      <c r="N70">
        <v>0</v>
      </c>
      <c r="O70">
        <v>0</v>
      </c>
      <c r="P70">
        <v>0</v>
      </c>
      <c r="Q70" s="17" t="s">
        <v>39</v>
      </c>
    </row>
    <row r="71" spans="1:17" x14ac:dyDescent="0.3">
      <c r="A71">
        <v>79</v>
      </c>
      <c r="B71" s="17" t="s">
        <v>113</v>
      </c>
      <c r="C71">
        <v>2</v>
      </c>
      <c r="D71">
        <v>2</v>
      </c>
      <c r="E71">
        <v>0.52739999999999998</v>
      </c>
      <c r="F71">
        <v>25.768599999999999</v>
      </c>
      <c r="G71">
        <v>0</v>
      </c>
      <c r="H71">
        <v>26.295999999999999</v>
      </c>
      <c r="I71">
        <v>1.0354000000000001</v>
      </c>
      <c r="J71">
        <v>0</v>
      </c>
      <c r="K71">
        <v>24.7332</v>
      </c>
      <c r="L71">
        <v>0</v>
      </c>
      <c r="M71">
        <v>0</v>
      </c>
      <c r="N71">
        <v>0</v>
      </c>
      <c r="O71">
        <v>0</v>
      </c>
      <c r="P71">
        <v>0</v>
      </c>
      <c r="Q71" s="17" t="s">
        <v>39</v>
      </c>
    </row>
    <row r="72" spans="1:17" x14ac:dyDescent="0.3">
      <c r="A72">
        <v>80</v>
      </c>
      <c r="B72" s="17" t="s">
        <v>114</v>
      </c>
      <c r="C72">
        <v>2</v>
      </c>
      <c r="D72">
        <v>2</v>
      </c>
      <c r="E72">
        <v>0.52739999999999998</v>
      </c>
      <c r="F72">
        <v>24.211400000000001</v>
      </c>
      <c r="G72">
        <v>0</v>
      </c>
      <c r="H72">
        <v>24.738800000000001</v>
      </c>
      <c r="I72">
        <v>1.0689</v>
      </c>
      <c r="J72">
        <v>0</v>
      </c>
      <c r="K72">
        <v>23.142499999999998</v>
      </c>
      <c r="L72">
        <v>0</v>
      </c>
      <c r="M72">
        <v>0</v>
      </c>
      <c r="N72">
        <v>0</v>
      </c>
      <c r="O72">
        <v>0</v>
      </c>
      <c r="P72">
        <v>0</v>
      </c>
      <c r="Q72" s="17" t="s">
        <v>39</v>
      </c>
    </row>
    <row r="73" spans="1:17" x14ac:dyDescent="0.3">
      <c r="A73">
        <v>83</v>
      </c>
      <c r="B73" s="17" t="s">
        <v>115</v>
      </c>
      <c r="C73">
        <v>7</v>
      </c>
      <c r="D73">
        <v>1</v>
      </c>
      <c r="E73">
        <v>1.0397000000000001</v>
      </c>
      <c r="F73">
        <v>67.374099999999999</v>
      </c>
      <c r="G73">
        <v>0</v>
      </c>
      <c r="H73">
        <v>68.413799999999995</v>
      </c>
      <c r="I73">
        <v>0.45960000000000001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66.914500000000004</v>
      </c>
      <c r="Q73" s="17" t="s">
        <v>39</v>
      </c>
    </row>
    <row r="74" spans="1:17" x14ac:dyDescent="0.3">
      <c r="A74">
        <v>86</v>
      </c>
      <c r="B74" s="17" t="s">
        <v>116</v>
      </c>
      <c r="C74">
        <v>2</v>
      </c>
      <c r="D74">
        <v>2</v>
      </c>
      <c r="E74">
        <v>0.52739999999999998</v>
      </c>
      <c r="F74">
        <v>25.784800000000001</v>
      </c>
      <c r="G74">
        <v>0</v>
      </c>
      <c r="H74">
        <v>26.312200000000001</v>
      </c>
      <c r="I74">
        <v>1.0196000000000001</v>
      </c>
      <c r="J74">
        <v>0</v>
      </c>
      <c r="K74">
        <v>24.7652</v>
      </c>
      <c r="L74">
        <v>0</v>
      </c>
      <c r="M74">
        <v>0</v>
      </c>
      <c r="N74">
        <v>0</v>
      </c>
      <c r="O74">
        <v>0</v>
      </c>
      <c r="P74">
        <v>0</v>
      </c>
      <c r="Q74" s="17" t="s">
        <v>39</v>
      </c>
    </row>
    <row r="75" spans="1:17" x14ac:dyDescent="0.3">
      <c r="A75">
        <v>87</v>
      </c>
      <c r="B75" s="17" t="s">
        <v>117</v>
      </c>
      <c r="C75">
        <v>2</v>
      </c>
      <c r="D75">
        <v>2</v>
      </c>
      <c r="E75">
        <v>0.52739999999999998</v>
      </c>
      <c r="F75">
        <v>25.747199999999999</v>
      </c>
      <c r="G75">
        <v>0</v>
      </c>
      <c r="H75">
        <v>26.2746</v>
      </c>
      <c r="I75">
        <v>1.6845000000000001</v>
      </c>
      <c r="J75">
        <v>0</v>
      </c>
      <c r="K75">
        <v>24.0627</v>
      </c>
      <c r="L75">
        <v>0</v>
      </c>
      <c r="M75">
        <v>0</v>
      </c>
      <c r="N75">
        <v>0</v>
      </c>
      <c r="O75">
        <v>0</v>
      </c>
      <c r="P75">
        <v>0</v>
      </c>
      <c r="Q75" s="17" t="s">
        <v>39</v>
      </c>
    </row>
    <row r="76" spans="1:17" x14ac:dyDescent="0.3">
      <c r="A76">
        <v>88</v>
      </c>
      <c r="B76" s="17" t="s">
        <v>118</v>
      </c>
      <c r="C76">
        <v>2</v>
      </c>
      <c r="D76">
        <v>2</v>
      </c>
      <c r="E76">
        <v>0.52739999999999998</v>
      </c>
      <c r="F76">
        <v>24.971800000000002</v>
      </c>
      <c r="G76">
        <v>0</v>
      </c>
      <c r="H76">
        <v>25.499199999999998</v>
      </c>
      <c r="I76">
        <v>0.98780000000000001</v>
      </c>
      <c r="J76">
        <v>0</v>
      </c>
      <c r="K76">
        <v>23.984000000000002</v>
      </c>
      <c r="L76">
        <v>0</v>
      </c>
      <c r="M76">
        <v>0</v>
      </c>
      <c r="N76">
        <v>0</v>
      </c>
      <c r="O76">
        <v>0</v>
      </c>
      <c r="P76">
        <v>0</v>
      </c>
      <c r="Q76" s="17" t="s">
        <v>39</v>
      </c>
    </row>
    <row r="77" spans="1:17" x14ac:dyDescent="0.3">
      <c r="A77">
        <v>89</v>
      </c>
      <c r="B77" s="17" t="s">
        <v>119</v>
      </c>
      <c r="C77">
        <v>2</v>
      </c>
      <c r="D77">
        <v>2</v>
      </c>
      <c r="E77">
        <v>0.52739999999999998</v>
      </c>
      <c r="F77">
        <v>25.722300000000001</v>
      </c>
      <c r="G77">
        <v>0</v>
      </c>
      <c r="H77">
        <v>26.249700000000001</v>
      </c>
      <c r="I77">
        <v>2.3435000000000001</v>
      </c>
      <c r="J77">
        <v>0</v>
      </c>
      <c r="K77">
        <v>23.378799999999998</v>
      </c>
      <c r="L77">
        <v>0</v>
      </c>
      <c r="M77">
        <v>0</v>
      </c>
      <c r="N77">
        <v>0</v>
      </c>
      <c r="O77">
        <v>0</v>
      </c>
      <c r="P77">
        <v>0</v>
      </c>
      <c r="Q77" s="17" t="s">
        <v>39</v>
      </c>
    </row>
    <row r="78" spans="1:17" x14ac:dyDescent="0.3">
      <c r="A78">
        <v>90</v>
      </c>
      <c r="B78" s="17" t="s">
        <v>120</v>
      </c>
      <c r="C78">
        <v>2</v>
      </c>
      <c r="D78">
        <v>2</v>
      </c>
      <c r="E78">
        <v>1.2010000000000001</v>
      </c>
      <c r="F78">
        <v>24.636199999999999</v>
      </c>
      <c r="G78">
        <v>0</v>
      </c>
      <c r="H78">
        <v>25.837199999999999</v>
      </c>
      <c r="I78">
        <v>0.93400000000000005</v>
      </c>
      <c r="J78">
        <v>0</v>
      </c>
      <c r="K78">
        <v>0</v>
      </c>
      <c r="L78">
        <v>0</v>
      </c>
      <c r="M78">
        <v>23.702200000000001</v>
      </c>
      <c r="N78">
        <v>0</v>
      </c>
      <c r="O78">
        <v>0</v>
      </c>
      <c r="P78">
        <v>0</v>
      </c>
      <c r="Q78" s="17" t="s">
        <v>39</v>
      </c>
    </row>
    <row r="79" spans="1:17" x14ac:dyDescent="0.3">
      <c r="A79">
        <v>91</v>
      </c>
      <c r="B79" s="17" t="s">
        <v>121</v>
      </c>
      <c r="C79">
        <v>2</v>
      </c>
      <c r="D79">
        <v>2</v>
      </c>
      <c r="E79">
        <v>1.2010000000000001</v>
      </c>
      <c r="F79">
        <v>25.007000000000001</v>
      </c>
      <c r="G79">
        <v>0</v>
      </c>
      <c r="H79">
        <v>26.207999999999998</v>
      </c>
      <c r="I79">
        <v>1.4457</v>
      </c>
      <c r="J79">
        <v>0</v>
      </c>
      <c r="K79">
        <v>0</v>
      </c>
      <c r="L79">
        <v>0</v>
      </c>
      <c r="M79">
        <v>23.561299999999999</v>
      </c>
      <c r="N79">
        <v>0</v>
      </c>
      <c r="O79">
        <v>0</v>
      </c>
      <c r="P79">
        <v>0</v>
      </c>
      <c r="Q79" s="17" t="s">
        <v>39</v>
      </c>
    </row>
    <row r="80" spans="1:17" x14ac:dyDescent="0.3">
      <c r="A80">
        <v>92</v>
      </c>
      <c r="B80" s="17" t="s">
        <v>122</v>
      </c>
      <c r="C80">
        <v>2</v>
      </c>
      <c r="D80">
        <v>2</v>
      </c>
      <c r="E80">
        <v>1.2010000000000001</v>
      </c>
      <c r="F80">
        <v>25.010200000000001</v>
      </c>
      <c r="G80">
        <v>0</v>
      </c>
      <c r="H80">
        <v>26.211200000000002</v>
      </c>
      <c r="I80">
        <v>1.9755</v>
      </c>
      <c r="J80">
        <v>0</v>
      </c>
      <c r="K80">
        <v>0</v>
      </c>
      <c r="L80">
        <v>0</v>
      </c>
      <c r="M80">
        <v>23.034700000000001</v>
      </c>
      <c r="N80">
        <v>0</v>
      </c>
      <c r="O80">
        <v>0</v>
      </c>
      <c r="P80">
        <v>0</v>
      </c>
      <c r="Q80" s="17" t="s">
        <v>39</v>
      </c>
    </row>
    <row r="81" spans="1:17" x14ac:dyDescent="0.3">
      <c r="A81">
        <v>93</v>
      </c>
      <c r="B81" s="17" t="s">
        <v>123</v>
      </c>
      <c r="C81">
        <v>2</v>
      </c>
      <c r="D81">
        <v>2</v>
      </c>
      <c r="E81">
        <v>0.52739999999999998</v>
      </c>
      <c r="F81">
        <v>24.9496</v>
      </c>
      <c r="G81">
        <v>0</v>
      </c>
      <c r="H81">
        <v>25.477</v>
      </c>
      <c r="I81">
        <v>1.0464</v>
      </c>
      <c r="J81">
        <v>0</v>
      </c>
      <c r="K81">
        <v>23.903199999999998</v>
      </c>
      <c r="L81">
        <v>0</v>
      </c>
      <c r="M81">
        <v>0</v>
      </c>
      <c r="N81">
        <v>0</v>
      </c>
      <c r="O81">
        <v>0</v>
      </c>
      <c r="P81">
        <v>0</v>
      </c>
      <c r="Q81" s="17" t="s">
        <v>39</v>
      </c>
    </row>
    <row r="82" spans="1:17" x14ac:dyDescent="0.3">
      <c r="A82">
        <v>94</v>
      </c>
      <c r="B82" s="17" t="s">
        <v>124</v>
      </c>
      <c r="C82">
        <v>5</v>
      </c>
      <c r="D82">
        <v>2</v>
      </c>
      <c r="E82">
        <v>2.0794000000000001</v>
      </c>
      <c r="F82">
        <v>8.3591999999999995</v>
      </c>
      <c r="G82">
        <v>0</v>
      </c>
      <c r="H82">
        <v>10.438599999999999</v>
      </c>
      <c r="I82">
        <v>1.4570000000000001</v>
      </c>
      <c r="J82">
        <v>0</v>
      </c>
      <c r="K82">
        <v>5.3689999999999998</v>
      </c>
      <c r="L82">
        <v>0</v>
      </c>
      <c r="M82">
        <v>0</v>
      </c>
      <c r="N82">
        <v>0</v>
      </c>
      <c r="O82">
        <v>0</v>
      </c>
      <c r="P82">
        <v>1.5330999999999999</v>
      </c>
      <c r="Q82" s="17" t="s">
        <v>39</v>
      </c>
    </row>
    <row r="83" spans="1:17" x14ac:dyDescent="0.3">
      <c r="A83">
        <v>95</v>
      </c>
      <c r="B83" s="17" t="s">
        <v>125</v>
      </c>
      <c r="C83">
        <v>2</v>
      </c>
      <c r="D83">
        <v>2</v>
      </c>
      <c r="E83">
        <v>1.8746</v>
      </c>
      <c r="F83">
        <v>22.589400000000001</v>
      </c>
      <c r="G83">
        <v>0</v>
      </c>
      <c r="H83">
        <v>24.463999999999999</v>
      </c>
      <c r="I83">
        <v>1.0666</v>
      </c>
      <c r="J83">
        <v>0</v>
      </c>
      <c r="K83">
        <v>0</v>
      </c>
      <c r="L83">
        <v>0</v>
      </c>
      <c r="M83">
        <v>0</v>
      </c>
      <c r="N83">
        <v>0</v>
      </c>
      <c r="O83">
        <v>21.5228</v>
      </c>
      <c r="P83">
        <v>0</v>
      </c>
      <c r="Q83" s="17" t="s">
        <v>39</v>
      </c>
    </row>
    <row r="84" spans="1:17" x14ac:dyDescent="0.3">
      <c r="A84">
        <v>97</v>
      </c>
      <c r="B84" s="17" t="s">
        <v>126</v>
      </c>
      <c r="C84">
        <v>4</v>
      </c>
      <c r="D84">
        <v>0</v>
      </c>
      <c r="E84">
        <v>0</v>
      </c>
      <c r="F84">
        <v>6.8658000000000001</v>
      </c>
      <c r="G84">
        <v>0</v>
      </c>
      <c r="H84">
        <v>6.8658000000000001</v>
      </c>
      <c r="I84">
        <v>6.8658000000000001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 s="17" t="s">
        <v>39</v>
      </c>
    </row>
    <row r="85" spans="1:17" x14ac:dyDescent="0.3">
      <c r="A85">
        <v>98</v>
      </c>
      <c r="B85" s="17" t="s">
        <v>127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 s="17" t="s">
        <v>39</v>
      </c>
    </row>
    <row r="86" spans="1:17" x14ac:dyDescent="0.3">
      <c r="A86">
        <v>99</v>
      </c>
      <c r="B86" s="17" t="s">
        <v>128</v>
      </c>
      <c r="C86">
        <v>2</v>
      </c>
      <c r="D86">
        <v>2</v>
      </c>
      <c r="E86">
        <v>1.8746</v>
      </c>
      <c r="F86">
        <v>24.331900000000001</v>
      </c>
      <c r="G86">
        <v>0</v>
      </c>
      <c r="H86">
        <v>26.206499999999998</v>
      </c>
      <c r="I86">
        <v>0.93069999999999997</v>
      </c>
      <c r="J86">
        <v>0</v>
      </c>
      <c r="K86">
        <v>0</v>
      </c>
      <c r="L86">
        <v>0</v>
      </c>
      <c r="M86">
        <v>0</v>
      </c>
      <c r="N86">
        <v>0</v>
      </c>
      <c r="O86">
        <v>23.401199999999999</v>
      </c>
      <c r="P86">
        <v>0</v>
      </c>
      <c r="Q86" s="17" t="s">
        <v>39</v>
      </c>
    </row>
    <row r="87" spans="1:17" x14ac:dyDescent="0.3">
      <c r="A87">
        <v>100</v>
      </c>
      <c r="B87" s="17" t="s">
        <v>129</v>
      </c>
      <c r="C87">
        <v>2</v>
      </c>
      <c r="D87">
        <v>2</v>
      </c>
      <c r="E87">
        <v>0.52739999999999998</v>
      </c>
      <c r="F87">
        <v>25.1067</v>
      </c>
      <c r="G87">
        <v>0</v>
      </c>
      <c r="H87">
        <v>25.6341</v>
      </c>
      <c r="I87">
        <v>0.9627</v>
      </c>
      <c r="J87">
        <v>0</v>
      </c>
      <c r="K87">
        <v>24.143999999999998</v>
      </c>
      <c r="L87">
        <v>0</v>
      </c>
      <c r="M87">
        <v>0</v>
      </c>
      <c r="N87">
        <v>0</v>
      </c>
      <c r="O87">
        <v>0</v>
      </c>
      <c r="P87">
        <v>0</v>
      </c>
      <c r="Q87" s="17" t="s">
        <v>39</v>
      </c>
    </row>
    <row r="88" spans="1:17" x14ac:dyDescent="0.3">
      <c r="A88">
        <v>101</v>
      </c>
      <c r="B88" s="17" t="s">
        <v>130</v>
      </c>
      <c r="C88">
        <v>2</v>
      </c>
      <c r="D88">
        <v>2</v>
      </c>
      <c r="E88">
        <v>1.2010000000000001</v>
      </c>
      <c r="F88">
        <v>25.025500000000001</v>
      </c>
      <c r="G88">
        <v>0</v>
      </c>
      <c r="H88">
        <v>26.226500000000001</v>
      </c>
      <c r="I88">
        <v>3.0078999999999998</v>
      </c>
      <c r="J88">
        <v>0</v>
      </c>
      <c r="K88">
        <v>0</v>
      </c>
      <c r="L88">
        <v>0</v>
      </c>
      <c r="M88">
        <v>22.017600000000002</v>
      </c>
      <c r="N88">
        <v>0</v>
      </c>
      <c r="O88">
        <v>0</v>
      </c>
      <c r="P88">
        <v>0</v>
      </c>
      <c r="Q88" s="17" t="s">
        <v>39</v>
      </c>
    </row>
    <row r="89" spans="1:17" x14ac:dyDescent="0.3">
      <c r="A89">
        <v>102</v>
      </c>
      <c r="B89" s="17" t="s">
        <v>131</v>
      </c>
      <c r="C89">
        <v>2</v>
      </c>
      <c r="D89">
        <v>2</v>
      </c>
      <c r="E89">
        <v>1.2010000000000001</v>
      </c>
      <c r="F89">
        <v>24.1952</v>
      </c>
      <c r="G89">
        <v>0</v>
      </c>
      <c r="H89">
        <v>25.3962</v>
      </c>
      <c r="I89">
        <v>2.4424999999999999</v>
      </c>
      <c r="J89">
        <v>0</v>
      </c>
      <c r="K89">
        <v>0</v>
      </c>
      <c r="L89">
        <v>0</v>
      </c>
      <c r="M89">
        <v>21.752700000000001</v>
      </c>
      <c r="N89">
        <v>0</v>
      </c>
      <c r="O89">
        <v>0</v>
      </c>
      <c r="P89">
        <v>0</v>
      </c>
      <c r="Q89" s="17" t="s">
        <v>39</v>
      </c>
    </row>
    <row r="90" spans="1:17" x14ac:dyDescent="0.3">
      <c r="A90">
        <v>103</v>
      </c>
      <c r="B90" s="17" t="s">
        <v>132</v>
      </c>
      <c r="C90">
        <v>2</v>
      </c>
      <c r="D90">
        <v>2</v>
      </c>
      <c r="E90">
        <v>1.2010000000000001</v>
      </c>
      <c r="F90">
        <v>24.664300000000001</v>
      </c>
      <c r="G90">
        <v>0</v>
      </c>
      <c r="H90">
        <v>25.865300000000001</v>
      </c>
      <c r="I90">
        <v>1.6194</v>
      </c>
      <c r="J90">
        <v>0</v>
      </c>
      <c r="K90">
        <v>0</v>
      </c>
      <c r="L90">
        <v>0</v>
      </c>
      <c r="M90">
        <v>23.044899999999998</v>
      </c>
      <c r="N90">
        <v>0</v>
      </c>
      <c r="O90">
        <v>0</v>
      </c>
      <c r="P90">
        <v>0</v>
      </c>
      <c r="Q90" s="17" t="s">
        <v>39</v>
      </c>
    </row>
    <row r="91" spans="1:17" x14ac:dyDescent="0.3">
      <c r="A91">
        <v>104</v>
      </c>
      <c r="B91" s="17" t="s">
        <v>133</v>
      </c>
      <c r="C91">
        <v>2</v>
      </c>
      <c r="D91">
        <v>2</v>
      </c>
      <c r="E91">
        <v>1.2010000000000001</v>
      </c>
      <c r="F91">
        <v>24.648</v>
      </c>
      <c r="G91">
        <v>0</v>
      </c>
      <c r="H91">
        <v>25.849</v>
      </c>
      <c r="I91">
        <v>1.0398000000000001</v>
      </c>
      <c r="J91">
        <v>0</v>
      </c>
      <c r="K91">
        <v>0</v>
      </c>
      <c r="L91">
        <v>0</v>
      </c>
      <c r="M91">
        <v>23.6081</v>
      </c>
      <c r="N91">
        <v>0</v>
      </c>
      <c r="O91">
        <v>0</v>
      </c>
      <c r="P91">
        <v>0</v>
      </c>
      <c r="Q91" s="17" t="s">
        <v>39</v>
      </c>
    </row>
    <row r="92" spans="1:17" x14ac:dyDescent="0.3">
      <c r="A92">
        <v>105</v>
      </c>
      <c r="B92" s="17" t="s">
        <v>134</v>
      </c>
      <c r="C92">
        <v>2</v>
      </c>
      <c r="D92">
        <v>2</v>
      </c>
      <c r="E92">
        <v>1.2010000000000001</v>
      </c>
      <c r="F92">
        <v>24.623200000000001</v>
      </c>
      <c r="G92">
        <v>0</v>
      </c>
      <c r="H92">
        <v>25.824200000000001</v>
      </c>
      <c r="I92">
        <v>2.8715000000000002</v>
      </c>
      <c r="J92">
        <v>0</v>
      </c>
      <c r="K92">
        <v>0</v>
      </c>
      <c r="L92">
        <v>0</v>
      </c>
      <c r="M92">
        <v>21.7517</v>
      </c>
      <c r="N92">
        <v>0</v>
      </c>
      <c r="O92">
        <v>0</v>
      </c>
      <c r="P92">
        <v>0</v>
      </c>
      <c r="Q92" s="17" t="s">
        <v>39</v>
      </c>
    </row>
    <row r="93" spans="1:17" x14ac:dyDescent="0.3">
      <c r="A93">
        <v>106</v>
      </c>
      <c r="B93" s="17" t="s">
        <v>135</v>
      </c>
      <c r="C93">
        <v>3</v>
      </c>
      <c r="D93">
        <v>2</v>
      </c>
      <c r="E93">
        <v>1.2010000000000001</v>
      </c>
      <c r="F93">
        <v>71.392099999999999</v>
      </c>
      <c r="G93">
        <v>0</v>
      </c>
      <c r="H93">
        <v>72.593100000000007</v>
      </c>
      <c r="I93">
        <v>11.2249</v>
      </c>
      <c r="J93">
        <v>0</v>
      </c>
      <c r="K93">
        <v>0</v>
      </c>
      <c r="L93">
        <v>0</v>
      </c>
      <c r="M93">
        <v>60.167200000000001</v>
      </c>
      <c r="N93">
        <v>0</v>
      </c>
      <c r="O93">
        <v>0</v>
      </c>
      <c r="P93">
        <v>0</v>
      </c>
      <c r="Q93" s="17" t="s">
        <v>39</v>
      </c>
    </row>
    <row r="94" spans="1:17" x14ac:dyDescent="0.3">
      <c r="A94">
        <v>107</v>
      </c>
      <c r="B94" s="17" t="s">
        <v>136</v>
      </c>
      <c r="C94">
        <v>2</v>
      </c>
      <c r="D94">
        <v>2</v>
      </c>
      <c r="E94">
        <v>1.8746</v>
      </c>
      <c r="F94">
        <v>24.257999999999999</v>
      </c>
      <c r="G94">
        <v>0</v>
      </c>
      <c r="H94">
        <v>26.1326</v>
      </c>
      <c r="I94">
        <v>1.2224999999999999</v>
      </c>
      <c r="J94">
        <v>0</v>
      </c>
      <c r="K94">
        <v>0</v>
      </c>
      <c r="L94">
        <v>0</v>
      </c>
      <c r="M94">
        <v>0</v>
      </c>
      <c r="N94">
        <v>0</v>
      </c>
      <c r="O94">
        <v>23.035499999999999</v>
      </c>
      <c r="P94">
        <v>0</v>
      </c>
      <c r="Q94" s="17" t="s">
        <v>39</v>
      </c>
    </row>
    <row r="95" spans="1:17" x14ac:dyDescent="0.3">
      <c r="A95">
        <v>108</v>
      </c>
      <c r="B95" s="17" t="s">
        <v>137</v>
      </c>
      <c r="C95">
        <v>2</v>
      </c>
      <c r="D95">
        <v>2</v>
      </c>
      <c r="E95">
        <v>1.8746</v>
      </c>
      <c r="F95">
        <v>24.3339</v>
      </c>
      <c r="G95">
        <v>0</v>
      </c>
      <c r="H95">
        <v>26.208500000000001</v>
      </c>
      <c r="I95">
        <v>0.99909999999999999</v>
      </c>
      <c r="J95">
        <v>0</v>
      </c>
      <c r="K95">
        <v>0</v>
      </c>
      <c r="L95">
        <v>0</v>
      </c>
      <c r="M95">
        <v>0</v>
      </c>
      <c r="N95">
        <v>0</v>
      </c>
      <c r="O95">
        <v>23.334900000000001</v>
      </c>
      <c r="P95">
        <v>0</v>
      </c>
      <c r="Q95" s="17" t="s">
        <v>39</v>
      </c>
    </row>
    <row r="96" spans="1:17" x14ac:dyDescent="0.3">
      <c r="A96">
        <v>110</v>
      </c>
      <c r="B96" s="17" t="s">
        <v>138</v>
      </c>
      <c r="C96">
        <v>2</v>
      </c>
      <c r="D96">
        <v>2</v>
      </c>
      <c r="E96">
        <v>1.8746</v>
      </c>
      <c r="F96">
        <v>22.392600000000002</v>
      </c>
      <c r="G96">
        <v>0</v>
      </c>
      <c r="H96">
        <v>24.267199999999999</v>
      </c>
      <c r="I96">
        <v>0.86770000000000003</v>
      </c>
      <c r="J96">
        <v>0</v>
      </c>
      <c r="K96">
        <v>0</v>
      </c>
      <c r="L96">
        <v>0</v>
      </c>
      <c r="M96">
        <v>0</v>
      </c>
      <c r="N96">
        <v>0</v>
      </c>
      <c r="O96">
        <v>21.524899999999999</v>
      </c>
      <c r="P96">
        <v>0</v>
      </c>
      <c r="Q96" s="17" t="s">
        <v>39</v>
      </c>
    </row>
    <row r="97" spans="1:17" x14ac:dyDescent="0.3">
      <c r="A97">
        <v>111</v>
      </c>
      <c r="B97" s="17" t="s">
        <v>139</v>
      </c>
      <c r="C97">
        <v>2</v>
      </c>
      <c r="D97">
        <v>2</v>
      </c>
      <c r="E97">
        <v>1.8746</v>
      </c>
      <c r="F97">
        <v>24.308199999999999</v>
      </c>
      <c r="G97">
        <v>0</v>
      </c>
      <c r="H97">
        <v>26.1828</v>
      </c>
      <c r="I97">
        <v>3.2446000000000002</v>
      </c>
      <c r="J97">
        <v>0</v>
      </c>
      <c r="K97">
        <v>0</v>
      </c>
      <c r="L97">
        <v>0</v>
      </c>
      <c r="M97">
        <v>0</v>
      </c>
      <c r="N97">
        <v>0</v>
      </c>
      <c r="O97">
        <v>21.063600000000001</v>
      </c>
      <c r="P97">
        <v>0</v>
      </c>
      <c r="Q97" s="17" t="s">
        <v>39</v>
      </c>
    </row>
    <row r="98" spans="1:17" x14ac:dyDescent="0.3">
      <c r="A98">
        <v>112</v>
      </c>
      <c r="B98" s="17" t="s">
        <v>140</v>
      </c>
      <c r="C98">
        <v>2</v>
      </c>
      <c r="D98">
        <v>2</v>
      </c>
      <c r="E98">
        <v>1.2010000000000001</v>
      </c>
      <c r="F98">
        <v>25.090199999999999</v>
      </c>
      <c r="G98">
        <v>0</v>
      </c>
      <c r="H98">
        <v>26.2912</v>
      </c>
      <c r="I98">
        <v>0.9224</v>
      </c>
      <c r="J98">
        <v>0</v>
      </c>
      <c r="K98">
        <v>0</v>
      </c>
      <c r="L98">
        <v>0</v>
      </c>
      <c r="M98">
        <v>24.1678</v>
      </c>
      <c r="N98">
        <v>0</v>
      </c>
      <c r="O98">
        <v>0</v>
      </c>
      <c r="P98">
        <v>0</v>
      </c>
      <c r="Q98" s="17" t="s">
        <v>39</v>
      </c>
    </row>
    <row r="99" spans="1:17" x14ac:dyDescent="0.3">
      <c r="A99">
        <v>113</v>
      </c>
      <c r="B99" s="17" t="s">
        <v>141</v>
      </c>
      <c r="C99">
        <v>2</v>
      </c>
      <c r="D99">
        <v>2</v>
      </c>
      <c r="E99">
        <v>1.2010000000000001</v>
      </c>
      <c r="F99">
        <v>24.575900000000001</v>
      </c>
      <c r="G99">
        <v>0</v>
      </c>
      <c r="H99">
        <v>25.776900000000001</v>
      </c>
      <c r="I99">
        <v>1.5883</v>
      </c>
      <c r="J99">
        <v>0</v>
      </c>
      <c r="K99">
        <v>0</v>
      </c>
      <c r="L99">
        <v>0</v>
      </c>
      <c r="M99">
        <v>22.9876</v>
      </c>
      <c r="N99">
        <v>0</v>
      </c>
      <c r="O99">
        <v>0</v>
      </c>
      <c r="P99">
        <v>0</v>
      </c>
      <c r="Q99" s="17" t="s">
        <v>39</v>
      </c>
    </row>
    <row r="100" spans="1:17" x14ac:dyDescent="0.3">
      <c r="A100">
        <v>114</v>
      </c>
      <c r="B100" s="17" t="s">
        <v>142</v>
      </c>
      <c r="C100">
        <v>2</v>
      </c>
      <c r="D100">
        <v>2</v>
      </c>
      <c r="E100">
        <v>1.2010000000000001</v>
      </c>
      <c r="F100">
        <v>26.254100000000001</v>
      </c>
      <c r="G100">
        <v>0</v>
      </c>
      <c r="H100">
        <v>27.455100000000002</v>
      </c>
      <c r="I100">
        <v>1.5944</v>
      </c>
      <c r="J100">
        <v>0</v>
      </c>
      <c r="K100">
        <v>0</v>
      </c>
      <c r="L100">
        <v>0</v>
      </c>
      <c r="M100">
        <v>24.659700000000001</v>
      </c>
      <c r="N100">
        <v>0</v>
      </c>
      <c r="O100">
        <v>0</v>
      </c>
      <c r="P100">
        <v>0</v>
      </c>
      <c r="Q100" s="17" t="s">
        <v>39</v>
      </c>
    </row>
    <row r="101" spans="1:17" x14ac:dyDescent="0.3">
      <c r="A101">
        <v>115</v>
      </c>
      <c r="B101" s="17" t="s">
        <v>143</v>
      </c>
      <c r="C101">
        <v>2</v>
      </c>
      <c r="D101">
        <v>2</v>
      </c>
      <c r="E101">
        <v>1.2010000000000001</v>
      </c>
      <c r="F101">
        <v>25.0794</v>
      </c>
      <c r="G101">
        <v>0</v>
      </c>
      <c r="H101">
        <v>26.2804</v>
      </c>
      <c r="I101">
        <v>1.0159</v>
      </c>
      <c r="J101">
        <v>0</v>
      </c>
      <c r="K101">
        <v>0</v>
      </c>
      <c r="L101">
        <v>0</v>
      </c>
      <c r="M101">
        <v>24.063500000000001</v>
      </c>
      <c r="N101">
        <v>0</v>
      </c>
      <c r="O101">
        <v>0</v>
      </c>
      <c r="P101">
        <v>0</v>
      </c>
      <c r="Q101" s="17" t="s">
        <v>39</v>
      </c>
    </row>
    <row r="102" spans="1:17" x14ac:dyDescent="0.3">
      <c r="A102">
        <v>116</v>
      </c>
      <c r="B102" s="17" t="s">
        <v>144</v>
      </c>
      <c r="C102">
        <v>2</v>
      </c>
      <c r="D102">
        <v>2</v>
      </c>
      <c r="E102">
        <v>1.8746</v>
      </c>
      <c r="F102">
        <v>24.309899999999999</v>
      </c>
      <c r="G102">
        <v>0</v>
      </c>
      <c r="H102">
        <v>26.1845</v>
      </c>
      <c r="I102">
        <v>1.6440999999999999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22.665800000000001</v>
      </c>
      <c r="P102">
        <v>0</v>
      </c>
      <c r="Q102" s="17" t="s">
        <v>39</v>
      </c>
    </row>
    <row r="103" spans="1:17" x14ac:dyDescent="0.3">
      <c r="A103">
        <v>117</v>
      </c>
      <c r="B103" s="17" t="s">
        <v>145</v>
      </c>
      <c r="C103">
        <v>2</v>
      </c>
      <c r="D103">
        <v>2</v>
      </c>
      <c r="E103">
        <v>1.8746</v>
      </c>
      <c r="F103">
        <v>24.123899999999999</v>
      </c>
      <c r="G103">
        <v>0</v>
      </c>
      <c r="H103">
        <v>25.9985</v>
      </c>
      <c r="I103">
        <v>2.1875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21.936399999999999</v>
      </c>
      <c r="P103">
        <v>0</v>
      </c>
      <c r="Q103" s="17" t="s">
        <v>39</v>
      </c>
    </row>
    <row r="104" spans="1:17" x14ac:dyDescent="0.3">
      <c r="A104">
        <v>118</v>
      </c>
      <c r="B104" s="17" t="s">
        <v>146</v>
      </c>
      <c r="C104">
        <v>2</v>
      </c>
      <c r="D104">
        <v>2</v>
      </c>
      <c r="E104">
        <v>1.8746</v>
      </c>
      <c r="F104">
        <v>24.218499999999999</v>
      </c>
      <c r="G104">
        <v>0</v>
      </c>
      <c r="H104">
        <v>26.0931</v>
      </c>
      <c r="I104">
        <v>0.84589999999999999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23.372599999999998</v>
      </c>
      <c r="P104">
        <v>0</v>
      </c>
      <c r="Q104" s="17" t="s">
        <v>39</v>
      </c>
    </row>
    <row r="105" spans="1:17" x14ac:dyDescent="0.3">
      <c r="A105">
        <v>119</v>
      </c>
      <c r="B105" s="17" t="s">
        <v>147</v>
      </c>
      <c r="C105">
        <v>2</v>
      </c>
      <c r="D105">
        <v>2</v>
      </c>
      <c r="E105">
        <v>1.2010000000000001</v>
      </c>
      <c r="F105">
        <v>24.588000000000001</v>
      </c>
      <c r="G105">
        <v>0</v>
      </c>
      <c r="H105">
        <v>25.789000000000001</v>
      </c>
      <c r="I105">
        <v>2.0066000000000002</v>
      </c>
      <c r="J105">
        <v>0</v>
      </c>
      <c r="K105">
        <v>0</v>
      </c>
      <c r="L105">
        <v>0</v>
      </c>
      <c r="M105">
        <v>22.581399999999999</v>
      </c>
      <c r="N105">
        <v>0</v>
      </c>
      <c r="O105">
        <v>0</v>
      </c>
      <c r="P105">
        <v>0</v>
      </c>
      <c r="Q105" s="17" t="s">
        <v>39</v>
      </c>
    </row>
    <row r="106" spans="1:17" x14ac:dyDescent="0.3">
      <c r="A106">
        <v>120</v>
      </c>
      <c r="B106" s="17" t="s">
        <v>148</v>
      </c>
      <c r="C106">
        <v>2</v>
      </c>
      <c r="D106">
        <v>2</v>
      </c>
      <c r="E106">
        <v>1.2010000000000001</v>
      </c>
      <c r="F106">
        <v>26.2014</v>
      </c>
      <c r="G106">
        <v>0</v>
      </c>
      <c r="H106">
        <v>27.4024</v>
      </c>
      <c r="I106">
        <v>1.996</v>
      </c>
      <c r="J106">
        <v>0</v>
      </c>
      <c r="K106">
        <v>0</v>
      </c>
      <c r="L106">
        <v>0</v>
      </c>
      <c r="M106">
        <v>24.205400000000001</v>
      </c>
      <c r="N106">
        <v>0</v>
      </c>
      <c r="O106">
        <v>0</v>
      </c>
      <c r="P106">
        <v>0</v>
      </c>
      <c r="Q106" s="17" t="s">
        <v>39</v>
      </c>
    </row>
    <row r="107" spans="1:17" x14ac:dyDescent="0.3">
      <c r="A107">
        <v>121</v>
      </c>
      <c r="B107" s="17" t="s">
        <v>149</v>
      </c>
      <c r="C107">
        <v>2</v>
      </c>
      <c r="D107">
        <v>0</v>
      </c>
      <c r="E107">
        <v>0</v>
      </c>
      <c r="F107">
        <v>1.2454000000000001</v>
      </c>
      <c r="G107">
        <v>0</v>
      </c>
      <c r="H107">
        <v>1.2454000000000001</v>
      </c>
      <c r="I107">
        <v>1.2454000000000001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 s="17" t="s">
        <v>39</v>
      </c>
    </row>
    <row r="108" spans="1:17" x14ac:dyDescent="0.3">
      <c r="A108">
        <v>122</v>
      </c>
      <c r="B108" s="17" t="s">
        <v>150</v>
      </c>
      <c r="C108">
        <v>3</v>
      </c>
      <c r="D108">
        <v>0</v>
      </c>
      <c r="E108">
        <v>0</v>
      </c>
      <c r="F108">
        <v>1.9</v>
      </c>
      <c r="G108">
        <v>0</v>
      </c>
      <c r="H108">
        <v>1.9</v>
      </c>
      <c r="I108">
        <v>1.9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 s="17" t="s">
        <v>39</v>
      </c>
    </row>
    <row r="109" spans="1:17" x14ac:dyDescent="0.3">
      <c r="A109">
        <v>123</v>
      </c>
      <c r="B109" s="17" t="s">
        <v>151</v>
      </c>
      <c r="C109">
        <v>2</v>
      </c>
      <c r="D109">
        <v>1</v>
      </c>
      <c r="E109">
        <v>1.0397000000000001</v>
      </c>
      <c r="F109">
        <v>15.5669</v>
      </c>
      <c r="G109">
        <v>0</v>
      </c>
      <c r="H109">
        <v>16.6066</v>
      </c>
      <c r="I109">
        <v>12.3109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3.2559999999999998</v>
      </c>
      <c r="Q109" s="17" t="s">
        <v>39</v>
      </c>
    </row>
    <row r="110" spans="1:17" x14ac:dyDescent="0.3">
      <c r="A110">
        <v>124</v>
      </c>
      <c r="B110" s="17" t="s">
        <v>152</v>
      </c>
      <c r="C110">
        <v>2</v>
      </c>
      <c r="D110">
        <v>1</v>
      </c>
      <c r="E110">
        <v>1.0397000000000001</v>
      </c>
      <c r="F110">
        <v>15.665800000000001</v>
      </c>
      <c r="G110">
        <v>0</v>
      </c>
      <c r="H110">
        <v>16.705500000000001</v>
      </c>
      <c r="I110">
        <v>12.3681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3.2976999999999999</v>
      </c>
      <c r="Q110" s="17" t="s">
        <v>39</v>
      </c>
    </row>
    <row r="111" spans="1:17" x14ac:dyDescent="0.3">
      <c r="A111">
        <v>125</v>
      </c>
      <c r="B111" s="17" t="s">
        <v>153</v>
      </c>
      <c r="C111">
        <v>2</v>
      </c>
      <c r="D111">
        <v>2</v>
      </c>
      <c r="E111">
        <v>1.0397000000000001</v>
      </c>
      <c r="F111">
        <v>29.655799999999999</v>
      </c>
      <c r="G111">
        <v>0</v>
      </c>
      <c r="H111">
        <v>30.695499999999999</v>
      </c>
      <c r="I111">
        <v>0.45960000000000001</v>
      </c>
      <c r="J111">
        <v>0</v>
      </c>
      <c r="K111">
        <v>0</v>
      </c>
      <c r="L111">
        <v>0</v>
      </c>
      <c r="M111">
        <v>28.1982</v>
      </c>
      <c r="N111">
        <v>0</v>
      </c>
      <c r="O111">
        <v>0</v>
      </c>
      <c r="P111">
        <v>0.998</v>
      </c>
      <c r="Q111" s="17" t="s">
        <v>39</v>
      </c>
    </row>
    <row r="112" spans="1:17" x14ac:dyDescent="0.3">
      <c r="A112">
        <v>126</v>
      </c>
      <c r="B112" s="17" t="s">
        <v>154</v>
      </c>
      <c r="C112">
        <v>3</v>
      </c>
      <c r="D112">
        <v>1</v>
      </c>
      <c r="E112">
        <v>1.0397000000000001</v>
      </c>
      <c r="F112">
        <v>1.5331999999999999</v>
      </c>
      <c r="G112">
        <v>0</v>
      </c>
      <c r="H112">
        <v>2.5729000000000002</v>
      </c>
      <c r="I112">
        <v>1.1095999999999999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0.42359999999999998</v>
      </c>
      <c r="Q112" s="17" t="s">
        <v>39</v>
      </c>
    </row>
    <row r="113" spans="1:17" x14ac:dyDescent="0.3">
      <c r="A113">
        <v>127</v>
      </c>
      <c r="B113" s="17" t="s">
        <v>155</v>
      </c>
      <c r="C113">
        <v>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 s="17" t="s">
        <v>39</v>
      </c>
    </row>
    <row r="114" spans="1:17" x14ac:dyDescent="0.3">
      <c r="A114">
        <v>128</v>
      </c>
      <c r="B114" s="17" t="s">
        <v>156</v>
      </c>
      <c r="C114">
        <v>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 s="17" t="s">
        <v>39</v>
      </c>
    </row>
    <row r="115" spans="1:17" x14ac:dyDescent="0.3">
      <c r="A115">
        <v>129</v>
      </c>
      <c r="B115" s="17" t="s">
        <v>157</v>
      </c>
      <c r="C115">
        <v>2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 s="17" t="s">
        <v>39</v>
      </c>
    </row>
    <row r="116" spans="1:17" x14ac:dyDescent="0.3">
      <c r="A116">
        <v>130</v>
      </c>
      <c r="B116" s="17" t="s">
        <v>158</v>
      </c>
      <c r="C116">
        <v>3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 s="17" t="s">
        <v>39</v>
      </c>
    </row>
    <row r="117" spans="1:17" x14ac:dyDescent="0.3">
      <c r="A117">
        <v>131</v>
      </c>
      <c r="B117" s="17" t="s">
        <v>159</v>
      </c>
      <c r="C117">
        <v>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s="17" t="s">
        <v>39</v>
      </c>
    </row>
    <row r="118" spans="1:17" x14ac:dyDescent="0.3">
      <c r="A118">
        <v>132</v>
      </c>
      <c r="B118" s="17" t="s">
        <v>160</v>
      </c>
      <c r="C118">
        <v>5</v>
      </c>
      <c r="D118">
        <v>18</v>
      </c>
      <c r="E118">
        <v>18.714600000000001</v>
      </c>
      <c r="F118">
        <v>0</v>
      </c>
      <c r="G118">
        <v>0</v>
      </c>
      <c r="H118">
        <v>18.714600000000001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 s="17" t="s">
        <v>39</v>
      </c>
    </row>
    <row r="119" spans="1:17" x14ac:dyDescent="0.3">
      <c r="A119">
        <v>133</v>
      </c>
      <c r="B119" s="17" t="s">
        <v>161</v>
      </c>
      <c r="C119">
        <v>2</v>
      </c>
      <c r="D119">
        <v>1</v>
      </c>
      <c r="E119">
        <v>1.0397000000000001</v>
      </c>
      <c r="F119">
        <v>15.8124</v>
      </c>
      <c r="G119">
        <v>0</v>
      </c>
      <c r="H119">
        <v>16.8521</v>
      </c>
      <c r="I119">
        <v>12.528499999999999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3.2839</v>
      </c>
      <c r="Q119" s="17" t="s">
        <v>39</v>
      </c>
    </row>
    <row r="120" spans="1:17" x14ac:dyDescent="0.3">
      <c r="A120">
        <v>134</v>
      </c>
      <c r="B120" s="17" t="s">
        <v>162</v>
      </c>
      <c r="C120">
        <v>4</v>
      </c>
      <c r="D120">
        <v>0</v>
      </c>
      <c r="E120">
        <v>0</v>
      </c>
      <c r="F120">
        <v>11.4672</v>
      </c>
      <c r="G120">
        <v>0</v>
      </c>
      <c r="H120">
        <v>11.4672</v>
      </c>
      <c r="I120">
        <v>11.4672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 s="17" t="s">
        <v>39</v>
      </c>
    </row>
    <row r="121" spans="1:17" x14ac:dyDescent="0.3">
      <c r="A121">
        <v>135</v>
      </c>
      <c r="B121" s="17" t="s">
        <v>163</v>
      </c>
      <c r="C121">
        <v>3</v>
      </c>
      <c r="D121">
        <v>1</v>
      </c>
      <c r="E121">
        <v>1.0397000000000001</v>
      </c>
      <c r="F121">
        <v>3.9741</v>
      </c>
      <c r="G121">
        <v>0</v>
      </c>
      <c r="H121">
        <v>5.0137999999999998</v>
      </c>
      <c r="I121">
        <v>2.0512000000000001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1.9228000000000001</v>
      </c>
      <c r="Q121" s="17" t="s">
        <v>39</v>
      </c>
    </row>
    <row r="122" spans="1:17" x14ac:dyDescent="0.3">
      <c r="A122">
        <v>136</v>
      </c>
      <c r="B122" s="17" t="s">
        <v>164</v>
      </c>
      <c r="C122">
        <v>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 s="17" t="s">
        <v>39</v>
      </c>
    </row>
    <row r="123" spans="1:17" x14ac:dyDescent="0.3">
      <c r="A123">
        <v>137</v>
      </c>
      <c r="B123" s="17" t="s">
        <v>165</v>
      </c>
      <c r="C123">
        <v>3</v>
      </c>
      <c r="D123">
        <v>0</v>
      </c>
      <c r="E123">
        <v>0</v>
      </c>
      <c r="F123">
        <v>1.9</v>
      </c>
      <c r="G123">
        <v>0</v>
      </c>
      <c r="H123">
        <v>1.9</v>
      </c>
      <c r="I123">
        <v>1.9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 s="17" t="s">
        <v>39</v>
      </c>
    </row>
    <row r="124" spans="1:17" x14ac:dyDescent="0.3">
      <c r="A124">
        <v>138</v>
      </c>
      <c r="B124" s="17" t="s">
        <v>166</v>
      </c>
      <c r="C124">
        <v>2</v>
      </c>
      <c r="D124">
        <v>0</v>
      </c>
      <c r="E124">
        <v>0</v>
      </c>
      <c r="F124">
        <v>1.2197</v>
      </c>
      <c r="G124">
        <v>0</v>
      </c>
      <c r="H124">
        <v>1.2197</v>
      </c>
      <c r="I124">
        <v>1.2197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 s="17" t="s">
        <v>39</v>
      </c>
    </row>
    <row r="125" spans="1:17" x14ac:dyDescent="0.3">
      <c r="A125">
        <v>139</v>
      </c>
      <c r="B125" s="17" t="s">
        <v>167</v>
      </c>
      <c r="C125">
        <v>2</v>
      </c>
      <c r="D125">
        <v>0</v>
      </c>
      <c r="E125">
        <v>0</v>
      </c>
      <c r="F125">
        <v>2.5091999999999999</v>
      </c>
      <c r="G125">
        <v>0</v>
      </c>
      <c r="H125">
        <v>2.5091999999999999</v>
      </c>
      <c r="I125">
        <v>2.5091999999999999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 s="17" t="s">
        <v>39</v>
      </c>
    </row>
    <row r="126" spans="1:17" x14ac:dyDescent="0.3">
      <c r="A126">
        <v>140</v>
      </c>
      <c r="B126" s="17" t="s">
        <v>168</v>
      </c>
      <c r="C126">
        <v>2</v>
      </c>
      <c r="D126">
        <v>0</v>
      </c>
      <c r="E126">
        <v>0</v>
      </c>
      <c r="F126">
        <v>1.8122</v>
      </c>
      <c r="G126">
        <v>0</v>
      </c>
      <c r="H126">
        <v>1.8122</v>
      </c>
      <c r="I126">
        <v>1.8122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 s="17" t="s">
        <v>39</v>
      </c>
    </row>
    <row r="127" spans="1:17" x14ac:dyDescent="0.3">
      <c r="A127">
        <v>141</v>
      </c>
      <c r="B127" s="17" t="s">
        <v>169</v>
      </c>
      <c r="C127">
        <v>2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 s="17" t="s">
        <v>39</v>
      </c>
    </row>
    <row r="128" spans="1:17" x14ac:dyDescent="0.3">
      <c r="A128">
        <v>142</v>
      </c>
      <c r="B128" s="17" t="s">
        <v>170</v>
      </c>
      <c r="C128">
        <v>2</v>
      </c>
      <c r="D128">
        <v>0</v>
      </c>
      <c r="E128">
        <v>0</v>
      </c>
      <c r="F128">
        <v>2.1465999999999998</v>
      </c>
      <c r="G128">
        <v>0</v>
      </c>
      <c r="H128">
        <v>2.1465999999999998</v>
      </c>
      <c r="I128">
        <v>2.1465999999999998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 s="17" t="s">
        <v>39</v>
      </c>
    </row>
    <row r="129" spans="1:17" x14ac:dyDescent="0.3">
      <c r="A129">
        <v>143</v>
      </c>
      <c r="B129" s="17" t="s">
        <v>171</v>
      </c>
      <c r="C129">
        <v>3</v>
      </c>
      <c r="D129">
        <v>0</v>
      </c>
      <c r="E129">
        <v>0</v>
      </c>
      <c r="F129">
        <v>5.8315000000000001</v>
      </c>
      <c r="G129">
        <v>0</v>
      </c>
      <c r="H129">
        <v>5.8315000000000001</v>
      </c>
      <c r="I129">
        <v>5.8315000000000001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 s="17" t="s">
        <v>39</v>
      </c>
    </row>
    <row r="130" spans="1:17" x14ac:dyDescent="0.3">
      <c r="A130">
        <v>144</v>
      </c>
      <c r="B130" s="17" t="s">
        <v>172</v>
      </c>
      <c r="C130">
        <v>2</v>
      </c>
      <c r="D130">
        <v>0</v>
      </c>
      <c r="E130">
        <v>0</v>
      </c>
      <c r="F130">
        <v>2.0891999999999999</v>
      </c>
      <c r="G130">
        <v>0</v>
      </c>
      <c r="H130">
        <v>2.0891999999999999</v>
      </c>
      <c r="I130">
        <v>2.0891999999999999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 s="17" t="s">
        <v>39</v>
      </c>
    </row>
    <row r="131" spans="1:17" x14ac:dyDescent="0.3">
      <c r="A131">
        <v>145</v>
      </c>
      <c r="B131" s="17" t="s">
        <v>173</v>
      </c>
      <c r="C131">
        <v>2</v>
      </c>
      <c r="D131">
        <v>1</v>
      </c>
      <c r="E131">
        <v>1.0397000000000001</v>
      </c>
      <c r="F131">
        <v>58.322000000000003</v>
      </c>
      <c r="G131">
        <v>0</v>
      </c>
      <c r="H131">
        <v>59.361699999999999</v>
      </c>
      <c r="I131">
        <v>57.100900000000003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1.2211000000000001</v>
      </c>
      <c r="Q131" s="17" t="s">
        <v>39</v>
      </c>
    </row>
    <row r="132" spans="1:17" x14ac:dyDescent="0.3">
      <c r="A132">
        <v>146</v>
      </c>
      <c r="B132" s="17" t="s">
        <v>174</v>
      </c>
      <c r="C132">
        <v>2</v>
      </c>
      <c r="D132">
        <v>1</v>
      </c>
      <c r="E132">
        <v>1.0397000000000001</v>
      </c>
      <c r="F132">
        <v>16.449000000000002</v>
      </c>
      <c r="G132">
        <v>0</v>
      </c>
      <c r="H132">
        <v>17.488700000000001</v>
      </c>
      <c r="I132">
        <v>12.9543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3.4946999999999999</v>
      </c>
      <c r="Q132" s="17" t="s">
        <v>39</v>
      </c>
    </row>
    <row r="133" spans="1:17" x14ac:dyDescent="0.3">
      <c r="A133">
        <v>147</v>
      </c>
      <c r="B133" s="17" t="s">
        <v>175</v>
      </c>
      <c r="C133">
        <v>2</v>
      </c>
      <c r="D133">
        <v>2</v>
      </c>
      <c r="E133">
        <v>1.0397000000000001</v>
      </c>
      <c r="F133">
        <v>13.7117</v>
      </c>
      <c r="G133">
        <v>0</v>
      </c>
      <c r="H133">
        <v>14.7514</v>
      </c>
      <c r="I133">
        <v>0.45960000000000001</v>
      </c>
      <c r="J133">
        <v>0</v>
      </c>
      <c r="K133">
        <v>0</v>
      </c>
      <c r="L133">
        <v>0</v>
      </c>
      <c r="M133">
        <v>12.3531</v>
      </c>
      <c r="N133">
        <v>0</v>
      </c>
      <c r="O133">
        <v>0</v>
      </c>
      <c r="P133">
        <v>0.89900000000000002</v>
      </c>
      <c r="Q133" s="17" t="s">
        <v>39</v>
      </c>
    </row>
    <row r="134" spans="1:17" x14ac:dyDescent="0.3">
      <c r="A134">
        <v>148</v>
      </c>
      <c r="B134" s="17" t="s">
        <v>176</v>
      </c>
      <c r="C134">
        <v>2</v>
      </c>
      <c r="D134">
        <v>0</v>
      </c>
      <c r="E134">
        <v>0</v>
      </c>
      <c r="F134">
        <v>1.6393</v>
      </c>
      <c r="G134">
        <v>0</v>
      </c>
      <c r="H134">
        <v>1.6393</v>
      </c>
      <c r="I134">
        <v>1.6393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 s="17" t="s">
        <v>39</v>
      </c>
    </row>
    <row r="135" spans="1:17" x14ac:dyDescent="0.3">
      <c r="A135">
        <v>149</v>
      </c>
      <c r="B135" s="17" t="s">
        <v>177</v>
      </c>
      <c r="C135">
        <v>3</v>
      </c>
      <c r="D135">
        <v>0</v>
      </c>
      <c r="E135">
        <v>0</v>
      </c>
      <c r="F135">
        <v>2.4529000000000001</v>
      </c>
      <c r="G135">
        <v>0</v>
      </c>
      <c r="H135">
        <v>2.4529000000000001</v>
      </c>
      <c r="I135">
        <v>2.4529000000000001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 s="17" t="s">
        <v>39</v>
      </c>
    </row>
    <row r="136" spans="1:17" x14ac:dyDescent="0.3">
      <c r="A136">
        <v>150</v>
      </c>
      <c r="B136" s="17" t="s">
        <v>178</v>
      </c>
      <c r="C136">
        <v>3</v>
      </c>
      <c r="D136">
        <v>0</v>
      </c>
      <c r="E136">
        <v>0</v>
      </c>
      <c r="F136">
        <v>3.6379000000000001</v>
      </c>
      <c r="G136">
        <v>0</v>
      </c>
      <c r="H136">
        <v>3.6379000000000001</v>
      </c>
      <c r="I136">
        <v>3.6379000000000001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 s="17" t="s">
        <v>39</v>
      </c>
    </row>
    <row r="137" spans="1:17" x14ac:dyDescent="0.3">
      <c r="A137">
        <v>151</v>
      </c>
      <c r="B137" s="17" t="s">
        <v>179</v>
      </c>
      <c r="C137">
        <v>3</v>
      </c>
      <c r="D137">
        <v>0</v>
      </c>
      <c r="E137">
        <v>0</v>
      </c>
      <c r="F137">
        <v>3.6644999999999999</v>
      </c>
      <c r="G137">
        <v>0</v>
      </c>
      <c r="H137">
        <v>3.6644999999999999</v>
      </c>
      <c r="I137">
        <v>3.6644999999999999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 s="17" t="s">
        <v>39</v>
      </c>
    </row>
    <row r="138" spans="1:17" x14ac:dyDescent="0.3">
      <c r="A138">
        <v>152</v>
      </c>
      <c r="B138" s="17" t="s">
        <v>180</v>
      </c>
      <c r="C138">
        <v>2</v>
      </c>
      <c r="D138">
        <v>1</v>
      </c>
      <c r="E138">
        <v>1.0397000000000001</v>
      </c>
      <c r="F138">
        <v>58.3093</v>
      </c>
      <c r="G138">
        <v>0</v>
      </c>
      <c r="H138">
        <v>59.348999999999997</v>
      </c>
      <c r="I138">
        <v>57.088200000000001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1.2211000000000001</v>
      </c>
      <c r="Q138" s="17" t="s">
        <v>39</v>
      </c>
    </row>
    <row r="139" spans="1:17" x14ac:dyDescent="0.3">
      <c r="A139">
        <v>153</v>
      </c>
      <c r="B139" s="17" t="s">
        <v>181</v>
      </c>
      <c r="C139">
        <v>2</v>
      </c>
      <c r="D139">
        <v>2</v>
      </c>
      <c r="E139">
        <v>1.552</v>
      </c>
      <c r="F139">
        <v>65.347899999999996</v>
      </c>
      <c r="G139">
        <v>0</v>
      </c>
      <c r="H139">
        <v>66.899900000000002</v>
      </c>
      <c r="I139">
        <v>0</v>
      </c>
      <c r="J139">
        <v>0</v>
      </c>
      <c r="K139">
        <v>62.649299999999997</v>
      </c>
      <c r="L139">
        <v>0</v>
      </c>
      <c r="M139">
        <v>0</v>
      </c>
      <c r="N139">
        <v>0</v>
      </c>
      <c r="O139">
        <v>0</v>
      </c>
      <c r="P139">
        <v>2.6985999999999999</v>
      </c>
      <c r="Q139" s="17" t="s">
        <v>39</v>
      </c>
    </row>
    <row r="140" spans="1:17" x14ac:dyDescent="0.3">
      <c r="A140">
        <v>154</v>
      </c>
      <c r="B140" s="17" t="s">
        <v>182</v>
      </c>
      <c r="C140">
        <v>2</v>
      </c>
      <c r="D140">
        <v>2</v>
      </c>
      <c r="E140">
        <v>1.0397000000000001</v>
      </c>
      <c r="F140">
        <v>13.325100000000001</v>
      </c>
      <c r="G140">
        <v>0</v>
      </c>
      <c r="H140">
        <v>14.364800000000001</v>
      </c>
      <c r="I140">
        <v>0.45960000000000001</v>
      </c>
      <c r="J140">
        <v>0</v>
      </c>
      <c r="K140">
        <v>0</v>
      </c>
      <c r="L140">
        <v>0</v>
      </c>
      <c r="M140">
        <v>11.9664</v>
      </c>
      <c r="N140">
        <v>0</v>
      </c>
      <c r="O140">
        <v>0</v>
      </c>
      <c r="P140">
        <v>0.89900000000000002</v>
      </c>
      <c r="Q140" s="17" t="s">
        <v>39</v>
      </c>
    </row>
    <row r="141" spans="1:17" x14ac:dyDescent="0.3">
      <c r="A141">
        <v>155</v>
      </c>
      <c r="B141" s="17" t="s">
        <v>183</v>
      </c>
      <c r="C141">
        <v>2</v>
      </c>
      <c r="D141">
        <v>1</v>
      </c>
      <c r="E141">
        <v>1.0397000000000001</v>
      </c>
      <c r="F141">
        <v>3.0390000000000001</v>
      </c>
      <c r="G141">
        <v>0</v>
      </c>
      <c r="H141">
        <v>4.0787000000000004</v>
      </c>
      <c r="I141">
        <v>0.45960000000000001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2.5794000000000001</v>
      </c>
      <c r="Q141" s="17" t="s">
        <v>39</v>
      </c>
    </row>
    <row r="142" spans="1:17" x14ac:dyDescent="0.3">
      <c r="A142">
        <v>156</v>
      </c>
      <c r="B142" s="17" t="s">
        <v>184</v>
      </c>
      <c r="C142">
        <v>2</v>
      </c>
      <c r="D142">
        <v>2</v>
      </c>
      <c r="E142">
        <v>1.552</v>
      </c>
      <c r="F142">
        <v>65.347999999999999</v>
      </c>
      <c r="G142">
        <v>0</v>
      </c>
      <c r="H142">
        <v>66.900000000000006</v>
      </c>
      <c r="I142">
        <v>0</v>
      </c>
      <c r="J142">
        <v>0</v>
      </c>
      <c r="K142">
        <v>62.628100000000003</v>
      </c>
      <c r="L142">
        <v>0</v>
      </c>
      <c r="M142">
        <v>0</v>
      </c>
      <c r="N142">
        <v>0</v>
      </c>
      <c r="O142">
        <v>0</v>
      </c>
      <c r="P142">
        <v>2.7198000000000002</v>
      </c>
      <c r="Q142" s="17" t="s">
        <v>39</v>
      </c>
    </row>
    <row r="143" spans="1:17" x14ac:dyDescent="0.3">
      <c r="A143">
        <v>157</v>
      </c>
      <c r="B143" s="17" t="s">
        <v>185</v>
      </c>
      <c r="C143">
        <v>3</v>
      </c>
      <c r="D143">
        <v>1</v>
      </c>
      <c r="E143">
        <v>1.0397000000000001</v>
      </c>
      <c r="F143">
        <v>3.3917000000000002</v>
      </c>
      <c r="G143">
        <v>0</v>
      </c>
      <c r="H143">
        <v>4.4314</v>
      </c>
      <c r="I143">
        <v>1.4888999999999999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1.9028</v>
      </c>
      <c r="Q143" s="17" t="s">
        <v>39</v>
      </c>
    </row>
    <row r="144" spans="1:17" x14ac:dyDescent="0.3">
      <c r="A144">
        <v>158</v>
      </c>
      <c r="B144" s="17" t="s">
        <v>186</v>
      </c>
      <c r="C144">
        <v>2</v>
      </c>
      <c r="D144">
        <v>0</v>
      </c>
      <c r="E144">
        <v>0</v>
      </c>
      <c r="F144">
        <v>3.2768999999999999</v>
      </c>
      <c r="G144">
        <v>0</v>
      </c>
      <c r="H144">
        <v>3.2768999999999999</v>
      </c>
      <c r="I144">
        <v>3.2768999999999999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 s="17" t="s">
        <v>39</v>
      </c>
    </row>
    <row r="145" spans="1:17" x14ac:dyDescent="0.3">
      <c r="A145">
        <v>159</v>
      </c>
      <c r="B145" s="17" t="s">
        <v>187</v>
      </c>
      <c r="C145">
        <v>2</v>
      </c>
      <c r="D145">
        <v>1</v>
      </c>
      <c r="E145">
        <v>1.0397000000000001</v>
      </c>
      <c r="F145">
        <v>0.72130000000000005</v>
      </c>
      <c r="G145">
        <v>0</v>
      </c>
      <c r="H145">
        <v>1.7609999999999999</v>
      </c>
      <c r="I145">
        <v>0.72130000000000005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 s="17" t="s">
        <v>39</v>
      </c>
    </row>
    <row r="146" spans="1:17" x14ac:dyDescent="0.3">
      <c r="A146">
        <v>160</v>
      </c>
      <c r="B146" s="17" t="s">
        <v>188</v>
      </c>
      <c r="C146">
        <v>2</v>
      </c>
      <c r="D146">
        <v>1</v>
      </c>
      <c r="E146">
        <v>1.0397000000000001</v>
      </c>
      <c r="F146">
        <v>2.0289000000000001</v>
      </c>
      <c r="G146">
        <v>0</v>
      </c>
      <c r="H146">
        <v>3.0686</v>
      </c>
      <c r="I146">
        <v>2.0289000000000001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 s="17" t="s">
        <v>39</v>
      </c>
    </row>
    <row r="147" spans="1:17" x14ac:dyDescent="0.3">
      <c r="A147">
        <v>161</v>
      </c>
      <c r="B147" s="17" t="s">
        <v>189</v>
      </c>
      <c r="C147">
        <v>2</v>
      </c>
      <c r="D147">
        <v>1</v>
      </c>
      <c r="E147">
        <v>1.0397000000000001</v>
      </c>
      <c r="F147">
        <v>1.6477999999999999</v>
      </c>
      <c r="G147">
        <v>0</v>
      </c>
      <c r="H147">
        <v>2.6875</v>
      </c>
      <c r="I147">
        <v>1.6477999999999999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 s="17" t="s">
        <v>39</v>
      </c>
    </row>
    <row r="148" spans="1:17" x14ac:dyDescent="0.3">
      <c r="A148">
        <v>162</v>
      </c>
      <c r="B148" s="17" t="s">
        <v>190</v>
      </c>
      <c r="C148">
        <v>2</v>
      </c>
      <c r="D148">
        <v>2</v>
      </c>
      <c r="E148">
        <v>0.52739999999999998</v>
      </c>
      <c r="F148">
        <v>34.956699999999998</v>
      </c>
      <c r="G148">
        <v>0</v>
      </c>
      <c r="H148">
        <v>35.484099999999998</v>
      </c>
      <c r="I148">
        <v>1.2293000000000001</v>
      </c>
      <c r="J148">
        <v>0</v>
      </c>
      <c r="K148">
        <v>33.727400000000003</v>
      </c>
      <c r="L148">
        <v>0</v>
      </c>
      <c r="M148">
        <v>0</v>
      </c>
      <c r="N148">
        <v>0</v>
      </c>
      <c r="O148">
        <v>0</v>
      </c>
      <c r="P148">
        <v>0</v>
      </c>
      <c r="Q148" s="17" t="s">
        <v>39</v>
      </c>
    </row>
    <row r="149" spans="1:17" x14ac:dyDescent="0.3">
      <c r="A149">
        <v>163</v>
      </c>
      <c r="B149" s="17" t="s">
        <v>191</v>
      </c>
      <c r="C149">
        <v>2</v>
      </c>
      <c r="D149">
        <v>1</v>
      </c>
      <c r="E149">
        <v>1.0397000000000001</v>
      </c>
      <c r="F149">
        <v>1.8779999999999999</v>
      </c>
      <c r="G149">
        <v>0</v>
      </c>
      <c r="H149">
        <v>2.9177</v>
      </c>
      <c r="I149">
        <v>1.0183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0.85970000000000002</v>
      </c>
      <c r="Q149" s="17" t="s">
        <v>39</v>
      </c>
    </row>
    <row r="150" spans="1:17" x14ac:dyDescent="0.3">
      <c r="A150">
        <v>164</v>
      </c>
      <c r="B150" s="17" t="s">
        <v>192</v>
      </c>
      <c r="C150">
        <v>2</v>
      </c>
      <c r="D150">
        <v>2</v>
      </c>
      <c r="E150">
        <v>0.52739999999999998</v>
      </c>
      <c r="F150">
        <v>24.476299999999998</v>
      </c>
      <c r="G150">
        <v>0</v>
      </c>
      <c r="H150">
        <v>25.003699999999998</v>
      </c>
      <c r="I150">
        <v>1.1820999999999999</v>
      </c>
      <c r="J150">
        <v>0</v>
      </c>
      <c r="K150">
        <v>23.2942</v>
      </c>
      <c r="L150">
        <v>0</v>
      </c>
      <c r="M150">
        <v>0</v>
      </c>
      <c r="N150">
        <v>0</v>
      </c>
      <c r="O150">
        <v>0</v>
      </c>
      <c r="P150">
        <v>0</v>
      </c>
      <c r="Q150" s="17" t="s">
        <v>39</v>
      </c>
    </row>
    <row r="151" spans="1:17" x14ac:dyDescent="0.3">
      <c r="A151">
        <v>165</v>
      </c>
      <c r="B151" s="17" t="s">
        <v>193</v>
      </c>
      <c r="C151">
        <v>2</v>
      </c>
      <c r="D151">
        <v>1</v>
      </c>
      <c r="E151">
        <v>1.0397000000000001</v>
      </c>
      <c r="F151">
        <v>2.6107999999999998</v>
      </c>
      <c r="G151">
        <v>0</v>
      </c>
      <c r="H151">
        <v>3.6505000000000001</v>
      </c>
      <c r="I151">
        <v>0.45960000000000001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2.1511999999999998</v>
      </c>
      <c r="Q151" s="17" t="s">
        <v>39</v>
      </c>
    </row>
    <row r="152" spans="1:17" x14ac:dyDescent="0.3">
      <c r="A152">
        <v>166</v>
      </c>
      <c r="B152" s="17" t="s">
        <v>194</v>
      </c>
      <c r="C152">
        <v>2</v>
      </c>
      <c r="D152">
        <v>2</v>
      </c>
      <c r="E152">
        <v>0.52739999999999998</v>
      </c>
      <c r="F152">
        <v>23.043600000000001</v>
      </c>
      <c r="G152">
        <v>0</v>
      </c>
      <c r="H152">
        <v>23.571000000000002</v>
      </c>
      <c r="I152">
        <v>1.6444000000000001</v>
      </c>
      <c r="J152">
        <v>0</v>
      </c>
      <c r="K152">
        <v>21.3992</v>
      </c>
      <c r="L152">
        <v>0</v>
      </c>
      <c r="M152">
        <v>0</v>
      </c>
      <c r="N152">
        <v>0</v>
      </c>
      <c r="O152">
        <v>0</v>
      </c>
      <c r="P152">
        <v>0</v>
      </c>
      <c r="Q152" s="17" t="s">
        <v>39</v>
      </c>
    </row>
    <row r="153" spans="1:17" x14ac:dyDescent="0.3">
      <c r="A153">
        <v>167</v>
      </c>
      <c r="B153" s="17" t="s">
        <v>195</v>
      </c>
      <c r="C153">
        <v>2</v>
      </c>
      <c r="D153">
        <v>2</v>
      </c>
      <c r="E153">
        <v>0.52739999999999998</v>
      </c>
      <c r="F153">
        <v>29.711400000000001</v>
      </c>
      <c r="G153">
        <v>0</v>
      </c>
      <c r="H153">
        <v>30.238800000000001</v>
      </c>
      <c r="I153">
        <v>1.2327999999999999</v>
      </c>
      <c r="J153">
        <v>0</v>
      </c>
      <c r="K153">
        <v>28.4787</v>
      </c>
      <c r="L153">
        <v>0</v>
      </c>
      <c r="M153">
        <v>0</v>
      </c>
      <c r="N153">
        <v>0</v>
      </c>
      <c r="O153">
        <v>0</v>
      </c>
      <c r="P153">
        <v>0</v>
      </c>
      <c r="Q153" s="17" t="s">
        <v>39</v>
      </c>
    </row>
    <row r="154" spans="1:17" x14ac:dyDescent="0.3">
      <c r="A154">
        <v>168</v>
      </c>
      <c r="B154" s="17" t="s">
        <v>196</v>
      </c>
      <c r="C154">
        <v>3</v>
      </c>
      <c r="D154">
        <v>0</v>
      </c>
      <c r="E154">
        <v>0</v>
      </c>
      <c r="F154">
        <v>2.7864</v>
      </c>
      <c r="G154">
        <v>0</v>
      </c>
      <c r="H154">
        <v>2.7864</v>
      </c>
      <c r="I154">
        <v>2.7864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 s="17" t="s">
        <v>39</v>
      </c>
    </row>
    <row r="155" spans="1:17" x14ac:dyDescent="0.3">
      <c r="A155">
        <v>169</v>
      </c>
      <c r="B155" s="17" t="s">
        <v>197</v>
      </c>
      <c r="C155">
        <v>2</v>
      </c>
      <c r="D155">
        <v>2</v>
      </c>
      <c r="E155">
        <v>1.0397000000000001</v>
      </c>
      <c r="F155">
        <v>62.558199999999999</v>
      </c>
      <c r="G155">
        <v>0</v>
      </c>
      <c r="H155">
        <v>63.597900000000003</v>
      </c>
      <c r="I155">
        <v>0.84609999999999996</v>
      </c>
      <c r="J155">
        <v>0</v>
      </c>
      <c r="K155">
        <v>60.491</v>
      </c>
      <c r="L155">
        <v>0</v>
      </c>
      <c r="M155">
        <v>0</v>
      </c>
      <c r="N155">
        <v>0</v>
      </c>
      <c r="O155">
        <v>0</v>
      </c>
      <c r="P155">
        <v>1.2211000000000001</v>
      </c>
      <c r="Q155" s="17" t="s">
        <v>39</v>
      </c>
    </row>
    <row r="156" spans="1:17" x14ac:dyDescent="0.3">
      <c r="A156">
        <v>170</v>
      </c>
      <c r="B156" s="17" t="s">
        <v>198</v>
      </c>
      <c r="C156">
        <v>2</v>
      </c>
      <c r="D156">
        <v>2</v>
      </c>
      <c r="E156">
        <v>0.52739999999999998</v>
      </c>
      <c r="F156">
        <v>24.9815</v>
      </c>
      <c r="G156">
        <v>0</v>
      </c>
      <c r="H156">
        <v>25.508900000000001</v>
      </c>
      <c r="I156">
        <v>0.45960000000000001</v>
      </c>
      <c r="J156">
        <v>0</v>
      </c>
      <c r="K156">
        <v>24.521899999999999</v>
      </c>
      <c r="L156">
        <v>0</v>
      </c>
      <c r="M156">
        <v>0</v>
      </c>
      <c r="N156">
        <v>0</v>
      </c>
      <c r="O156">
        <v>0</v>
      </c>
      <c r="P156">
        <v>0</v>
      </c>
      <c r="Q156" s="17" t="s">
        <v>39</v>
      </c>
    </row>
    <row r="157" spans="1:17" x14ac:dyDescent="0.3">
      <c r="A157">
        <v>171</v>
      </c>
      <c r="B157" s="17" t="s">
        <v>199</v>
      </c>
      <c r="C157">
        <v>2</v>
      </c>
      <c r="D157">
        <v>2</v>
      </c>
      <c r="E157">
        <v>1.0397000000000001</v>
      </c>
      <c r="F157">
        <v>15.316800000000001</v>
      </c>
      <c r="G157">
        <v>0</v>
      </c>
      <c r="H157">
        <v>16.3565</v>
      </c>
      <c r="I157">
        <v>0.45960000000000001</v>
      </c>
      <c r="J157">
        <v>0</v>
      </c>
      <c r="K157">
        <v>0</v>
      </c>
      <c r="L157">
        <v>0</v>
      </c>
      <c r="M157">
        <v>13.899800000000001</v>
      </c>
      <c r="N157">
        <v>0</v>
      </c>
      <c r="O157">
        <v>0</v>
      </c>
      <c r="P157">
        <v>0.95740000000000003</v>
      </c>
      <c r="Q157" s="17" t="s">
        <v>39</v>
      </c>
    </row>
    <row r="158" spans="1:17" x14ac:dyDescent="0.3">
      <c r="A158">
        <v>172</v>
      </c>
      <c r="B158" s="17" t="s">
        <v>200</v>
      </c>
      <c r="C158">
        <v>2</v>
      </c>
      <c r="D158">
        <v>2</v>
      </c>
      <c r="E158">
        <v>0.52739999999999998</v>
      </c>
      <c r="F158">
        <v>41.297400000000003</v>
      </c>
      <c r="G158">
        <v>0</v>
      </c>
      <c r="H158">
        <v>41.824800000000003</v>
      </c>
      <c r="I158">
        <v>0.45960000000000001</v>
      </c>
      <c r="J158">
        <v>0</v>
      </c>
      <c r="K158">
        <v>40.837699999999998</v>
      </c>
      <c r="L158">
        <v>0</v>
      </c>
      <c r="M158">
        <v>0</v>
      </c>
      <c r="N158">
        <v>0</v>
      </c>
      <c r="O158">
        <v>0</v>
      </c>
      <c r="P158">
        <v>0</v>
      </c>
      <c r="Q158" s="17" t="s">
        <v>39</v>
      </c>
    </row>
    <row r="159" spans="1:17" x14ac:dyDescent="0.3">
      <c r="A159">
        <v>173</v>
      </c>
      <c r="B159" s="17" t="s">
        <v>201</v>
      </c>
      <c r="C159">
        <v>2</v>
      </c>
      <c r="D159">
        <v>2</v>
      </c>
      <c r="E159">
        <v>1.0397000000000001</v>
      </c>
      <c r="F159">
        <v>15.4597</v>
      </c>
      <c r="G159">
        <v>0</v>
      </c>
      <c r="H159">
        <v>16.499400000000001</v>
      </c>
      <c r="I159">
        <v>1.1095999999999999</v>
      </c>
      <c r="J159">
        <v>0</v>
      </c>
      <c r="K159">
        <v>0</v>
      </c>
      <c r="L159">
        <v>0</v>
      </c>
      <c r="M159">
        <v>13.464399999999999</v>
      </c>
      <c r="N159">
        <v>0</v>
      </c>
      <c r="O159">
        <v>0</v>
      </c>
      <c r="P159">
        <v>0.88560000000000005</v>
      </c>
      <c r="Q159" s="17" t="s">
        <v>39</v>
      </c>
    </row>
    <row r="160" spans="1:17" x14ac:dyDescent="0.3">
      <c r="A160">
        <v>174</v>
      </c>
      <c r="B160" s="17" t="s">
        <v>202</v>
      </c>
      <c r="C160">
        <v>2</v>
      </c>
      <c r="D160">
        <v>2</v>
      </c>
      <c r="E160">
        <v>1.0397000000000001</v>
      </c>
      <c r="F160">
        <v>55.195</v>
      </c>
      <c r="G160">
        <v>0</v>
      </c>
      <c r="H160">
        <v>56.234699999999997</v>
      </c>
      <c r="I160">
        <v>0.45960000000000001</v>
      </c>
      <c r="J160">
        <v>0</v>
      </c>
      <c r="K160">
        <v>53.805399999999999</v>
      </c>
      <c r="L160">
        <v>0</v>
      </c>
      <c r="M160">
        <v>0</v>
      </c>
      <c r="N160">
        <v>0</v>
      </c>
      <c r="O160">
        <v>0</v>
      </c>
      <c r="P160">
        <v>0.93</v>
      </c>
      <c r="Q160" s="17" t="s">
        <v>39</v>
      </c>
    </row>
    <row r="161" spans="1:17" x14ac:dyDescent="0.3">
      <c r="A161">
        <v>175</v>
      </c>
      <c r="B161" s="17" t="s">
        <v>203</v>
      </c>
      <c r="C161">
        <v>2</v>
      </c>
      <c r="D161">
        <v>2</v>
      </c>
      <c r="E161">
        <v>1.0397000000000001</v>
      </c>
      <c r="F161">
        <v>55.5152</v>
      </c>
      <c r="G161">
        <v>0</v>
      </c>
      <c r="H161">
        <v>56.554900000000004</v>
      </c>
      <c r="I161">
        <v>0.45960000000000001</v>
      </c>
      <c r="J161">
        <v>0</v>
      </c>
      <c r="K161">
        <v>48.053899999999999</v>
      </c>
      <c r="L161">
        <v>0</v>
      </c>
      <c r="M161">
        <v>0</v>
      </c>
      <c r="N161">
        <v>0</v>
      </c>
      <c r="O161">
        <v>0</v>
      </c>
      <c r="P161">
        <v>7.0015999999999998</v>
      </c>
      <c r="Q161" s="17" t="s">
        <v>39</v>
      </c>
    </row>
    <row r="162" spans="1:17" x14ac:dyDescent="0.3">
      <c r="A162">
        <v>176</v>
      </c>
      <c r="B162" s="17" t="s">
        <v>204</v>
      </c>
      <c r="C162">
        <v>3</v>
      </c>
      <c r="D162">
        <v>2</v>
      </c>
      <c r="E162">
        <v>1.6402000000000001</v>
      </c>
      <c r="F162">
        <v>28.327000000000002</v>
      </c>
      <c r="G162">
        <v>0</v>
      </c>
      <c r="H162">
        <v>29.967199999999998</v>
      </c>
      <c r="I162">
        <v>0.92369999999999997</v>
      </c>
      <c r="J162">
        <v>0</v>
      </c>
      <c r="K162">
        <v>0</v>
      </c>
      <c r="L162">
        <v>0</v>
      </c>
      <c r="M162">
        <v>25.341999999999999</v>
      </c>
      <c r="N162">
        <v>0</v>
      </c>
      <c r="O162">
        <v>0</v>
      </c>
      <c r="P162">
        <v>2.0611999999999999</v>
      </c>
      <c r="Q162" s="17" t="s">
        <v>39</v>
      </c>
    </row>
    <row r="163" spans="1:17" x14ac:dyDescent="0.3">
      <c r="A163">
        <v>177</v>
      </c>
      <c r="B163" s="17" t="s">
        <v>205</v>
      </c>
      <c r="C163">
        <v>2</v>
      </c>
      <c r="D163">
        <v>2</v>
      </c>
      <c r="E163">
        <v>1.2010000000000001</v>
      </c>
      <c r="F163">
        <v>26.6907</v>
      </c>
      <c r="G163">
        <v>0</v>
      </c>
      <c r="H163">
        <v>27.8917</v>
      </c>
      <c r="I163">
        <v>1.0670999999999999</v>
      </c>
      <c r="J163">
        <v>0</v>
      </c>
      <c r="K163">
        <v>0</v>
      </c>
      <c r="L163">
        <v>0</v>
      </c>
      <c r="M163">
        <v>25.6236</v>
      </c>
      <c r="N163">
        <v>0</v>
      </c>
      <c r="O163">
        <v>0</v>
      </c>
      <c r="P163">
        <v>0</v>
      </c>
      <c r="Q163" s="17" t="s">
        <v>39</v>
      </c>
    </row>
    <row r="164" spans="1:17" x14ac:dyDescent="0.3">
      <c r="A164">
        <v>178</v>
      </c>
      <c r="B164" s="17" t="s">
        <v>206</v>
      </c>
      <c r="C164">
        <v>2</v>
      </c>
      <c r="D164">
        <v>2</v>
      </c>
      <c r="E164">
        <v>1.0397000000000001</v>
      </c>
      <c r="F164">
        <v>55.8127</v>
      </c>
      <c r="G164">
        <v>0</v>
      </c>
      <c r="H164">
        <v>56.852400000000003</v>
      </c>
      <c r="I164">
        <v>0.45960000000000001</v>
      </c>
      <c r="J164">
        <v>0</v>
      </c>
      <c r="K164">
        <v>53.115000000000002</v>
      </c>
      <c r="L164">
        <v>0</v>
      </c>
      <c r="M164">
        <v>0</v>
      </c>
      <c r="N164">
        <v>0</v>
      </c>
      <c r="O164">
        <v>0</v>
      </c>
      <c r="P164">
        <v>2.2381000000000002</v>
      </c>
      <c r="Q164" s="17" t="s">
        <v>39</v>
      </c>
    </row>
    <row r="165" spans="1:17" x14ac:dyDescent="0.3">
      <c r="A165">
        <v>179</v>
      </c>
      <c r="B165" s="17" t="s">
        <v>207</v>
      </c>
      <c r="C165">
        <v>3</v>
      </c>
      <c r="D165">
        <v>1</v>
      </c>
      <c r="E165">
        <v>1.0397000000000001</v>
      </c>
      <c r="F165">
        <v>3.3950999999999998</v>
      </c>
      <c r="G165">
        <v>0</v>
      </c>
      <c r="H165">
        <v>4.4348000000000001</v>
      </c>
      <c r="I165">
        <v>1.4722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1.9228000000000001</v>
      </c>
      <c r="Q165" s="17" t="s">
        <v>39</v>
      </c>
    </row>
    <row r="166" spans="1:17" x14ac:dyDescent="0.3">
      <c r="A166">
        <v>180</v>
      </c>
      <c r="B166" s="17" t="s">
        <v>208</v>
      </c>
      <c r="C166">
        <v>3</v>
      </c>
      <c r="D166">
        <v>1</v>
      </c>
      <c r="E166">
        <v>1.0397000000000001</v>
      </c>
      <c r="F166">
        <v>3.3858000000000001</v>
      </c>
      <c r="G166">
        <v>0</v>
      </c>
      <c r="H166">
        <v>4.4255000000000004</v>
      </c>
      <c r="I166">
        <v>1.4629000000000001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1.9228000000000001</v>
      </c>
      <c r="Q166" s="17" t="s">
        <v>39</v>
      </c>
    </row>
    <row r="167" spans="1:17" x14ac:dyDescent="0.3">
      <c r="A167">
        <v>181</v>
      </c>
      <c r="B167" s="17" t="s">
        <v>209</v>
      </c>
      <c r="C167">
        <v>2</v>
      </c>
      <c r="D167">
        <v>3</v>
      </c>
      <c r="E167">
        <v>1.2737000000000001</v>
      </c>
      <c r="F167">
        <v>29.457899999999999</v>
      </c>
      <c r="G167">
        <v>0</v>
      </c>
      <c r="H167">
        <v>30.7316</v>
      </c>
      <c r="I167">
        <v>0.45960000000000001</v>
      </c>
      <c r="J167">
        <v>0</v>
      </c>
      <c r="K167">
        <v>0</v>
      </c>
      <c r="L167">
        <v>16.771699999999999</v>
      </c>
      <c r="M167">
        <v>11.259600000000001</v>
      </c>
      <c r="N167">
        <v>0</v>
      </c>
      <c r="O167">
        <v>0</v>
      </c>
      <c r="P167">
        <v>0.96699999999999997</v>
      </c>
      <c r="Q167" s="17" t="s">
        <v>39</v>
      </c>
    </row>
    <row r="168" spans="1:17" x14ac:dyDescent="0.3">
      <c r="A168">
        <v>182</v>
      </c>
      <c r="B168" s="17" t="s">
        <v>210</v>
      </c>
      <c r="C168">
        <v>2</v>
      </c>
      <c r="D168">
        <v>2</v>
      </c>
      <c r="E168">
        <v>1.0397000000000001</v>
      </c>
      <c r="F168">
        <v>55.000900000000001</v>
      </c>
      <c r="G168">
        <v>0</v>
      </c>
      <c r="H168">
        <v>56.040599999999998</v>
      </c>
      <c r="I168">
        <v>0.45960000000000001</v>
      </c>
      <c r="J168">
        <v>0</v>
      </c>
      <c r="K168">
        <v>47.638399999999997</v>
      </c>
      <c r="L168">
        <v>0</v>
      </c>
      <c r="M168">
        <v>0</v>
      </c>
      <c r="N168">
        <v>0</v>
      </c>
      <c r="O168">
        <v>0</v>
      </c>
      <c r="P168">
        <v>6.9028999999999998</v>
      </c>
      <c r="Q168" s="17" t="s">
        <v>39</v>
      </c>
    </row>
    <row r="169" spans="1:17" x14ac:dyDescent="0.3">
      <c r="A169">
        <v>183</v>
      </c>
      <c r="B169" s="17" t="s">
        <v>211</v>
      </c>
      <c r="C169">
        <v>2</v>
      </c>
      <c r="D169">
        <v>2</v>
      </c>
      <c r="E169">
        <v>1.2010000000000001</v>
      </c>
      <c r="F169">
        <v>27.154599999999999</v>
      </c>
      <c r="G169">
        <v>0</v>
      </c>
      <c r="H169">
        <v>28.355599999999999</v>
      </c>
      <c r="I169">
        <v>3.3957000000000002</v>
      </c>
      <c r="J169">
        <v>0</v>
      </c>
      <c r="K169">
        <v>0</v>
      </c>
      <c r="L169">
        <v>0</v>
      </c>
      <c r="M169">
        <v>23.759</v>
      </c>
      <c r="N169">
        <v>0</v>
      </c>
      <c r="O169">
        <v>0</v>
      </c>
      <c r="P169">
        <v>0</v>
      </c>
      <c r="Q169" s="17" t="s">
        <v>39</v>
      </c>
    </row>
    <row r="170" spans="1:17" x14ac:dyDescent="0.3">
      <c r="A170">
        <v>184</v>
      </c>
      <c r="B170" s="17" t="s">
        <v>212</v>
      </c>
      <c r="C170">
        <v>3</v>
      </c>
      <c r="D170">
        <v>2</v>
      </c>
      <c r="E170">
        <v>1.6402000000000001</v>
      </c>
      <c r="F170">
        <v>27.4437</v>
      </c>
      <c r="G170">
        <v>0</v>
      </c>
      <c r="H170">
        <v>29.0839</v>
      </c>
      <c r="I170">
        <v>1.1276999999999999</v>
      </c>
      <c r="J170">
        <v>0</v>
      </c>
      <c r="K170">
        <v>0</v>
      </c>
      <c r="L170">
        <v>0</v>
      </c>
      <c r="M170">
        <v>25.407399999999999</v>
      </c>
      <c r="N170">
        <v>0</v>
      </c>
      <c r="O170">
        <v>0</v>
      </c>
      <c r="P170">
        <v>0.90859999999999996</v>
      </c>
      <c r="Q170" s="17" t="s">
        <v>39</v>
      </c>
    </row>
    <row r="171" spans="1:17" x14ac:dyDescent="0.3">
      <c r="A171">
        <v>185</v>
      </c>
      <c r="B171" s="17" t="s">
        <v>213</v>
      </c>
      <c r="C171">
        <v>2</v>
      </c>
      <c r="D171">
        <v>2</v>
      </c>
      <c r="E171">
        <v>1.2010000000000001</v>
      </c>
      <c r="F171">
        <v>55.085900000000002</v>
      </c>
      <c r="G171">
        <v>0</v>
      </c>
      <c r="H171">
        <v>56.286900000000003</v>
      </c>
      <c r="I171">
        <v>2.0242</v>
      </c>
      <c r="J171">
        <v>0</v>
      </c>
      <c r="K171">
        <v>0</v>
      </c>
      <c r="L171">
        <v>0</v>
      </c>
      <c r="M171">
        <v>53.061599999999999</v>
      </c>
      <c r="N171">
        <v>0</v>
      </c>
      <c r="O171">
        <v>0</v>
      </c>
      <c r="P171">
        <v>0</v>
      </c>
      <c r="Q171" s="17" t="s">
        <v>39</v>
      </c>
    </row>
    <row r="172" spans="1:17" x14ac:dyDescent="0.3">
      <c r="A172">
        <v>186</v>
      </c>
      <c r="B172" s="17" t="s">
        <v>214</v>
      </c>
      <c r="C172">
        <v>2</v>
      </c>
      <c r="D172">
        <v>2</v>
      </c>
      <c r="E172">
        <v>1.2010000000000001</v>
      </c>
      <c r="F172">
        <v>55.357399999999998</v>
      </c>
      <c r="G172">
        <v>0</v>
      </c>
      <c r="H172">
        <v>56.558399999999999</v>
      </c>
      <c r="I172">
        <v>1.9472</v>
      </c>
      <c r="J172">
        <v>0</v>
      </c>
      <c r="K172">
        <v>0</v>
      </c>
      <c r="L172">
        <v>0</v>
      </c>
      <c r="M172">
        <v>53.4101</v>
      </c>
      <c r="N172">
        <v>0</v>
      </c>
      <c r="O172">
        <v>0</v>
      </c>
      <c r="P172">
        <v>0</v>
      </c>
      <c r="Q172" s="17" t="s">
        <v>39</v>
      </c>
    </row>
    <row r="173" spans="1:17" x14ac:dyDescent="0.3">
      <c r="A173">
        <v>187</v>
      </c>
      <c r="B173" s="17" t="s">
        <v>215</v>
      </c>
      <c r="C173">
        <v>2</v>
      </c>
      <c r="D173">
        <v>2</v>
      </c>
      <c r="E173">
        <v>1.0397000000000001</v>
      </c>
      <c r="F173">
        <v>55.909199999999998</v>
      </c>
      <c r="G173">
        <v>0</v>
      </c>
      <c r="H173">
        <v>56.948900000000002</v>
      </c>
      <c r="I173">
        <v>0.45960000000000001</v>
      </c>
      <c r="J173">
        <v>0</v>
      </c>
      <c r="K173">
        <v>50.8919</v>
      </c>
      <c r="L173">
        <v>0</v>
      </c>
      <c r="M173">
        <v>0</v>
      </c>
      <c r="N173">
        <v>0</v>
      </c>
      <c r="O173">
        <v>0</v>
      </c>
      <c r="P173">
        <v>4.5576999999999996</v>
      </c>
      <c r="Q173" s="17" t="s">
        <v>39</v>
      </c>
    </row>
    <row r="174" spans="1:17" x14ac:dyDescent="0.3">
      <c r="A174">
        <v>188</v>
      </c>
      <c r="B174" s="17" t="s">
        <v>216</v>
      </c>
      <c r="C174">
        <v>3</v>
      </c>
      <c r="D174">
        <v>1</v>
      </c>
      <c r="E174">
        <v>1.0397000000000001</v>
      </c>
      <c r="F174">
        <v>3.3751000000000002</v>
      </c>
      <c r="G174">
        <v>0</v>
      </c>
      <c r="H174">
        <v>4.4147999999999996</v>
      </c>
      <c r="I174">
        <v>1.4722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1.9028</v>
      </c>
      <c r="Q174" s="17" t="s">
        <v>39</v>
      </c>
    </row>
    <row r="175" spans="1:17" x14ac:dyDescent="0.3">
      <c r="A175">
        <v>189</v>
      </c>
      <c r="B175" s="17" t="s">
        <v>217</v>
      </c>
      <c r="C175">
        <v>2</v>
      </c>
      <c r="D175">
        <v>2</v>
      </c>
      <c r="E175">
        <v>1.0397000000000001</v>
      </c>
      <c r="F175">
        <v>29.392399999999999</v>
      </c>
      <c r="G175">
        <v>0</v>
      </c>
      <c r="H175">
        <v>30.432099999999998</v>
      </c>
      <c r="I175">
        <v>0.45960000000000001</v>
      </c>
      <c r="J175">
        <v>0</v>
      </c>
      <c r="K175">
        <v>0</v>
      </c>
      <c r="L175">
        <v>0</v>
      </c>
      <c r="M175">
        <v>27.779399999999999</v>
      </c>
      <c r="N175">
        <v>0</v>
      </c>
      <c r="O175">
        <v>0</v>
      </c>
      <c r="P175">
        <v>1.1534</v>
      </c>
      <c r="Q175" s="17" t="s">
        <v>39</v>
      </c>
    </row>
    <row r="176" spans="1:17" x14ac:dyDescent="0.3">
      <c r="A176">
        <v>190</v>
      </c>
      <c r="B176" s="17" t="s">
        <v>218</v>
      </c>
      <c r="C176">
        <v>2</v>
      </c>
      <c r="D176">
        <v>2</v>
      </c>
      <c r="E176">
        <v>1.0397000000000001</v>
      </c>
      <c r="F176">
        <v>28.502099999999999</v>
      </c>
      <c r="G176">
        <v>0</v>
      </c>
      <c r="H176">
        <v>29.541799999999999</v>
      </c>
      <c r="I176">
        <v>0.45960000000000001</v>
      </c>
      <c r="J176">
        <v>0</v>
      </c>
      <c r="K176">
        <v>0</v>
      </c>
      <c r="L176">
        <v>0</v>
      </c>
      <c r="M176">
        <v>27.043500000000002</v>
      </c>
      <c r="N176">
        <v>0</v>
      </c>
      <c r="O176">
        <v>0</v>
      </c>
      <c r="P176">
        <v>0.999</v>
      </c>
      <c r="Q176" s="17" t="s">
        <v>39</v>
      </c>
    </row>
    <row r="177" spans="1:17" x14ac:dyDescent="0.3">
      <c r="A177">
        <v>191</v>
      </c>
      <c r="B177" s="17" t="s">
        <v>219</v>
      </c>
      <c r="C177">
        <v>2</v>
      </c>
      <c r="D177">
        <v>2</v>
      </c>
      <c r="E177">
        <v>1.0397000000000001</v>
      </c>
      <c r="F177">
        <v>29.741700000000002</v>
      </c>
      <c r="G177">
        <v>0</v>
      </c>
      <c r="H177">
        <v>30.781400000000001</v>
      </c>
      <c r="I177">
        <v>0.45960000000000001</v>
      </c>
      <c r="J177">
        <v>0</v>
      </c>
      <c r="K177">
        <v>0</v>
      </c>
      <c r="L177">
        <v>0</v>
      </c>
      <c r="M177">
        <v>28.093800000000002</v>
      </c>
      <c r="N177">
        <v>0</v>
      </c>
      <c r="O177">
        <v>0</v>
      </c>
      <c r="P177">
        <v>1.1882999999999999</v>
      </c>
      <c r="Q177" s="17" t="s">
        <v>39</v>
      </c>
    </row>
    <row r="178" spans="1:17" x14ac:dyDescent="0.3">
      <c r="A178">
        <v>192</v>
      </c>
      <c r="B178" s="17" t="s">
        <v>220</v>
      </c>
      <c r="C178">
        <v>2</v>
      </c>
      <c r="D178">
        <v>2</v>
      </c>
      <c r="E178">
        <v>1.0397000000000001</v>
      </c>
      <c r="F178">
        <v>56.059699999999999</v>
      </c>
      <c r="G178">
        <v>0</v>
      </c>
      <c r="H178">
        <v>57.099400000000003</v>
      </c>
      <c r="I178">
        <v>0.45960000000000001</v>
      </c>
      <c r="J178">
        <v>0</v>
      </c>
      <c r="K178">
        <v>49.399700000000003</v>
      </c>
      <c r="L178">
        <v>0</v>
      </c>
      <c r="M178">
        <v>0</v>
      </c>
      <c r="N178">
        <v>0</v>
      </c>
      <c r="O178">
        <v>0</v>
      </c>
      <c r="P178">
        <v>6.2004000000000001</v>
      </c>
      <c r="Q178" s="17" t="s">
        <v>39</v>
      </c>
    </row>
    <row r="179" spans="1:17" x14ac:dyDescent="0.3">
      <c r="A179">
        <v>193</v>
      </c>
      <c r="B179" s="17" t="s">
        <v>221</v>
      </c>
      <c r="C179">
        <v>2</v>
      </c>
      <c r="D179">
        <v>2</v>
      </c>
      <c r="E179">
        <v>1.2010000000000001</v>
      </c>
      <c r="F179">
        <v>26.232700000000001</v>
      </c>
      <c r="G179">
        <v>0</v>
      </c>
      <c r="H179">
        <v>27.433700000000002</v>
      </c>
      <c r="I179">
        <v>4.4417</v>
      </c>
      <c r="J179">
        <v>0</v>
      </c>
      <c r="K179">
        <v>0</v>
      </c>
      <c r="L179">
        <v>0</v>
      </c>
      <c r="M179">
        <v>21.790900000000001</v>
      </c>
      <c r="N179">
        <v>0</v>
      </c>
      <c r="O179">
        <v>0</v>
      </c>
      <c r="P179">
        <v>0</v>
      </c>
      <c r="Q179" s="17" t="s">
        <v>39</v>
      </c>
    </row>
    <row r="180" spans="1:17" x14ac:dyDescent="0.3">
      <c r="A180">
        <v>194</v>
      </c>
      <c r="B180" s="17" t="s">
        <v>222</v>
      </c>
      <c r="C180">
        <v>2</v>
      </c>
      <c r="D180">
        <v>2</v>
      </c>
      <c r="E180">
        <v>1.2010000000000001</v>
      </c>
      <c r="F180">
        <v>26.658999999999999</v>
      </c>
      <c r="G180">
        <v>0</v>
      </c>
      <c r="H180">
        <v>27.86</v>
      </c>
      <c r="I180">
        <v>1.8974</v>
      </c>
      <c r="J180">
        <v>0</v>
      </c>
      <c r="K180">
        <v>0</v>
      </c>
      <c r="L180">
        <v>0</v>
      </c>
      <c r="M180">
        <v>24.761600000000001</v>
      </c>
      <c r="N180">
        <v>0</v>
      </c>
      <c r="O180">
        <v>0</v>
      </c>
      <c r="P180">
        <v>0</v>
      </c>
      <c r="Q180" s="17" t="s">
        <v>39</v>
      </c>
    </row>
    <row r="181" spans="1:17" x14ac:dyDescent="0.3">
      <c r="A181">
        <v>195</v>
      </c>
      <c r="B181" s="17" t="s">
        <v>223</v>
      </c>
      <c r="C181">
        <v>2</v>
      </c>
      <c r="D181">
        <v>2</v>
      </c>
      <c r="E181">
        <v>1.2010000000000001</v>
      </c>
      <c r="F181">
        <v>60.696100000000001</v>
      </c>
      <c r="G181">
        <v>0</v>
      </c>
      <c r="H181">
        <v>61.897100000000002</v>
      </c>
      <c r="I181">
        <v>1.4813000000000001</v>
      </c>
      <c r="J181">
        <v>0</v>
      </c>
      <c r="K181">
        <v>0</v>
      </c>
      <c r="L181">
        <v>0</v>
      </c>
      <c r="M181">
        <v>59.214799999999997</v>
      </c>
      <c r="N181">
        <v>0</v>
      </c>
      <c r="O181">
        <v>0</v>
      </c>
      <c r="P181">
        <v>0</v>
      </c>
      <c r="Q181" s="17" t="s">
        <v>39</v>
      </c>
    </row>
    <row r="182" spans="1:17" x14ac:dyDescent="0.3">
      <c r="A182">
        <v>196</v>
      </c>
      <c r="B182" s="17" t="s">
        <v>224</v>
      </c>
      <c r="C182">
        <v>2</v>
      </c>
      <c r="D182">
        <v>2</v>
      </c>
      <c r="E182">
        <v>1.2010000000000001</v>
      </c>
      <c r="F182">
        <v>61.072000000000003</v>
      </c>
      <c r="G182">
        <v>0</v>
      </c>
      <c r="H182">
        <v>62.273000000000003</v>
      </c>
      <c r="I182">
        <v>2.7574999999999998</v>
      </c>
      <c r="J182">
        <v>0</v>
      </c>
      <c r="K182">
        <v>0</v>
      </c>
      <c r="L182">
        <v>0</v>
      </c>
      <c r="M182">
        <v>58.314500000000002</v>
      </c>
      <c r="N182">
        <v>0</v>
      </c>
      <c r="O182">
        <v>0</v>
      </c>
      <c r="P182">
        <v>0</v>
      </c>
      <c r="Q182" s="17" t="s">
        <v>39</v>
      </c>
    </row>
    <row r="183" spans="1:17" x14ac:dyDescent="0.3">
      <c r="A183">
        <v>197</v>
      </c>
      <c r="B183" s="17" t="s">
        <v>225</v>
      </c>
      <c r="C183">
        <v>2</v>
      </c>
      <c r="D183">
        <v>1</v>
      </c>
      <c r="E183">
        <v>1.0397000000000001</v>
      </c>
      <c r="F183">
        <v>12.8002</v>
      </c>
      <c r="G183">
        <v>0</v>
      </c>
      <c r="H183">
        <v>13.8399</v>
      </c>
      <c r="I183">
        <v>0.45960000000000001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12.3405</v>
      </c>
      <c r="Q183" s="17" t="s">
        <v>39</v>
      </c>
    </row>
    <row r="184" spans="1:17" x14ac:dyDescent="0.3">
      <c r="A184">
        <v>198</v>
      </c>
      <c r="B184" s="17" t="s">
        <v>226</v>
      </c>
      <c r="C184">
        <v>2</v>
      </c>
      <c r="D184">
        <v>2</v>
      </c>
      <c r="E184">
        <v>1.0397000000000001</v>
      </c>
      <c r="F184">
        <v>30.094999999999999</v>
      </c>
      <c r="G184">
        <v>0</v>
      </c>
      <c r="H184">
        <v>31.134699999999999</v>
      </c>
      <c r="I184">
        <v>0.45960000000000001</v>
      </c>
      <c r="J184">
        <v>0</v>
      </c>
      <c r="K184">
        <v>0</v>
      </c>
      <c r="L184">
        <v>0</v>
      </c>
      <c r="M184">
        <v>28.4574</v>
      </c>
      <c r="N184">
        <v>0</v>
      </c>
      <c r="O184">
        <v>0</v>
      </c>
      <c r="P184">
        <v>1.1779999999999999</v>
      </c>
      <c r="Q184" s="17" t="s">
        <v>39</v>
      </c>
    </row>
    <row r="185" spans="1:17" x14ac:dyDescent="0.3">
      <c r="A185">
        <v>199</v>
      </c>
      <c r="B185" s="17" t="s">
        <v>227</v>
      </c>
      <c r="C185">
        <v>2</v>
      </c>
      <c r="D185">
        <v>3</v>
      </c>
      <c r="E185">
        <v>1.0397000000000001</v>
      </c>
      <c r="F185">
        <v>28.973099999999999</v>
      </c>
      <c r="G185">
        <v>0</v>
      </c>
      <c r="H185">
        <v>30.012799999999999</v>
      </c>
      <c r="I185">
        <v>0.45960000000000001</v>
      </c>
      <c r="J185">
        <v>0</v>
      </c>
      <c r="K185">
        <v>23.161799999999999</v>
      </c>
      <c r="L185">
        <v>0</v>
      </c>
      <c r="M185">
        <v>4.4527000000000001</v>
      </c>
      <c r="N185">
        <v>0</v>
      </c>
      <c r="O185">
        <v>0</v>
      </c>
      <c r="P185">
        <v>0.89900000000000002</v>
      </c>
      <c r="Q185" s="17" t="s">
        <v>39</v>
      </c>
    </row>
    <row r="186" spans="1:17" x14ac:dyDescent="0.3">
      <c r="A186">
        <v>200</v>
      </c>
      <c r="B186" s="17" t="s">
        <v>228</v>
      </c>
      <c r="C186">
        <v>2</v>
      </c>
      <c r="D186">
        <v>2</v>
      </c>
      <c r="E186">
        <v>1.0397000000000001</v>
      </c>
      <c r="F186">
        <v>54.966000000000001</v>
      </c>
      <c r="G186">
        <v>0</v>
      </c>
      <c r="H186">
        <v>56.005699999999997</v>
      </c>
      <c r="I186">
        <v>0.45960000000000001</v>
      </c>
      <c r="J186">
        <v>0</v>
      </c>
      <c r="K186">
        <v>52.468699999999998</v>
      </c>
      <c r="L186">
        <v>0</v>
      </c>
      <c r="M186">
        <v>0</v>
      </c>
      <c r="N186">
        <v>0</v>
      </c>
      <c r="O186">
        <v>0</v>
      </c>
      <c r="P186">
        <v>2.0375999999999999</v>
      </c>
      <c r="Q186" s="17" t="s">
        <v>39</v>
      </c>
    </row>
    <row r="187" spans="1:17" x14ac:dyDescent="0.3">
      <c r="A187">
        <v>201</v>
      </c>
      <c r="B187" s="17" t="s">
        <v>229</v>
      </c>
      <c r="C187">
        <v>2</v>
      </c>
      <c r="D187">
        <v>2</v>
      </c>
      <c r="E187">
        <v>1.0397000000000001</v>
      </c>
      <c r="F187">
        <v>55.604599999999998</v>
      </c>
      <c r="G187">
        <v>0</v>
      </c>
      <c r="H187">
        <v>56.644300000000001</v>
      </c>
      <c r="I187">
        <v>0.45960000000000001</v>
      </c>
      <c r="J187">
        <v>0</v>
      </c>
      <c r="K187">
        <v>50.975999999999999</v>
      </c>
      <c r="L187">
        <v>0</v>
      </c>
      <c r="M187">
        <v>0</v>
      </c>
      <c r="N187">
        <v>0</v>
      </c>
      <c r="O187">
        <v>0</v>
      </c>
      <c r="P187">
        <v>4.1689999999999996</v>
      </c>
      <c r="Q187" s="17" t="s">
        <v>39</v>
      </c>
    </row>
    <row r="188" spans="1:17" x14ac:dyDescent="0.3">
      <c r="A188">
        <v>202</v>
      </c>
      <c r="B188" s="17" t="s">
        <v>230</v>
      </c>
      <c r="C188">
        <v>2</v>
      </c>
      <c r="D188">
        <v>2</v>
      </c>
      <c r="E188">
        <v>1.2010000000000001</v>
      </c>
      <c r="F188">
        <v>27.1358</v>
      </c>
      <c r="G188">
        <v>0</v>
      </c>
      <c r="H188">
        <v>28.3368</v>
      </c>
      <c r="I188">
        <v>5.3727999999999998</v>
      </c>
      <c r="J188">
        <v>0</v>
      </c>
      <c r="K188">
        <v>0</v>
      </c>
      <c r="L188">
        <v>0</v>
      </c>
      <c r="M188">
        <v>21.763000000000002</v>
      </c>
      <c r="N188">
        <v>0</v>
      </c>
      <c r="O188">
        <v>0</v>
      </c>
      <c r="P188">
        <v>0</v>
      </c>
      <c r="Q188" s="17" t="s">
        <v>39</v>
      </c>
    </row>
    <row r="189" spans="1:17" x14ac:dyDescent="0.3">
      <c r="A189">
        <v>203</v>
      </c>
      <c r="B189" s="17" t="s">
        <v>231</v>
      </c>
      <c r="C189">
        <v>2</v>
      </c>
      <c r="D189">
        <v>2</v>
      </c>
      <c r="E189">
        <v>1.2010000000000001</v>
      </c>
      <c r="F189">
        <v>26.509699999999999</v>
      </c>
      <c r="G189">
        <v>0</v>
      </c>
      <c r="H189">
        <v>27.710699999999999</v>
      </c>
      <c r="I189">
        <v>2.7997999999999998</v>
      </c>
      <c r="J189">
        <v>0</v>
      </c>
      <c r="K189">
        <v>0</v>
      </c>
      <c r="L189">
        <v>0</v>
      </c>
      <c r="M189">
        <v>23.709900000000001</v>
      </c>
      <c r="N189">
        <v>0</v>
      </c>
      <c r="O189">
        <v>0</v>
      </c>
      <c r="P189">
        <v>0</v>
      </c>
      <c r="Q189" s="17" t="s">
        <v>39</v>
      </c>
    </row>
    <row r="190" spans="1:17" x14ac:dyDescent="0.3">
      <c r="A190">
        <v>204</v>
      </c>
      <c r="B190" s="17" t="s">
        <v>232</v>
      </c>
      <c r="C190">
        <v>2</v>
      </c>
      <c r="D190">
        <v>2</v>
      </c>
      <c r="E190">
        <v>1.2010000000000001</v>
      </c>
      <c r="F190">
        <v>60.267600000000002</v>
      </c>
      <c r="G190">
        <v>0</v>
      </c>
      <c r="H190">
        <v>61.468600000000002</v>
      </c>
      <c r="I190">
        <v>2.2818999999999998</v>
      </c>
      <c r="J190">
        <v>0</v>
      </c>
      <c r="K190">
        <v>0</v>
      </c>
      <c r="L190">
        <v>0</v>
      </c>
      <c r="M190">
        <v>57.985799999999998</v>
      </c>
      <c r="N190">
        <v>0</v>
      </c>
      <c r="O190">
        <v>0</v>
      </c>
      <c r="P190">
        <v>0</v>
      </c>
      <c r="Q190" s="17" t="s">
        <v>39</v>
      </c>
    </row>
    <row r="191" spans="1:17" x14ac:dyDescent="0.3">
      <c r="A191">
        <v>205</v>
      </c>
      <c r="B191" s="17" t="s">
        <v>233</v>
      </c>
      <c r="C191">
        <v>2</v>
      </c>
      <c r="D191">
        <v>2</v>
      </c>
      <c r="E191">
        <v>1.2010000000000001</v>
      </c>
      <c r="F191">
        <v>61.047499999999999</v>
      </c>
      <c r="G191">
        <v>0</v>
      </c>
      <c r="H191">
        <v>62.2485</v>
      </c>
      <c r="I191">
        <v>3.5771000000000002</v>
      </c>
      <c r="J191">
        <v>0</v>
      </c>
      <c r="K191">
        <v>0</v>
      </c>
      <c r="L191">
        <v>0</v>
      </c>
      <c r="M191">
        <v>57.470399999999998</v>
      </c>
      <c r="N191">
        <v>0</v>
      </c>
      <c r="O191">
        <v>0</v>
      </c>
      <c r="P191">
        <v>0</v>
      </c>
      <c r="Q191" s="17" t="s">
        <v>39</v>
      </c>
    </row>
    <row r="192" spans="1:17" x14ac:dyDescent="0.3">
      <c r="A192">
        <v>206</v>
      </c>
      <c r="B192" s="17" t="s">
        <v>234</v>
      </c>
      <c r="C192">
        <v>3</v>
      </c>
      <c r="D192">
        <v>1</v>
      </c>
      <c r="E192">
        <v>1.0397000000000001</v>
      </c>
      <c r="F192">
        <v>3.3557999999999999</v>
      </c>
      <c r="G192">
        <v>0</v>
      </c>
      <c r="H192">
        <v>4.3955000000000002</v>
      </c>
      <c r="I192">
        <v>1.4629000000000001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1.8928</v>
      </c>
      <c r="Q192" s="17" t="s">
        <v>39</v>
      </c>
    </row>
    <row r="193" spans="1:17" x14ac:dyDescent="0.3">
      <c r="A193">
        <v>207</v>
      </c>
      <c r="B193" s="17" t="s">
        <v>235</v>
      </c>
      <c r="C193">
        <v>2</v>
      </c>
      <c r="D193">
        <v>3</v>
      </c>
      <c r="E193">
        <v>1.0397000000000001</v>
      </c>
      <c r="F193">
        <v>30.353200000000001</v>
      </c>
      <c r="G193">
        <v>0</v>
      </c>
      <c r="H193">
        <v>31.392900000000001</v>
      </c>
      <c r="I193">
        <v>0.45960000000000001</v>
      </c>
      <c r="J193">
        <v>0</v>
      </c>
      <c r="K193">
        <v>24.459099999999999</v>
      </c>
      <c r="L193">
        <v>0</v>
      </c>
      <c r="M193">
        <v>4.5354999999999999</v>
      </c>
      <c r="N193">
        <v>0</v>
      </c>
      <c r="O193">
        <v>0</v>
      </c>
      <c r="P193">
        <v>0.89900000000000002</v>
      </c>
      <c r="Q193" s="17" t="s">
        <v>39</v>
      </c>
    </row>
    <row r="194" spans="1:17" x14ac:dyDescent="0.3">
      <c r="A194">
        <v>208</v>
      </c>
      <c r="B194" s="17" t="s">
        <v>236</v>
      </c>
      <c r="C194">
        <v>2</v>
      </c>
      <c r="D194">
        <v>2</v>
      </c>
      <c r="E194">
        <v>1.2010000000000001</v>
      </c>
      <c r="F194">
        <v>60.655299999999997</v>
      </c>
      <c r="G194">
        <v>0</v>
      </c>
      <c r="H194">
        <v>61.856299999999997</v>
      </c>
      <c r="I194">
        <v>3.5813000000000001</v>
      </c>
      <c r="J194">
        <v>0</v>
      </c>
      <c r="K194">
        <v>0</v>
      </c>
      <c r="L194">
        <v>0</v>
      </c>
      <c r="M194">
        <v>57.073999999999998</v>
      </c>
      <c r="N194">
        <v>0</v>
      </c>
      <c r="O194">
        <v>0</v>
      </c>
      <c r="P194">
        <v>0</v>
      </c>
      <c r="Q194" s="17" t="s">
        <v>39</v>
      </c>
    </row>
    <row r="195" spans="1:17" x14ac:dyDescent="0.3">
      <c r="A195">
        <v>209</v>
      </c>
      <c r="B195" s="17" t="s">
        <v>237</v>
      </c>
      <c r="C195">
        <v>2</v>
      </c>
      <c r="D195">
        <v>2</v>
      </c>
      <c r="E195">
        <v>1.0397000000000001</v>
      </c>
      <c r="F195">
        <v>55.362000000000002</v>
      </c>
      <c r="G195">
        <v>0</v>
      </c>
      <c r="H195">
        <v>56.401699999999998</v>
      </c>
      <c r="I195">
        <v>0.45960000000000001</v>
      </c>
      <c r="J195">
        <v>0</v>
      </c>
      <c r="K195">
        <v>53.535699999999999</v>
      </c>
      <c r="L195">
        <v>0</v>
      </c>
      <c r="M195">
        <v>0</v>
      </c>
      <c r="N195">
        <v>0</v>
      </c>
      <c r="O195">
        <v>0</v>
      </c>
      <c r="P195">
        <v>1.3667</v>
      </c>
      <c r="Q195" s="17" t="s">
        <v>39</v>
      </c>
    </row>
    <row r="196" spans="1:17" x14ac:dyDescent="0.3">
      <c r="A196">
        <v>210</v>
      </c>
      <c r="B196" s="17" t="s">
        <v>238</v>
      </c>
      <c r="C196">
        <v>2</v>
      </c>
      <c r="D196">
        <v>1</v>
      </c>
      <c r="E196">
        <v>1.0397000000000001</v>
      </c>
      <c r="F196">
        <v>0.45960000000000001</v>
      </c>
      <c r="G196">
        <v>0</v>
      </c>
      <c r="H196">
        <v>1.4993000000000001</v>
      </c>
      <c r="I196">
        <v>0.45960000000000001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 s="17" t="s">
        <v>39</v>
      </c>
    </row>
    <row r="197" spans="1:17" x14ac:dyDescent="0.3">
      <c r="A197">
        <v>211</v>
      </c>
      <c r="B197" s="17" t="s">
        <v>239</v>
      </c>
      <c r="C197">
        <v>3</v>
      </c>
      <c r="D197">
        <v>2</v>
      </c>
      <c r="E197">
        <v>1.6402000000000001</v>
      </c>
      <c r="F197">
        <v>28.036200000000001</v>
      </c>
      <c r="G197">
        <v>0</v>
      </c>
      <c r="H197">
        <v>29.676400000000001</v>
      </c>
      <c r="I197">
        <v>3.4169999999999998</v>
      </c>
      <c r="J197">
        <v>0</v>
      </c>
      <c r="K197">
        <v>0</v>
      </c>
      <c r="L197">
        <v>0</v>
      </c>
      <c r="M197">
        <v>23.302900000000001</v>
      </c>
      <c r="N197">
        <v>0</v>
      </c>
      <c r="O197">
        <v>0</v>
      </c>
      <c r="P197">
        <v>1.3164</v>
      </c>
      <c r="Q197" s="17" t="s">
        <v>39</v>
      </c>
    </row>
    <row r="198" spans="1:17" x14ac:dyDescent="0.3">
      <c r="A198">
        <v>212</v>
      </c>
      <c r="B198" s="17" t="s">
        <v>240</v>
      </c>
      <c r="C198">
        <v>2</v>
      </c>
      <c r="D198">
        <v>2</v>
      </c>
      <c r="E198">
        <v>1.2010000000000001</v>
      </c>
      <c r="F198">
        <v>26.2484</v>
      </c>
      <c r="G198">
        <v>0</v>
      </c>
      <c r="H198">
        <v>27.449400000000001</v>
      </c>
      <c r="I198">
        <v>4.7881999999999998</v>
      </c>
      <c r="J198">
        <v>0</v>
      </c>
      <c r="K198">
        <v>0</v>
      </c>
      <c r="L198">
        <v>0</v>
      </c>
      <c r="M198">
        <v>21.4602</v>
      </c>
      <c r="N198">
        <v>0</v>
      </c>
      <c r="O198">
        <v>0</v>
      </c>
      <c r="P198">
        <v>0</v>
      </c>
      <c r="Q198" s="17" t="s">
        <v>39</v>
      </c>
    </row>
    <row r="199" spans="1:17" x14ac:dyDescent="0.3">
      <c r="A199">
        <v>213</v>
      </c>
      <c r="B199" s="17" t="s">
        <v>241</v>
      </c>
      <c r="C199">
        <v>3</v>
      </c>
      <c r="D199">
        <v>2</v>
      </c>
      <c r="E199">
        <v>0.52739999999999998</v>
      </c>
      <c r="F199">
        <v>63.517299999999999</v>
      </c>
      <c r="G199">
        <v>0</v>
      </c>
      <c r="H199">
        <v>64.044700000000006</v>
      </c>
      <c r="I199">
        <v>1.1596</v>
      </c>
      <c r="J199">
        <v>0</v>
      </c>
      <c r="K199">
        <v>62.357700000000001</v>
      </c>
      <c r="L199">
        <v>0</v>
      </c>
      <c r="M199">
        <v>0</v>
      </c>
      <c r="N199">
        <v>0</v>
      </c>
      <c r="O199">
        <v>0</v>
      </c>
      <c r="P199">
        <v>0</v>
      </c>
      <c r="Q199" s="17" t="s">
        <v>39</v>
      </c>
    </row>
    <row r="200" spans="1:17" x14ac:dyDescent="0.3">
      <c r="A200">
        <v>214</v>
      </c>
      <c r="B200" s="17" t="s">
        <v>242</v>
      </c>
      <c r="C200">
        <v>2</v>
      </c>
      <c r="D200">
        <v>2</v>
      </c>
      <c r="E200">
        <v>1.2010000000000001</v>
      </c>
      <c r="F200">
        <v>60.652299999999997</v>
      </c>
      <c r="G200">
        <v>0</v>
      </c>
      <c r="H200">
        <v>61.853299999999997</v>
      </c>
      <c r="I200">
        <v>1.5596000000000001</v>
      </c>
      <c r="J200">
        <v>0</v>
      </c>
      <c r="K200">
        <v>0</v>
      </c>
      <c r="L200">
        <v>0</v>
      </c>
      <c r="M200">
        <v>59.092700000000001</v>
      </c>
      <c r="N200">
        <v>0</v>
      </c>
      <c r="O200">
        <v>0</v>
      </c>
      <c r="P200">
        <v>0</v>
      </c>
      <c r="Q200" s="17" t="s">
        <v>39</v>
      </c>
    </row>
    <row r="201" spans="1:17" x14ac:dyDescent="0.3">
      <c r="A201">
        <v>215</v>
      </c>
      <c r="B201" s="17" t="s">
        <v>243</v>
      </c>
      <c r="C201">
        <v>4</v>
      </c>
      <c r="D201">
        <v>0</v>
      </c>
      <c r="E201">
        <v>0</v>
      </c>
      <c r="F201">
        <v>11.8186</v>
      </c>
      <c r="G201">
        <v>0</v>
      </c>
      <c r="H201">
        <v>11.8186</v>
      </c>
      <c r="I201">
        <v>11.8186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 s="17" t="s">
        <v>39</v>
      </c>
    </row>
    <row r="202" spans="1:17" x14ac:dyDescent="0.3">
      <c r="A202">
        <v>216</v>
      </c>
      <c r="B202" s="17" t="s">
        <v>244</v>
      </c>
      <c r="C202">
        <v>4</v>
      </c>
      <c r="D202">
        <v>0</v>
      </c>
      <c r="E202">
        <v>0</v>
      </c>
      <c r="F202">
        <v>7.5533999999999999</v>
      </c>
      <c r="G202">
        <v>0</v>
      </c>
      <c r="H202">
        <v>7.5533999999999999</v>
      </c>
      <c r="I202">
        <v>7.5533999999999999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 s="17" t="s">
        <v>39</v>
      </c>
    </row>
    <row r="203" spans="1:17" x14ac:dyDescent="0.3">
      <c r="A203">
        <v>217</v>
      </c>
      <c r="B203" s="17" t="s">
        <v>245</v>
      </c>
      <c r="C203">
        <v>2</v>
      </c>
      <c r="D203">
        <v>2</v>
      </c>
      <c r="E203">
        <v>1.2010000000000001</v>
      </c>
      <c r="F203">
        <v>60.862699999999997</v>
      </c>
      <c r="G203">
        <v>0</v>
      </c>
      <c r="H203">
        <v>62.063699999999997</v>
      </c>
      <c r="I203">
        <v>1.0681</v>
      </c>
      <c r="J203">
        <v>0</v>
      </c>
      <c r="K203">
        <v>0</v>
      </c>
      <c r="L203">
        <v>0</v>
      </c>
      <c r="M203">
        <v>59.794499999999999</v>
      </c>
      <c r="N203">
        <v>0</v>
      </c>
      <c r="O203">
        <v>0</v>
      </c>
      <c r="P203">
        <v>0</v>
      </c>
      <c r="Q203" s="17" t="s">
        <v>39</v>
      </c>
    </row>
    <row r="204" spans="1:17" x14ac:dyDescent="0.3">
      <c r="A204">
        <v>218</v>
      </c>
      <c r="B204" s="17" t="s">
        <v>246</v>
      </c>
      <c r="C204">
        <v>2</v>
      </c>
      <c r="D204">
        <v>2</v>
      </c>
      <c r="E204">
        <v>1.0397000000000001</v>
      </c>
      <c r="F204">
        <v>28.769300000000001</v>
      </c>
      <c r="G204">
        <v>0</v>
      </c>
      <c r="H204">
        <v>29.809000000000001</v>
      </c>
      <c r="I204">
        <v>0.45960000000000001</v>
      </c>
      <c r="J204">
        <v>0</v>
      </c>
      <c r="K204">
        <v>0</v>
      </c>
      <c r="L204">
        <v>0</v>
      </c>
      <c r="M204">
        <v>27.258099999999999</v>
      </c>
      <c r="N204">
        <v>0</v>
      </c>
      <c r="O204">
        <v>0</v>
      </c>
      <c r="P204">
        <v>1.0516000000000001</v>
      </c>
      <c r="Q204" s="17" t="s">
        <v>39</v>
      </c>
    </row>
    <row r="205" spans="1:17" x14ac:dyDescent="0.3">
      <c r="A205">
        <v>219</v>
      </c>
      <c r="B205" s="17" t="s">
        <v>247</v>
      </c>
      <c r="C205">
        <v>2</v>
      </c>
      <c r="D205">
        <v>2</v>
      </c>
      <c r="E205">
        <v>1.2010000000000001</v>
      </c>
      <c r="F205">
        <v>60.304200000000002</v>
      </c>
      <c r="G205">
        <v>0</v>
      </c>
      <c r="H205">
        <v>61.505200000000002</v>
      </c>
      <c r="I205">
        <v>6.6788999999999996</v>
      </c>
      <c r="J205">
        <v>0</v>
      </c>
      <c r="K205">
        <v>0</v>
      </c>
      <c r="L205">
        <v>0</v>
      </c>
      <c r="M205">
        <v>53.625300000000003</v>
      </c>
      <c r="N205">
        <v>0</v>
      </c>
      <c r="O205">
        <v>0</v>
      </c>
      <c r="P205">
        <v>0</v>
      </c>
      <c r="Q205" s="17" t="s">
        <v>39</v>
      </c>
    </row>
    <row r="206" spans="1:17" x14ac:dyDescent="0.3">
      <c r="A206">
        <v>220</v>
      </c>
      <c r="B206" s="17" t="s">
        <v>248</v>
      </c>
      <c r="C206">
        <v>2</v>
      </c>
      <c r="D206">
        <v>1</v>
      </c>
      <c r="E206">
        <v>1.0397000000000001</v>
      </c>
      <c r="F206">
        <v>0.45960000000000001</v>
      </c>
      <c r="G206">
        <v>0</v>
      </c>
      <c r="H206">
        <v>1.4993000000000001</v>
      </c>
      <c r="I206">
        <v>0.45960000000000001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 s="17" t="s">
        <v>39</v>
      </c>
    </row>
    <row r="207" spans="1:17" x14ac:dyDescent="0.3">
      <c r="A207">
        <v>221</v>
      </c>
      <c r="B207" s="17" t="s">
        <v>249</v>
      </c>
      <c r="C207">
        <v>2</v>
      </c>
      <c r="D207">
        <v>1</v>
      </c>
      <c r="E207">
        <v>1.0397000000000001</v>
      </c>
      <c r="F207">
        <v>0.45960000000000001</v>
      </c>
      <c r="G207">
        <v>0</v>
      </c>
      <c r="H207">
        <v>1.4993000000000001</v>
      </c>
      <c r="I207">
        <v>0.45960000000000001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 s="17" t="s">
        <v>39</v>
      </c>
    </row>
    <row r="208" spans="1:17" x14ac:dyDescent="0.3">
      <c r="A208">
        <v>222</v>
      </c>
      <c r="B208" s="17" t="s">
        <v>250</v>
      </c>
      <c r="C208">
        <v>2</v>
      </c>
      <c r="D208">
        <v>2</v>
      </c>
      <c r="E208">
        <v>1.2010000000000001</v>
      </c>
      <c r="F208">
        <v>26.271100000000001</v>
      </c>
      <c r="G208">
        <v>0</v>
      </c>
      <c r="H208">
        <v>27.472100000000001</v>
      </c>
      <c r="I208">
        <v>1.7542</v>
      </c>
      <c r="J208">
        <v>0</v>
      </c>
      <c r="K208">
        <v>0</v>
      </c>
      <c r="L208">
        <v>0</v>
      </c>
      <c r="M208">
        <v>24.5169</v>
      </c>
      <c r="N208">
        <v>0</v>
      </c>
      <c r="O208">
        <v>0</v>
      </c>
      <c r="P208">
        <v>0</v>
      </c>
      <c r="Q208" s="17" t="s">
        <v>39</v>
      </c>
    </row>
    <row r="209" spans="1:17" x14ac:dyDescent="0.3">
      <c r="A209">
        <v>223</v>
      </c>
      <c r="B209" s="17" t="s">
        <v>251</v>
      </c>
      <c r="C209">
        <v>2</v>
      </c>
      <c r="D209">
        <v>2</v>
      </c>
      <c r="E209">
        <v>1.2010000000000001</v>
      </c>
      <c r="F209">
        <v>27.185600000000001</v>
      </c>
      <c r="G209">
        <v>0</v>
      </c>
      <c r="H209">
        <v>28.386600000000001</v>
      </c>
      <c r="I209">
        <v>5.2565999999999997</v>
      </c>
      <c r="J209">
        <v>0</v>
      </c>
      <c r="K209">
        <v>0</v>
      </c>
      <c r="L209">
        <v>0</v>
      </c>
      <c r="M209">
        <v>21.928899999999999</v>
      </c>
      <c r="N209">
        <v>0</v>
      </c>
      <c r="O209">
        <v>0</v>
      </c>
      <c r="P209">
        <v>0</v>
      </c>
      <c r="Q209" s="17" t="s">
        <v>39</v>
      </c>
    </row>
    <row r="210" spans="1:17" x14ac:dyDescent="0.3">
      <c r="A210">
        <v>224</v>
      </c>
      <c r="B210" s="17" t="s">
        <v>252</v>
      </c>
      <c r="C210">
        <v>2</v>
      </c>
      <c r="D210">
        <v>1</v>
      </c>
      <c r="E210">
        <v>0.26369999999999999</v>
      </c>
      <c r="F210">
        <v>62.978499999999997</v>
      </c>
      <c r="G210">
        <v>0</v>
      </c>
      <c r="H210">
        <v>63.242199999999997</v>
      </c>
      <c r="I210">
        <v>0.45960000000000001</v>
      </c>
      <c r="J210">
        <v>0</v>
      </c>
      <c r="K210">
        <v>62.518900000000002</v>
      </c>
      <c r="L210">
        <v>0</v>
      </c>
      <c r="M210">
        <v>0</v>
      </c>
      <c r="N210">
        <v>0</v>
      </c>
      <c r="O210">
        <v>0</v>
      </c>
      <c r="P210">
        <v>0</v>
      </c>
      <c r="Q210" s="17" t="s">
        <v>39</v>
      </c>
    </row>
    <row r="211" spans="1:17" x14ac:dyDescent="0.3">
      <c r="A211">
        <v>225</v>
      </c>
      <c r="B211" s="17" t="s">
        <v>253</v>
      </c>
      <c r="C211">
        <v>2</v>
      </c>
      <c r="D211">
        <v>2</v>
      </c>
      <c r="E211">
        <v>0.52739999999999998</v>
      </c>
      <c r="F211">
        <v>64.960300000000004</v>
      </c>
      <c r="G211">
        <v>0</v>
      </c>
      <c r="H211">
        <v>65.487700000000004</v>
      </c>
      <c r="I211">
        <v>10.5082</v>
      </c>
      <c r="J211">
        <v>0</v>
      </c>
      <c r="K211">
        <v>54.451999999999998</v>
      </c>
      <c r="L211">
        <v>0</v>
      </c>
      <c r="M211">
        <v>0</v>
      </c>
      <c r="N211">
        <v>0</v>
      </c>
      <c r="O211">
        <v>0</v>
      </c>
      <c r="P211">
        <v>0</v>
      </c>
      <c r="Q211" s="17" t="s">
        <v>39</v>
      </c>
    </row>
    <row r="212" spans="1:17" x14ac:dyDescent="0.3">
      <c r="A212">
        <v>226</v>
      </c>
      <c r="B212" s="17" t="s">
        <v>254</v>
      </c>
      <c r="C212">
        <v>4</v>
      </c>
      <c r="D212">
        <v>0</v>
      </c>
      <c r="E212">
        <v>0</v>
      </c>
      <c r="F212">
        <v>8.8226999999999993</v>
      </c>
      <c r="G212">
        <v>0</v>
      </c>
      <c r="H212">
        <v>8.8226999999999993</v>
      </c>
      <c r="I212">
        <v>8.8226999999999993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 s="17" t="s">
        <v>39</v>
      </c>
    </row>
    <row r="213" spans="1:17" x14ac:dyDescent="0.3">
      <c r="A213">
        <v>227</v>
      </c>
      <c r="B213" s="17" t="s">
        <v>255</v>
      </c>
      <c r="C213">
        <v>2</v>
      </c>
      <c r="D213">
        <v>2</v>
      </c>
      <c r="E213">
        <v>1.2010000000000001</v>
      </c>
      <c r="F213">
        <v>60.848300000000002</v>
      </c>
      <c r="G213">
        <v>0</v>
      </c>
      <c r="H213">
        <v>62.049300000000002</v>
      </c>
      <c r="I213">
        <v>1.0681</v>
      </c>
      <c r="J213">
        <v>0</v>
      </c>
      <c r="K213">
        <v>0</v>
      </c>
      <c r="L213">
        <v>0</v>
      </c>
      <c r="M213">
        <v>59.780200000000001</v>
      </c>
      <c r="N213">
        <v>0</v>
      </c>
      <c r="O213">
        <v>0</v>
      </c>
      <c r="P213">
        <v>0</v>
      </c>
      <c r="Q213" s="17" t="s">
        <v>39</v>
      </c>
    </row>
    <row r="214" spans="1:17" x14ac:dyDescent="0.3">
      <c r="A214">
        <v>228</v>
      </c>
      <c r="B214" s="17" t="s">
        <v>256</v>
      </c>
      <c r="C214">
        <v>2</v>
      </c>
      <c r="D214">
        <v>2</v>
      </c>
      <c r="E214">
        <v>1.2010000000000001</v>
      </c>
      <c r="F214">
        <v>60.570799999999998</v>
      </c>
      <c r="G214">
        <v>0</v>
      </c>
      <c r="H214">
        <v>61.771799999999999</v>
      </c>
      <c r="I214">
        <v>1.0681</v>
      </c>
      <c r="J214">
        <v>0</v>
      </c>
      <c r="K214">
        <v>0</v>
      </c>
      <c r="L214">
        <v>0</v>
      </c>
      <c r="M214">
        <v>59.502699999999997</v>
      </c>
      <c r="N214">
        <v>0</v>
      </c>
      <c r="O214">
        <v>0</v>
      </c>
      <c r="P214">
        <v>0</v>
      </c>
      <c r="Q214" s="17" t="s">
        <v>39</v>
      </c>
    </row>
    <row r="215" spans="1:17" x14ac:dyDescent="0.3">
      <c r="A215">
        <v>229</v>
      </c>
      <c r="B215" s="17" t="s">
        <v>257</v>
      </c>
      <c r="C215">
        <v>2</v>
      </c>
      <c r="D215">
        <v>2</v>
      </c>
      <c r="E215">
        <v>1.2010000000000001</v>
      </c>
      <c r="F215">
        <v>61.067100000000003</v>
      </c>
      <c r="G215">
        <v>0</v>
      </c>
      <c r="H215">
        <v>62.268099999999997</v>
      </c>
      <c r="I215">
        <v>1.0681</v>
      </c>
      <c r="J215">
        <v>0</v>
      </c>
      <c r="K215">
        <v>0</v>
      </c>
      <c r="L215">
        <v>0</v>
      </c>
      <c r="M215">
        <v>59.999000000000002</v>
      </c>
      <c r="N215">
        <v>0</v>
      </c>
      <c r="O215">
        <v>0</v>
      </c>
      <c r="P215">
        <v>0</v>
      </c>
      <c r="Q215" s="17" t="s">
        <v>39</v>
      </c>
    </row>
    <row r="216" spans="1:17" x14ac:dyDescent="0.3">
      <c r="A216">
        <v>230</v>
      </c>
      <c r="B216" s="17" t="s">
        <v>258</v>
      </c>
      <c r="C216">
        <v>2</v>
      </c>
      <c r="D216">
        <v>1</v>
      </c>
      <c r="E216">
        <v>1.0397000000000001</v>
      </c>
      <c r="F216">
        <v>0.45960000000000001</v>
      </c>
      <c r="G216">
        <v>0</v>
      </c>
      <c r="H216">
        <v>1.4993000000000001</v>
      </c>
      <c r="I216">
        <v>0.45960000000000001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 s="17" t="s">
        <v>39</v>
      </c>
    </row>
    <row r="217" spans="1:17" x14ac:dyDescent="0.3">
      <c r="A217">
        <v>231</v>
      </c>
      <c r="B217" s="17" t="s">
        <v>259</v>
      </c>
      <c r="C217">
        <v>2</v>
      </c>
      <c r="D217">
        <v>1</v>
      </c>
      <c r="E217">
        <v>0.26369999999999999</v>
      </c>
      <c r="F217">
        <v>62.0991</v>
      </c>
      <c r="G217">
        <v>0</v>
      </c>
      <c r="H217">
        <v>62.3628</v>
      </c>
      <c r="I217">
        <v>0.45960000000000001</v>
      </c>
      <c r="J217">
        <v>0</v>
      </c>
      <c r="K217">
        <v>61.639499999999998</v>
      </c>
      <c r="L217">
        <v>0</v>
      </c>
      <c r="M217">
        <v>0</v>
      </c>
      <c r="N217">
        <v>0</v>
      </c>
      <c r="O217">
        <v>0</v>
      </c>
      <c r="P217">
        <v>0</v>
      </c>
      <c r="Q217" s="17" t="s">
        <v>39</v>
      </c>
    </row>
    <row r="218" spans="1:17" x14ac:dyDescent="0.3">
      <c r="A218">
        <v>232</v>
      </c>
      <c r="B218" s="17" t="s">
        <v>260</v>
      </c>
      <c r="C218">
        <v>3</v>
      </c>
      <c r="D218">
        <v>2</v>
      </c>
      <c r="E218">
        <v>1.2010000000000001</v>
      </c>
      <c r="F218">
        <v>54.244</v>
      </c>
      <c r="G218">
        <v>0</v>
      </c>
      <c r="H218">
        <v>55.445</v>
      </c>
      <c r="I218">
        <v>8.4872999999999994</v>
      </c>
      <c r="J218">
        <v>0</v>
      </c>
      <c r="K218">
        <v>0</v>
      </c>
      <c r="L218">
        <v>0</v>
      </c>
      <c r="M218">
        <v>45.756700000000002</v>
      </c>
      <c r="N218">
        <v>0</v>
      </c>
      <c r="O218">
        <v>0</v>
      </c>
      <c r="P218">
        <v>0</v>
      </c>
      <c r="Q218" s="17" t="s">
        <v>39</v>
      </c>
    </row>
    <row r="219" spans="1:17" x14ac:dyDescent="0.3">
      <c r="A219">
        <v>233</v>
      </c>
      <c r="B219" s="17" t="s">
        <v>261</v>
      </c>
      <c r="C219">
        <v>4</v>
      </c>
      <c r="D219">
        <v>0</v>
      </c>
      <c r="E219">
        <v>0</v>
      </c>
      <c r="F219">
        <v>9.2841000000000005</v>
      </c>
      <c r="G219">
        <v>0</v>
      </c>
      <c r="H219">
        <v>9.2841000000000005</v>
      </c>
      <c r="I219">
        <v>9.2841000000000005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 s="17" t="s">
        <v>39</v>
      </c>
    </row>
    <row r="220" spans="1:17" x14ac:dyDescent="0.3">
      <c r="A220">
        <v>234</v>
      </c>
      <c r="B220" s="17" t="s">
        <v>262</v>
      </c>
      <c r="C220">
        <v>2</v>
      </c>
      <c r="D220">
        <v>2</v>
      </c>
      <c r="E220">
        <v>1.0397000000000001</v>
      </c>
      <c r="F220">
        <v>15.0158</v>
      </c>
      <c r="G220">
        <v>0</v>
      </c>
      <c r="H220">
        <v>16.055499999999999</v>
      </c>
      <c r="I220">
        <v>0.45960000000000001</v>
      </c>
      <c r="J220">
        <v>0</v>
      </c>
      <c r="K220">
        <v>13.883699999999999</v>
      </c>
      <c r="L220">
        <v>0</v>
      </c>
      <c r="M220">
        <v>0</v>
      </c>
      <c r="N220">
        <v>0</v>
      </c>
      <c r="O220">
        <v>0</v>
      </c>
      <c r="P220">
        <v>0.67249999999999999</v>
      </c>
      <c r="Q220" s="17" t="s">
        <v>39</v>
      </c>
    </row>
    <row r="221" spans="1:17" x14ac:dyDescent="0.3">
      <c r="A221">
        <v>235</v>
      </c>
      <c r="B221" s="17" t="s">
        <v>263</v>
      </c>
      <c r="C221">
        <v>2</v>
      </c>
      <c r="D221">
        <v>0</v>
      </c>
      <c r="E221">
        <v>0</v>
      </c>
      <c r="F221">
        <v>3.5566</v>
      </c>
      <c r="G221">
        <v>0</v>
      </c>
      <c r="H221">
        <v>3.5566</v>
      </c>
      <c r="I221">
        <v>3.5566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 s="17" t="s">
        <v>39</v>
      </c>
    </row>
    <row r="222" spans="1:17" x14ac:dyDescent="0.3">
      <c r="A222">
        <v>236</v>
      </c>
      <c r="B222" s="17" t="s">
        <v>264</v>
      </c>
      <c r="C222">
        <v>2</v>
      </c>
      <c r="D222">
        <v>0</v>
      </c>
      <c r="E222">
        <v>0</v>
      </c>
      <c r="F222">
        <v>3.5844</v>
      </c>
      <c r="G222">
        <v>0</v>
      </c>
      <c r="H222">
        <v>3.5844</v>
      </c>
      <c r="I222">
        <v>3.5844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 s="17" t="s">
        <v>39</v>
      </c>
    </row>
    <row r="223" spans="1:17" x14ac:dyDescent="0.3">
      <c r="A223">
        <v>237</v>
      </c>
      <c r="B223" s="17" t="s">
        <v>265</v>
      </c>
      <c r="C223">
        <v>2</v>
      </c>
      <c r="D223">
        <v>2</v>
      </c>
      <c r="E223">
        <v>1.2010000000000001</v>
      </c>
      <c r="F223">
        <v>60.597000000000001</v>
      </c>
      <c r="G223">
        <v>0</v>
      </c>
      <c r="H223">
        <v>61.798000000000002</v>
      </c>
      <c r="I223">
        <v>1.0681</v>
      </c>
      <c r="J223">
        <v>0</v>
      </c>
      <c r="K223">
        <v>0</v>
      </c>
      <c r="L223">
        <v>0</v>
      </c>
      <c r="M223">
        <v>59.528799999999997</v>
      </c>
      <c r="N223">
        <v>0</v>
      </c>
      <c r="O223">
        <v>0</v>
      </c>
      <c r="P223">
        <v>0</v>
      </c>
      <c r="Q223" s="17" t="s">
        <v>39</v>
      </c>
    </row>
    <row r="224" spans="1:17" x14ac:dyDescent="0.3">
      <c r="A224">
        <v>238</v>
      </c>
      <c r="B224" s="17" t="s">
        <v>266</v>
      </c>
      <c r="C224">
        <v>3</v>
      </c>
      <c r="D224">
        <v>3</v>
      </c>
      <c r="E224">
        <v>2.0794000000000001</v>
      </c>
      <c r="F224">
        <v>58.828099999999999</v>
      </c>
      <c r="G224">
        <v>0</v>
      </c>
      <c r="H224">
        <v>60.907499999999999</v>
      </c>
      <c r="I224">
        <v>34.993600000000001</v>
      </c>
      <c r="J224">
        <v>0</v>
      </c>
      <c r="K224">
        <v>0</v>
      </c>
      <c r="L224">
        <v>0</v>
      </c>
      <c r="M224">
        <v>17.0595</v>
      </c>
      <c r="N224">
        <v>0</v>
      </c>
      <c r="O224">
        <v>0</v>
      </c>
      <c r="P224">
        <v>6.7751000000000001</v>
      </c>
      <c r="Q224" s="17" t="s">
        <v>39</v>
      </c>
    </row>
    <row r="225" spans="1:17" x14ac:dyDescent="0.3">
      <c r="A225">
        <v>239</v>
      </c>
      <c r="B225" s="17" t="s">
        <v>267</v>
      </c>
      <c r="C225">
        <v>3</v>
      </c>
      <c r="D225">
        <v>3</v>
      </c>
      <c r="E225">
        <v>1.8015000000000001</v>
      </c>
      <c r="F225">
        <v>56.610900000000001</v>
      </c>
      <c r="G225">
        <v>0</v>
      </c>
      <c r="H225">
        <v>58.412399999999998</v>
      </c>
      <c r="I225">
        <v>25.4251</v>
      </c>
      <c r="J225">
        <v>0</v>
      </c>
      <c r="K225">
        <v>0</v>
      </c>
      <c r="L225">
        <v>0</v>
      </c>
      <c r="M225">
        <v>31.1858</v>
      </c>
      <c r="N225">
        <v>0</v>
      </c>
      <c r="O225">
        <v>0</v>
      </c>
      <c r="P225">
        <v>0</v>
      </c>
      <c r="Q225" s="17" t="s">
        <v>39</v>
      </c>
    </row>
    <row r="226" spans="1:17" x14ac:dyDescent="0.3">
      <c r="A226">
        <v>240</v>
      </c>
      <c r="B226" s="17" t="s">
        <v>268</v>
      </c>
      <c r="C226">
        <v>2</v>
      </c>
      <c r="D226">
        <v>1</v>
      </c>
      <c r="E226">
        <v>0.26369999999999999</v>
      </c>
      <c r="F226">
        <v>65.418199999999999</v>
      </c>
      <c r="G226">
        <v>0</v>
      </c>
      <c r="H226">
        <v>65.681899999999999</v>
      </c>
      <c r="I226">
        <v>0.45960000000000001</v>
      </c>
      <c r="J226">
        <v>0</v>
      </c>
      <c r="K226">
        <v>64.958600000000004</v>
      </c>
      <c r="L226">
        <v>0</v>
      </c>
      <c r="M226">
        <v>0</v>
      </c>
      <c r="N226">
        <v>0</v>
      </c>
      <c r="O226">
        <v>0</v>
      </c>
      <c r="P226">
        <v>0</v>
      </c>
      <c r="Q226" s="17" t="s">
        <v>39</v>
      </c>
    </row>
    <row r="227" spans="1:17" x14ac:dyDescent="0.3">
      <c r="A227">
        <v>241</v>
      </c>
      <c r="B227" s="17" t="s">
        <v>269</v>
      </c>
      <c r="C227">
        <v>4</v>
      </c>
      <c r="D227">
        <v>2</v>
      </c>
      <c r="E227">
        <v>1.2010000000000001</v>
      </c>
      <c r="F227">
        <v>49.3157</v>
      </c>
      <c r="G227">
        <v>0</v>
      </c>
      <c r="H227">
        <v>50.5167</v>
      </c>
      <c r="I227">
        <v>5.8169000000000004</v>
      </c>
      <c r="J227">
        <v>0</v>
      </c>
      <c r="K227">
        <v>0</v>
      </c>
      <c r="L227">
        <v>0</v>
      </c>
      <c r="M227">
        <v>43.498800000000003</v>
      </c>
      <c r="N227">
        <v>0</v>
      </c>
      <c r="O227">
        <v>0</v>
      </c>
      <c r="P227">
        <v>0</v>
      </c>
      <c r="Q227" s="17" t="s">
        <v>39</v>
      </c>
    </row>
    <row r="228" spans="1:17" x14ac:dyDescent="0.3">
      <c r="A228">
        <v>242</v>
      </c>
      <c r="B228" s="17" t="s">
        <v>270</v>
      </c>
      <c r="C228">
        <v>4</v>
      </c>
      <c r="D228">
        <v>0</v>
      </c>
      <c r="E228">
        <v>0</v>
      </c>
      <c r="F228">
        <v>6.7213000000000003</v>
      </c>
      <c r="G228">
        <v>0</v>
      </c>
      <c r="H228">
        <v>6.7213000000000003</v>
      </c>
      <c r="I228">
        <v>6.7213000000000003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 s="17" t="s">
        <v>39</v>
      </c>
    </row>
    <row r="229" spans="1:17" x14ac:dyDescent="0.3">
      <c r="A229">
        <v>243</v>
      </c>
      <c r="B229" s="17" t="s">
        <v>271</v>
      </c>
      <c r="C229">
        <v>2</v>
      </c>
      <c r="D229">
        <v>0</v>
      </c>
      <c r="E229">
        <v>0</v>
      </c>
      <c r="F229">
        <v>2.1259000000000001</v>
      </c>
      <c r="G229">
        <v>0</v>
      </c>
      <c r="H229">
        <v>2.1259000000000001</v>
      </c>
      <c r="I229">
        <v>2.1259000000000001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 s="17" t="s">
        <v>39</v>
      </c>
    </row>
    <row r="230" spans="1:17" x14ac:dyDescent="0.3">
      <c r="A230">
        <v>244</v>
      </c>
      <c r="B230" s="17" t="s">
        <v>272</v>
      </c>
      <c r="C230">
        <v>2</v>
      </c>
      <c r="D230">
        <v>0</v>
      </c>
      <c r="E230">
        <v>0</v>
      </c>
      <c r="F230">
        <v>2.3822999999999999</v>
      </c>
      <c r="G230">
        <v>0</v>
      </c>
      <c r="H230">
        <v>2.3822999999999999</v>
      </c>
      <c r="I230">
        <v>2.3822999999999999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 s="17" t="s">
        <v>39</v>
      </c>
    </row>
    <row r="231" spans="1:17" x14ac:dyDescent="0.3">
      <c r="A231">
        <v>245</v>
      </c>
      <c r="B231" s="17" t="s">
        <v>273</v>
      </c>
      <c r="C231">
        <v>5</v>
      </c>
      <c r="D231">
        <v>3</v>
      </c>
      <c r="E231">
        <v>1.4646999999999999</v>
      </c>
      <c r="F231">
        <v>102.2923</v>
      </c>
      <c r="G231">
        <v>0</v>
      </c>
      <c r="H231">
        <v>103.75700000000001</v>
      </c>
      <c r="I231">
        <v>38.482500000000002</v>
      </c>
      <c r="J231">
        <v>0</v>
      </c>
      <c r="K231">
        <v>43.810099999999998</v>
      </c>
      <c r="L231">
        <v>0</v>
      </c>
      <c r="M231">
        <v>19.999700000000001</v>
      </c>
      <c r="N231">
        <v>0</v>
      </c>
      <c r="O231">
        <v>0</v>
      </c>
      <c r="P231">
        <v>0</v>
      </c>
      <c r="Q231" s="17" t="s">
        <v>39</v>
      </c>
    </row>
    <row r="232" spans="1:17" x14ac:dyDescent="0.3">
      <c r="A232">
        <v>246</v>
      </c>
      <c r="B232" s="17" t="s">
        <v>274</v>
      </c>
      <c r="C232">
        <v>3</v>
      </c>
      <c r="D232">
        <v>3</v>
      </c>
      <c r="E232">
        <v>2.0794000000000001</v>
      </c>
      <c r="F232">
        <v>50.183399999999999</v>
      </c>
      <c r="G232">
        <v>0</v>
      </c>
      <c r="H232">
        <v>52.262799999999999</v>
      </c>
      <c r="I232">
        <v>20.5428</v>
      </c>
      <c r="J232">
        <v>0</v>
      </c>
      <c r="K232">
        <v>24.1555</v>
      </c>
      <c r="L232">
        <v>0</v>
      </c>
      <c r="M232">
        <v>0</v>
      </c>
      <c r="N232">
        <v>0</v>
      </c>
      <c r="O232">
        <v>0</v>
      </c>
      <c r="P232">
        <v>5.4851000000000001</v>
      </c>
      <c r="Q232" s="17" t="s">
        <v>39</v>
      </c>
    </row>
    <row r="233" spans="1:17" x14ac:dyDescent="0.3">
      <c r="A233">
        <v>247</v>
      </c>
      <c r="B233" s="17" t="s">
        <v>275</v>
      </c>
      <c r="C233">
        <v>3</v>
      </c>
      <c r="D233">
        <v>2</v>
      </c>
      <c r="E233">
        <v>1.2010000000000001</v>
      </c>
      <c r="F233">
        <v>25.566199999999998</v>
      </c>
      <c r="G233">
        <v>0</v>
      </c>
      <c r="H233">
        <v>26.767199999999999</v>
      </c>
      <c r="I233">
        <v>6.3761999999999999</v>
      </c>
      <c r="J233">
        <v>0</v>
      </c>
      <c r="K233">
        <v>0</v>
      </c>
      <c r="L233">
        <v>0</v>
      </c>
      <c r="M233">
        <v>19.190000000000001</v>
      </c>
      <c r="N233">
        <v>0</v>
      </c>
      <c r="O233">
        <v>0</v>
      </c>
      <c r="P233">
        <v>0</v>
      </c>
      <c r="Q233" s="17" t="s">
        <v>39</v>
      </c>
    </row>
    <row r="234" spans="1:17" x14ac:dyDescent="0.3">
      <c r="A234">
        <v>248</v>
      </c>
      <c r="B234" s="17" t="s">
        <v>276</v>
      </c>
      <c r="C234">
        <v>2</v>
      </c>
      <c r="D234">
        <v>2</v>
      </c>
      <c r="E234">
        <v>1.2010000000000001</v>
      </c>
      <c r="F234">
        <v>25.0153</v>
      </c>
      <c r="G234">
        <v>0</v>
      </c>
      <c r="H234">
        <v>26.2163</v>
      </c>
      <c r="I234">
        <v>1.0570999999999999</v>
      </c>
      <c r="J234">
        <v>0</v>
      </c>
      <c r="K234">
        <v>0</v>
      </c>
      <c r="L234">
        <v>0</v>
      </c>
      <c r="M234">
        <v>23.958200000000001</v>
      </c>
      <c r="N234">
        <v>0</v>
      </c>
      <c r="O234">
        <v>0</v>
      </c>
      <c r="P234">
        <v>0</v>
      </c>
      <c r="Q234" s="17" t="s">
        <v>39</v>
      </c>
    </row>
    <row r="235" spans="1:17" x14ac:dyDescent="0.3">
      <c r="A235">
        <v>249</v>
      </c>
      <c r="B235" s="17" t="s">
        <v>277</v>
      </c>
      <c r="C235">
        <v>2</v>
      </c>
      <c r="D235">
        <v>2</v>
      </c>
      <c r="E235">
        <v>1.2010000000000001</v>
      </c>
      <c r="F235">
        <v>25.091000000000001</v>
      </c>
      <c r="G235">
        <v>0</v>
      </c>
      <c r="H235">
        <v>26.292000000000002</v>
      </c>
      <c r="I235">
        <v>1.8874</v>
      </c>
      <c r="J235">
        <v>0</v>
      </c>
      <c r="K235">
        <v>0</v>
      </c>
      <c r="L235">
        <v>0</v>
      </c>
      <c r="M235">
        <v>23.203600000000002</v>
      </c>
      <c r="N235">
        <v>0</v>
      </c>
      <c r="O235">
        <v>0</v>
      </c>
      <c r="P235">
        <v>0</v>
      </c>
      <c r="Q235" s="17" t="s">
        <v>39</v>
      </c>
    </row>
    <row r="236" spans="1:17" x14ac:dyDescent="0.3">
      <c r="A236">
        <v>250</v>
      </c>
      <c r="B236" s="17" t="s">
        <v>278</v>
      </c>
      <c r="C236">
        <v>3</v>
      </c>
      <c r="D236">
        <v>2</v>
      </c>
      <c r="E236">
        <v>1.3033999999999999</v>
      </c>
      <c r="F236">
        <v>24.1813</v>
      </c>
      <c r="G236">
        <v>0</v>
      </c>
      <c r="H236">
        <v>25.4847</v>
      </c>
      <c r="I236">
        <v>1.6383000000000001</v>
      </c>
      <c r="J236">
        <v>0</v>
      </c>
      <c r="K236">
        <v>22.542999999999999</v>
      </c>
      <c r="L236">
        <v>0</v>
      </c>
      <c r="M236">
        <v>0</v>
      </c>
      <c r="N236">
        <v>0</v>
      </c>
      <c r="O236">
        <v>0</v>
      </c>
      <c r="P236">
        <v>0</v>
      </c>
      <c r="Q236" s="17" t="s">
        <v>39</v>
      </c>
    </row>
    <row r="237" spans="1:17" x14ac:dyDescent="0.3">
      <c r="A237">
        <v>251</v>
      </c>
      <c r="B237" s="17" t="s">
        <v>279</v>
      </c>
      <c r="C237">
        <v>6</v>
      </c>
      <c r="D237">
        <v>2</v>
      </c>
      <c r="E237">
        <v>2.0794000000000001</v>
      </c>
      <c r="F237">
        <v>39.8949</v>
      </c>
      <c r="G237">
        <v>0</v>
      </c>
      <c r="H237">
        <v>41.974299999999999</v>
      </c>
      <c r="I237">
        <v>18.014099999999999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21.880800000000001</v>
      </c>
      <c r="Q237" s="17" t="s">
        <v>39</v>
      </c>
    </row>
    <row r="238" spans="1:17" x14ac:dyDescent="0.3">
      <c r="A238">
        <v>252</v>
      </c>
      <c r="B238" s="17" t="s">
        <v>280</v>
      </c>
      <c r="C238">
        <v>6</v>
      </c>
      <c r="D238">
        <v>2</v>
      </c>
      <c r="E238">
        <v>2.0794000000000001</v>
      </c>
      <c r="F238">
        <v>8.4021000000000008</v>
      </c>
      <c r="G238">
        <v>0</v>
      </c>
      <c r="H238">
        <v>10.4815</v>
      </c>
      <c r="I238">
        <v>1.6712</v>
      </c>
      <c r="J238">
        <v>0</v>
      </c>
      <c r="K238">
        <v>0</v>
      </c>
      <c r="L238">
        <v>0</v>
      </c>
      <c r="M238">
        <v>5.4831000000000003</v>
      </c>
      <c r="N238">
        <v>0</v>
      </c>
      <c r="O238">
        <v>0</v>
      </c>
      <c r="P238">
        <v>1.2479</v>
      </c>
      <c r="Q238" s="17" t="s">
        <v>39</v>
      </c>
    </row>
    <row r="239" spans="1:17" x14ac:dyDescent="0.3">
      <c r="A239">
        <v>253</v>
      </c>
      <c r="B239" s="17" t="s">
        <v>281</v>
      </c>
      <c r="C239">
        <v>5</v>
      </c>
      <c r="D239">
        <v>2</v>
      </c>
      <c r="E239">
        <v>2.0794000000000001</v>
      </c>
      <c r="F239">
        <v>8.8978000000000002</v>
      </c>
      <c r="G239">
        <v>0</v>
      </c>
      <c r="H239">
        <v>10.9772</v>
      </c>
      <c r="I239">
        <v>1.7534000000000001</v>
      </c>
      <c r="J239">
        <v>0</v>
      </c>
      <c r="K239">
        <v>5.6662999999999997</v>
      </c>
      <c r="L239">
        <v>0</v>
      </c>
      <c r="M239">
        <v>0</v>
      </c>
      <c r="N239">
        <v>0</v>
      </c>
      <c r="O239">
        <v>0</v>
      </c>
      <c r="P239">
        <v>1.4781</v>
      </c>
      <c r="Q239" s="17" t="s">
        <v>39</v>
      </c>
    </row>
    <row r="240" spans="1:17" x14ac:dyDescent="0.3">
      <c r="A240">
        <v>254</v>
      </c>
      <c r="B240" s="17" t="s">
        <v>282</v>
      </c>
      <c r="C240">
        <v>6</v>
      </c>
      <c r="D240">
        <v>2</v>
      </c>
      <c r="E240">
        <v>2.0794000000000001</v>
      </c>
      <c r="F240">
        <v>9.6181000000000001</v>
      </c>
      <c r="G240">
        <v>0</v>
      </c>
      <c r="H240">
        <v>11.6975</v>
      </c>
      <c r="I240">
        <v>1.4979</v>
      </c>
      <c r="J240">
        <v>0</v>
      </c>
      <c r="K240">
        <v>0</v>
      </c>
      <c r="L240">
        <v>0</v>
      </c>
      <c r="M240">
        <v>5.3131000000000004</v>
      </c>
      <c r="N240">
        <v>0</v>
      </c>
      <c r="O240">
        <v>0</v>
      </c>
      <c r="P240">
        <v>2.8071000000000002</v>
      </c>
      <c r="Q240" s="17" t="s">
        <v>39</v>
      </c>
    </row>
    <row r="241" spans="1:17" x14ac:dyDescent="0.3">
      <c r="A241">
        <v>257</v>
      </c>
      <c r="B241" s="17" t="s">
        <v>283</v>
      </c>
      <c r="C241">
        <v>3</v>
      </c>
      <c r="D241">
        <v>2</v>
      </c>
      <c r="E241">
        <v>1.2010000000000001</v>
      </c>
      <c r="F241">
        <v>70.181899999999999</v>
      </c>
      <c r="G241">
        <v>0</v>
      </c>
      <c r="H241">
        <v>71.382900000000006</v>
      </c>
      <c r="I241">
        <v>12.807700000000001</v>
      </c>
      <c r="J241">
        <v>0</v>
      </c>
      <c r="K241">
        <v>0</v>
      </c>
      <c r="L241">
        <v>0</v>
      </c>
      <c r="M241">
        <v>57.374200000000002</v>
      </c>
      <c r="N241">
        <v>0</v>
      </c>
      <c r="O241">
        <v>0</v>
      </c>
      <c r="P241">
        <v>0</v>
      </c>
      <c r="Q241" s="17" t="s">
        <v>39</v>
      </c>
    </row>
    <row r="242" spans="1:17" x14ac:dyDescent="0.3">
      <c r="A242">
        <v>258</v>
      </c>
      <c r="B242" s="17" t="s">
        <v>284</v>
      </c>
      <c r="C242">
        <v>2</v>
      </c>
      <c r="D242">
        <v>4</v>
      </c>
      <c r="E242">
        <v>3.2804000000000002</v>
      </c>
      <c r="F242">
        <v>89.031499999999994</v>
      </c>
      <c r="G242">
        <v>0</v>
      </c>
      <c r="H242">
        <v>92.311899999999994</v>
      </c>
      <c r="I242">
        <v>33.463799999999999</v>
      </c>
      <c r="J242">
        <v>0</v>
      </c>
      <c r="K242">
        <v>0</v>
      </c>
      <c r="L242">
        <v>0</v>
      </c>
      <c r="M242">
        <v>19.158000000000001</v>
      </c>
      <c r="N242">
        <v>0</v>
      </c>
      <c r="O242">
        <v>0</v>
      </c>
      <c r="P242">
        <v>36.409700000000001</v>
      </c>
      <c r="Q242" s="17" t="s">
        <v>39</v>
      </c>
    </row>
    <row r="243" spans="1:17" x14ac:dyDescent="0.3">
      <c r="A243">
        <v>266</v>
      </c>
      <c r="B243" s="17" t="s">
        <v>285</v>
      </c>
      <c r="C243">
        <v>25</v>
      </c>
      <c r="D243">
        <v>29</v>
      </c>
      <c r="E243">
        <v>24.748000000000001</v>
      </c>
      <c r="F243">
        <v>12.244</v>
      </c>
      <c r="G243">
        <v>0</v>
      </c>
      <c r="H243">
        <v>36.991999999999997</v>
      </c>
      <c r="I243">
        <v>5.3731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6.8708999999999998</v>
      </c>
      <c r="P243">
        <v>0</v>
      </c>
      <c r="Q243" s="17" t="s">
        <v>39</v>
      </c>
    </row>
    <row r="244" spans="1:17" x14ac:dyDescent="0.3">
      <c r="A244">
        <v>267</v>
      </c>
      <c r="B244" s="17" t="s">
        <v>286</v>
      </c>
      <c r="C244">
        <v>20</v>
      </c>
      <c r="D244">
        <v>10</v>
      </c>
      <c r="E244">
        <v>8.2448999999999995</v>
      </c>
      <c r="F244">
        <v>14.7804</v>
      </c>
      <c r="G244">
        <v>0</v>
      </c>
      <c r="H244">
        <v>23.025300000000001</v>
      </c>
      <c r="I244">
        <v>6.3558000000000003</v>
      </c>
      <c r="J244">
        <v>0</v>
      </c>
      <c r="K244">
        <v>0</v>
      </c>
      <c r="L244">
        <v>4.9142000000000001</v>
      </c>
      <c r="M244">
        <v>0</v>
      </c>
      <c r="N244">
        <v>0</v>
      </c>
      <c r="O244">
        <v>0</v>
      </c>
      <c r="P244">
        <v>3.5105</v>
      </c>
      <c r="Q244" s="17" t="s">
        <v>39</v>
      </c>
    </row>
    <row r="245" spans="1:17" x14ac:dyDescent="0.3">
      <c r="A245">
        <v>268</v>
      </c>
      <c r="B245" s="17" t="s">
        <v>287</v>
      </c>
      <c r="C245">
        <v>2</v>
      </c>
      <c r="D245">
        <v>2</v>
      </c>
      <c r="E245">
        <v>1.8746</v>
      </c>
      <c r="F245">
        <v>24.3629</v>
      </c>
      <c r="G245">
        <v>0</v>
      </c>
      <c r="H245">
        <v>26.237500000000001</v>
      </c>
      <c r="I245">
        <v>0.97819999999999996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23.384699999999999</v>
      </c>
      <c r="P245">
        <v>0</v>
      </c>
      <c r="Q245" s="17" t="s">
        <v>39</v>
      </c>
    </row>
    <row r="246" spans="1:17" x14ac:dyDescent="0.3">
      <c r="A246">
        <v>270</v>
      </c>
      <c r="B246" s="17" t="s">
        <v>288</v>
      </c>
      <c r="C246">
        <v>2</v>
      </c>
      <c r="D246">
        <v>2</v>
      </c>
      <c r="E246">
        <v>1.8746</v>
      </c>
      <c r="F246">
        <v>24.342099999999999</v>
      </c>
      <c r="G246">
        <v>0</v>
      </c>
      <c r="H246">
        <v>26.216699999999999</v>
      </c>
      <c r="I246">
        <v>0.95199999999999996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23.3901</v>
      </c>
      <c r="P246">
        <v>0</v>
      </c>
      <c r="Q246" s="17" t="s">
        <v>39</v>
      </c>
    </row>
    <row r="247" spans="1:17" x14ac:dyDescent="0.3">
      <c r="A247">
        <v>271</v>
      </c>
      <c r="B247" s="17" t="s">
        <v>289</v>
      </c>
      <c r="C247">
        <v>2</v>
      </c>
      <c r="D247">
        <v>2</v>
      </c>
      <c r="E247">
        <v>1.8746</v>
      </c>
      <c r="F247">
        <v>24.182600000000001</v>
      </c>
      <c r="G247">
        <v>0</v>
      </c>
      <c r="H247">
        <v>26.057200000000002</v>
      </c>
      <c r="I247">
        <v>2.9813999999999998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21.2012</v>
      </c>
      <c r="P247">
        <v>0</v>
      </c>
      <c r="Q247" s="17" t="s">
        <v>39</v>
      </c>
    </row>
    <row r="248" spans="1:17" x14ac:dyDescent="0.3">
      <c r="A248">
        <v>272</v>
      </c>
      <c r="B248" s="17" t="s">
        <v>290</v>
      </c>
      <c r="C248">
        <v>2</v>
      </c>
      <c r="D248">
        <v>2</v>
      </c>
      <c r="E248">
        <v>1.8746</v>
      </c>
      <c r="F248">
        <v>24.384</v>
      </c>
      <c r="G248">
        <v>0</v>
      </c>
      <c r="H248">
        <v>26.258600000000001</v>
      </c>
      <c r="I248">
        <v>0.93630000000000002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23.447700000000001</v>
      </c>
      <c r="P248">
        <v>0</v>
      </c>
      <c r="Q248" s="17" t="s">
        <v>39</v>
      </c>
    </row>
    <row r="249" spans="1:17" x14ac:dyDescent="0.3">
      <c r="A249">
        <v>273</v>
      </c>
      <c r="B249" s="17" t="s">
        <v>291</v>
      </c>
      <c r="C249">
        <v>2</v>
      </c>
      <c r="D249">
        <v>2</v>
      </c>
      <c r="E249">
        <v>1.8746</v>
      </c>
      <c r="F249">
        <v>24.377500000000001</v>
      </c>
      <c r="G249">
        <v>0</v>
      </c>
      <c r="H249">
        <v>26.252099999999999</v>
      </c>
      <c r="I249">
        <v>1.601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22.776499999999999</v>
      </c>
      <c r="P249">
        <v>0</v>
      </c>
      <c r="Q249" s="17" t="s">
        <v>39</v>
      </c>
    </row>
    <row r="250" spans="1:17" x14ac:dyDescent="0.3">
      <c r="A250">
        <v>274</v>
      </c>
      <c r="B250" s="17" t="s">
        <v>292</v>
      </c>
      <c r="C250">
        <v>2</v>
      </c>
      <c r="D250">
        <v>2</v>
      </c>
      <c r="E250">
        <v>1.8746</v>
      </c>
      <c r="F250">
        <v>26.218800000000002</v>
      </c>
      <c r="G250">
        <v>0</v>
      </c>
      <c r="H250">
        <v>28.093399999999999</v>
      </c>
      <c r="I250">
        <v>1.0145999999999999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25.2043</v>
      </c>
      <c r="P250">
        <v>0</v>
      </c>
      <c r="Q250" s="17" t="s">
        <v>39</v>
      </c>
    </row>
    <row r="251" spans="1:17" x14ac:dyDescent="0.3">
      <c r="A251">
        <v>275</v>
      </c>
      <c r="B251" s="17" t="s">
        <v>293</v>
      </c>
      <c r="C251">
        <v>2</v>
      </c>
      <c r="D251">
        <v>2</v>
      </c>
      <c r="E251">
        <v>1.8746</v>
      </c>
      <c r="F251">
        <v>22.859100000000002</v>
      </c>
      <c r="G251">
        <v>0</v>
      </c>
      <c r="H251">
        <v>24.733699999999999</v>
      </c>
      <c r="I251">
        <v>2.2625999999999999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20.596499999999999</v>
      </c>
      <c r="P251">
        <v>0</v>
      </c>
      <c r="Q251" s="17" t="s">
        <v>39</v>
      </c>
    </row>
    <row r="252" spans="1:17" x14ac:dyDescent="0.3">
      <c r="A252">
        <v>276</v>
      </c>
      <c r="B252" s="17" t="s">
        <v>294</v>
      </c>
      <c r="C252">
        <v>2</v>
      </c>
      <c r="D252">
        <v>2</v>
      </c>
      <c r="E252">
        <v>1.8746</v>
      </c>
      <c r="F252">
        <v>22.426500000000001</v>
      </c>
      <c r="G252">
        <v>0</v>
      </c>
      <c r="H252">
        <v>24.301100000000002</v>
      </c>
      <c r="I252">
        <v>0.94030000000000002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21.4863</v>
      </c>
      <c r="P252">
        <v>0</v>
      </c>
      <c r="Q252" s="17" t="s">
        <v>39</v>
      </c>
    </row>
    <row r="253" spans="1:17" x14ac:dyDescent="0.3">
      <c r="A253">
        <v>277</v>
      </c>
      <c r="B253" s="17" t="s">
        <v>295</v>
      </c>
      <c r="C253">
        <v>2</v>
      </c>
      <c r="D253">
        <v>2</v>
      </c>
      <c r="E253">
        <v>1.8746</v>
      </c>
      <c r="F253">
        <v>24.186699999999998</v>
      </c>
      <c r="G253">
        <v>0</v>
      </c>
      <c r="H253">
        <v>26.061299999999999</v>
      </c>
      <c r="I253">
        <v>0.84540000000000004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23.3413</v>
      </c>
      <c r="P253">
        <v>0</v>
      </c>
      <c r="Q253" s="17" t="s">
        <v>39</v>
      </c>
    </row>
    <row r="254" spans="1:17" x14ac:dyDescent="0.3">
      <c r="A254">
        <v>279</v>
      </c>
      <c r="B254" s="17" t="s">
        <v>296</v>
      </c>
      <c r="C254">
        <v>2</v>
      </c>
      <c r="D254">
        <v>2</v>
      </c>
      <c r="E254">
        <v>1.8746</v>
      </c>
      <c r="F254">
        <v>24.227900000000002</v>
      </c>
      <c r="G254">
        <v>0</v>
      </c>
      <c r="H254">
        <v>26.102499999999999</v>
      </c>
      <c r="I254">
        <v>0.93689999999999996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23.291</v>
      </c>
      <c r="P254">
        <v>0</v>
      </c>
      <c r="Q254" s="17" t="s">
        <v>39</v>
      </c>
    </row>
    <row r="255" spans="1:17" x14ac:dyDescent="0.3">
      <c r="A255">
        <v>280</v>
      </c>
      <c r="B255" s="17" t="s">
        <v>297</v>
      </c>
      <c r="C255">
        <v>2</v>
      </c>
      <c r="D255">
        <v>2</v>
      </c>
      <c r="E255">
        <v>1.8746</v>
      </c>
      <c r="F255">
        <v>24.245200000000001</v>
      </c>
      <c r="G255">
        <v>0</v>
      </c>
      <c r="H255">
        <v>26.119800000000001</v>
      </c>
      <c r="I255">
        <v>1.7316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22.5137</v>
      </c>
      <c r="P255">
        <v>0</v>
      </c>
      <c r="Q255" s="17" t="s">
        <v>39</v>
      </c>
    </row>
    <row r="256" spans="1:17" x14ac:dyDescent="0.3">
      <c r="A256">
        <v>281</v>
      </c>
      <c r="B256" s="17" t="s">
        <v>298</v>
      </c>
      <c r="C256">
        <v>36</v>
      </c>
      <c r="D256">
        <v>14</v>
      </c>
      <c r="E256">
        <v>14.5558</v>
      </c>
      <c r="F256">
        <v>13.3156</v>
      </c>
      <c r="G256">
        <v>0</v>
      </c>
      <c r="H256">
        <v>27.871400000000001</v>
      </c>
      <c r="I256">
        <v>8.4634999999999998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4.8521000000000001</v>
      </c>
      <c r="Q256" s="17" t="s">
        <v>39</v>
      </c>
    </row>
    <row r="257" spans="1:17" x14ac:dyDescent="0.3">
      <c r="A257">
        <v>282</v>
      </c>
      <c r="B257" s="17" t="s">
        <v>299</v>
      </c>
      <c r="C257">
        <v>9</v>
      </c>
      <c r="D257">
        <v>5</v>
      </c>
      <c r="E257">
        <v>4.0861000000000001</v>
      </c>
      <c r="F257">
        <v>76.807199999999995</v>
      </c>
      <c r="G257">
        <v>0</v>
      </c>
      <c r="H257">
        <v>80.893299999999996</v>
      </c>
      <c r="I257">
        <v>3.2235999999999998</v>
      </c>
      <c r="J257">
        <v>0</v>
      </c>
      <c r="K257">
        <v>0</v>
      </c>
      <c r="L257">
        <v>72.341800000000006</v>
      </c>
      <c r="M257">
        <v>0</v>
      </c>
      <c r="N257">
        <v>0</v>
      </c>
      <c r="O257">
        <v>0</v>
      </c>
      <c r="P257">
        <v>1.2417</v>
      </c>
      <c r="Q257" s="17" t="s">
        <v>39</v>
      </c>
    </row>
    <row r="258" spans="1:17" x14ac:dyDescent="0.3">
      <c r="A258">
        <v>283</v>
      </c>
      <c r="B258" s="17" t="s">
        <v>300</v>
      </c>
      <c r="C258">
        <v>13</v>
      </c>
      <c r="D258">
        <v>7</v>
      </c>
      <c r="E258">
        <v>7.2778999999999998</v>
      </c>
      <c r="F258">
        <v>8.0706000000000007</v>
      </c>
      <c r="G258">
        <v>0</v>
      </c>
      <c r="H258">
        <v>15.3485</v>
      </c>
      <c r="I258">
        <v>5.3905000000000003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2.68</v>
      </c>
      <c r="Q258" s="17" t="s">
        <v>39</v>
      </c>
    </row>
    <row r="259" spans="1:17" x14ac:dyDescent="0.3">
      <c r="A259">
        <v>284</v>
      </c>
      <c r="B259" s="17" t="s">
        <v>301</v>
      </c>
      <c r="C259">
        <v>27</v>
      </c>
      <c r="D259">
        <v>17</v>
      </c>
      <c r="E259">
        <v>16.635200000000001</v>
      </c>
      <c r="F259">
        <v>20.232800000000001</v>
      </c>
      <c r="G259">
        <v>0</v>
      </c>
      <c r="H259">
        <v>36.868000000000002</v>
      </c>
      <c r="I259">
        <v>11.030900000000001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9.2019000000000002</v>
      </c>
      <c r="Q259" s="17" t="s">
        <v>39</v>
      </c>
    </row>
    <row r="260" spans="1:17" x14ac:dyDescent="0.3">
      <c r="A260">
        <v>285</v>
      </c>
      <c r="B260" s="17" t="s">
        <v>302</v>
      </c>
      <c r="C260">
        <v>24</v>
      </c>
      <c r="D260">
        <v>15</v>
      </c>
      <c r="E260">
        <v>12.4764</v>
      </c>
      <c r="F260">
        <v>13.5406</v>
      </c>
      <c r="G260">
        <v>0</v>
      </c>
      <c r="H260">
        <v>26.016999999999999</v>
      </c>
      <c r="I260">
        <v>9.7902000000000005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3.7504</v>
      </c>
      <c r="Q260" s="17" t="s">
        <v>39</v>
      </c>
    </row>
    <row r="261" spans="1:17" x14ac:dyDescent="0.3">
      <c r="A261">
        <v>286</v>
      </c>
      <c r="B261" s="17" t="s">
        <v>303</v>
      </c>
      <c r="C261">
        <v>39</v>
      </c>
      <c r="D261">
        <v>23</v>
      </c>
      <c r="E261">
        <v>20.794</v>
      </c>
      <c r="F261">
        <v>21.8827</v>
      </c>
      <c r="G261">
        <v>0</v>
      </c>
      <c r="H261">
        <v>42.676699999999997</v>
      </c>
      <c r="I261">
        <v>15.200100000000001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6.6825999999999999</v>
      </c>
      <c r="Q261" s="17" t="s">
        <v>39</v>
      </c>
    </row>
    <row r="262" spans="1:17" x14ac:dyDescent="0.3">
      <c r="A262">
        <v>287</v>
      </c>
      <c r="B262" s="17" t="s">
        <v>304</v>
      </c>
      <c r="C262">
        <v>3</v>
      </c>
      <c r="D262">
        <v>1</v>
      </c>
      <c r="E262">
        <v>1.0397000000000001</v>
      </c>
      <c r="F262">
        <v>0.91920000000000002</v>
      </c>
      <c r="G262">
        <v>0</v>
      </c>
      <c r="H262">
        <v>1.9589000000000001</v>
      </c>
      <c r="I262">
        <v>0.91920000000000002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 s="17" t="s">
        <v>39</v>
      </c>
    </row>
    <row r="263" spans="1:17" x14ac:dyDescent="0.3">
      <c r="A263">
        <v>288</v>
      </c>
      <c r="B263" s="17" t="s">
        <v>305</v>
      </c>
      <c r="C263">
        <v>18</v>
      </c>
      <c r="D263">
        <v>9</v>
      </c>
      <c r="E263">
        <v>8.3176000000000005</v>
      </c>
      <c r="F263">
        <v>12.579800000000001</v>
      </c>
      <c r="G263">
        <v>0</v>
      </c>
      <c r="H263">
        <v>20.897400000000001</v>
      </c>
      <c r="I263">
        <v>7.7096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4.8701999999999996</v>
      </c>
      <c r="Q263" s="17" t="s">
        <v>39</v>
      </c>
    </row>
    <row r="264" spans="1:17" x14ac:dyDescent="0.3">
      <c r="A264">
        <v>289</v>
      </c>
      <c r="B264" s="17" t="s">
        <v>306</v>
      </c>
      <c r="C264">
        <v>2</v>
      </c>
      <c r="D264">
        <v>1</v>
      </c>
      <c r="E264">
        <v>1.0397000000000001</v>
      </c>
      <c r="F264">
        <v>0.45960000000000001</v>
      </c>
      <c r="G264">
        <v>0</v>
      </c>
      <c r="H264">
        <v>1.4993000000000001</v>
      </c>
      <c r="I264">
        <v>0.45960000000000001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 s="17" t="s">
        <v>39</v>
      </c>
    </row>
    <row r="265" spans="1:17" x14ac:dyDescent="0.3">
      <c r="A265">
        <v>290</v>
      </c>
      <c r="B265" s="17" t="s">
        <v>307</v>
      </c>
      <c r="C265">
        <v>8</v>
      </c>
      <c r="D265">
        <v>5</v>
      </c>
      <c r="E265">
        <v>5.1985000000000001</v>
      </c>
      <c r="F265">
        <v>5.4348000000000001</v>
      </c>
      <c r="G265">
        <v>0</v>
      </c>
      <c r="H265">
        <v>10.6333</v>
      </c>
      <c r="I265">
        <v>5.4348000000000001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 s="17" t="s">
        <v>39</v>
      </c>
    </row>
    <row r="266" spans="1:17" x14ac:dyDescent="0.3">
      <c r="A266">
        <v>291</v>
      </c>
      <c r="B266" s="17" t="s">
        <v>308</v>
      </c>
      <c r="C266">
        <v>18</v>
      </c>
      <c r="D266">
        <v>9</v>
      </c>
      <c r="E266">
        <v>7.2778999999999998</v>
      </c>
      <c r="F266">
        <v>10.437200000000001</v>
      </c>
      <c r="G266">
        <v>0</v>
      </c>
      <c r="H266">
        <v>17.7151</v>
      </c>
      <c r="I266">
        <v>5.2807000000000004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5.1565000000000003</v>
      </c>
      <c r="Q266" s="17" t="s">
        <v>39</v>
      </c>
    </row>
    <row r="267" spans="1:17" x14ac:dyDescent="0.3">
      <c r="A267">
        <v>292</v>
      </c>
      <c r="B267" s="17" t="s">
        <v>309</v>
      </c>
      <c r="C267">
        <v>44</v>
      </c>
      <c r="D267">
        <v>22</v>
      </c>
      <c r="E267">
        <v>22.8734</v>
      </c>
      <c r="F267">
        <v>19.411799999999999</v>
      </c>
      <c r="G267">
        <v>0</v>
      </c>
      <c r="H267">
        <v>42.285200000000003</v>
      </c>
      <c r="I267">
        <v>17.413799999999998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1.998</v>
      </c>
      <c r="Q267" s="17" t="s">
        <v>39</v>
      </c>
    </row>
    <row r="268" spans="1:17" x14ac:dyDescent="0.3">
      <c r="A268">
        <v>293</v>
      </c>
      <c r="B268" s="17" t="s">
        <v>310</v>
      </c>
      <c r="C268">
        <v>2</v>
      </c>
      <c r="D268">
        <v>0</v>
      </c>
      <c r="E268">
        <v>0</v>
      </c>
      <c r="F268">
        <v>1.5358000000000001</v>
      </c>
      <c r="G268">
        <v>0</v>
      </c>
      <c r="H268">
        <v>1.5358000000000001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1.5358000000000001</v>
      </c>
      <c r="Q268" s="17" t="s">
        <v>39</v>
      </c>
    </row>
    <row r="269" spans="1:17" x14ac:dyDescent="0.3">
      <c r="A269">
        <v>294</v>
      </c>
      <c r="B269" s="17" t="s">
        <v>311</v>
      </c>
      <c r="C269">
        <v>2</v>
      </c>
      <c r="D269">
        <v>0</v>
      </c>
      <c r="E269">
        <v>0</v>
      </c>
      <c r="F269">
        <v>1.5291999999999999</v>
      </c>
      <c r="G269">
        <v>0</v>
      </c>
      <c r="H269">
        <v>1.5291999999999999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1.5291999999999999</v>
      </c>
      <c r="Q269" s="17" t="s">
        <v>39</v>
      </c>
    </row>
    <row r="270" spans="1:17" x14ac:dyDescent="0.3">
      <c r="A270">
        <v>295</v>
      </c>
      <c r="B270" s="17" t="s">
        <v>312</v>
      </c>
      <c r="C270">
        <v>2</v>
      </c>
      <c r="D270">
        <v>0</v>
      </c>
      <c r="E270">
        <v>0</v>
      </c>
      <c r="F270">
        <v>1.5358000000000001</v>
      </c>
      <c r="G270">
        <v>0</v>
      </c>
      <c r="H270">
        <v>1.5358000000000001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1.5358000000000001</v>
      </c>
      <c r="Q270" s="17" t="s">
        <v>39</v>
      </c>
    </row>
    <row r="271" spans="1:17" x14ac:dyDescent="0.3">
      <c r="A271">
        <v>296</v>
      </c>
      <c r="B271" s="17" t="s">
        <v>313</v>
      </c>
      <c r="C271">
        <v>2</v>
      </c>
      <c r="D271">
        <v>0</v>
      </c>
      <c r="E271">
        <v>0</v>
      </c>
      <c r="F271">
        <v>1.5291999999999999</v>
      </c>
      <c r="G271">
        <v>0</v>
      </c>
      <c r="H271">
        <v>1.5291999999999999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1.5291999999999999</v>
      </c>
      <c r="Q271" s="17" t="s">
        <v>39</v>
      </c>
    </row>
    <row r="272" spans="1:17" x14ac:dyDescent="0.3">
      <c r="A272">
        <v>297</v>
      </c>
      <c r="B272" s="17" t="s">
        <v>314</v>
      </c>
      <c r="C272">
        <v>2</v>
      </c>
      <c r="D272">
        <v>2</v>
      </c>
      <c r="E272">
        <v>1.0397000000000001</v>
      </c>
      <c r="F272">
        <v>18.256699999999999</v>
      </c>
      <c r="G272">
        <v>0</v>
      </c>
      <c r="H272">
        <v>19.296399999999998</v>
      </c>
      <c r="I272">
        <v>0.45960000000000001</v>
      </c>
      <c r="J272">
        <v>0</v>
      </c>
      <c r="K272">
        <v>15.737299999999999</v>
      </c>
      <c r="L272">
        <v>0</v>
      </c>
      <c r="M272">
        <v>0</v>
      </c>
      <c r="N272">
        <v>0</v>
      </c>
      <c r="O272">
        <v>0</v>
      </c>
      <c r="P272">
        <v>2.0598000000000001</v>
      </c>
      <c r="Q272" s="17" t="s">
        <v>39</v>
      </c>
    </row>
    <row r="273" spans="1:17" x14ac:dyDescent="0.3">
      <c r="A273">
        <v>298</v>
      </c>
      <c r="B273" s="17" t="s">
        <v>315</v>
      </c>
      <c r="C273">
        <v>2</v>
      </c>
      <c r="D273">
        <v>0</v>
      </c>
      <c r="E273">
        <v>0</v>
      </c>
      <c r="F273">
        <v>1.7697000000000001</v>
      </c>
      <c r="G273">
        <v>0</v>
      </c>
      <c r="H273">
        <v>1.7697000000000001</v>
      </c>
      <c r="I273">
        <v>1.7697000000000001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 s="17" t="s">
        <v>39</v>
      </c>
    </row>
    <row r="274" spans="1:17" x14ac:dyDescent="0.3">
      <c r="A274">
        <v>299</v>
      </c>
      <c r="B274" s="17" t="s">
        <v>316</v>
      </c>
      <c r="C274">
        <v>2</v>
      </c>
      <c r="D274">
        <v>2</v>
      </c>
      <c r="E274">
        <v>1.0397000000000001</v>
      </c>
      <c r="F274">
        <v>18.225200000000001</v>
      </c>
      <c r="G274">
        <v>0</v>
      </c>
      <c r="H274">
        <v>19.264900000000001</v>
      </c>
      <c r="I274">
        <v>0.45960000000000001</v>
      </c>
      <c r="J274">
        <v>0</v>
      </c>
      <c r="K274">
        <v>15.291600000000001</v>
      </c>
      <c r="L274">
        <v>0</v>
      </c>
      <c r="M274">
        <v>0</v>
      </c>
      <c r="N274">
        <v>0</v>
      </c>
      <c r="O274">
        <v>0</v>
      </c>
      <c r="P274">
        <v>2.4740000000000002</v>
      </c>
      <c r="Q274" s="17" t="s">
        <v>39</v>
      </c>
    </row>
    <row r="275" spans="1:17" x14ac:dyDescent="0.3">
      <c r="A275">
        <v>300</v>
      </c>
      <c r="B275" s="17" t="s">
        <v>317</v>
      </c>
      <c r="C275">
        <v>2</v>
      </c>
      <c r="D275">
        <v>3</v>
      </c>
      <c r="E275">
        <v>2.1520999999999999</v>
      </c>
      <c r="F275">
        <v>39.821800000000003</v>
      </c>
      <c r="G275">
        <v>0</v>
      </c>
      <c r="H275">
        <v>41.9739</v>
      </c>
      <c r="I275">
        <v>12.9924</v>
      </c>
      <c r="J275">
        <v>0</v>
      </c>
      <c r="K275">
        <v>0</v>
      </c>
      <c r="L275">
        <v>16.282</v>
      </c>
      <c r="M275">
        <v>0</v>
      </c>
      <c r="N275">
        <v>0</v>
      </c>
      <c r="O275">
        <v>0</v>
      </c>
      <c r="P275">
        <v>10.5474</v>
      </c>
      <c r="Q275" s="17" t="s">
        <v>39</v>
      </c>
    </row>
    <row r="276" spans="1:17" x14ac:dyDescent="0.3">
      <c r="A276">
        <v>301</v>
      </c>
      <c r="B276" s="17" t="s">
        <v>318</v>
      </c>
      <c r="C276">
        <v>2</v>
      </c>
      <c r="D276">
        <v>2</v>
      </c>
      <c r="E276">
        <v>1.0397000000000001</v>
      </c>
      <c r="F276">
        <v>17.111699999999999</v>
      </c>
      <c r="G276">
        <v>0</v>
      </c>
      <c r="H276">
        <v>18.151399999999999</v>
      </c>
      <c r="I276">
        <v>0.45960000000000001</v>
      </c>
      <c r="J276">
        <v>0</v>
      </c>
      <c r="K276">
        <v>15.2098</v>
      </c>
      <c r="L276">
        <v>0</v>
      </c>
      <c r="M276">
        <v>0</v>
      </c>
      <c r="N276">
        <v>0</v>
      </c>
      <c r="O276">
        <v>0</v>
      </c>
      <c r="P276">
        <v>1.4422999999999999</v>
      </c>
      <c r="Q276" s="17" t="s">
        <v>39</v>
      </c>
    </row>
    <row r="277" spans="1:17" x14ac:dyDescent="0.3">
      <c r="A277">
        <v>302</v>
      </c>
      <c r="B277" s="17" t="s">
        <v>319</v>
      </c>
      <c r="C277">
        <v>2</v>
      </c>
      <c r="D277">
        <v>1</v>
      </c>
      <c r="E277">
        <v>1.0397000000000001</v>
      </c>
      <c r="F277">
        <v>14.1172</v>
      </c>
      <c r="G277">
        <v>0</v>
      </c>
      <c r="H277">
        <v>15.1569</v>
      </c>
      <c r="I277">
        <v>0.45960000000000001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13.6576</v>
      </c>
      <c r="Q277" s="17" t="s">
        <v>39</v>
      </c>
    </row>
    <row r="278" spans="1:17" x14ac:dyDescent="0.3">
      <c r="A278">
        <v>303</v>
      </c>
      <c r="B278" s="17" t="s">
        <v>320</v>
      </c>
      <c r="C278">
        <v>2</v>
      </c>
      <c r="D278">
        <v>1</v>
      </c>
      <c r="E278">
        <v>1.0397000000000001</v>
      </c>
      <c r="F278">
        <v>14.1625</v>
      </c>
      <c r="G278">
        <v>0</v>
      </c>
      <c r="H278">
        <v>15.202199999999999</v>
      </c>
      <c r="I278">
        <v>0.45960000000000001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13.7028</v>
      </c>
      <c r="Q278" s="17" t="s">
        <v>39</v>
      </c>
    </row>
    <row r="279" spans="1:17" x14ac:dyDescent="0.3">
      <c r="A279">
        <v>304</v>
      </c>
      <c r="B279" s="17" t="s">
        <v>321</v>
      </c>
      <c r="C279">
        <v>47</v>
      </c>
      <c r="D279">
        <v>22</v>
      </c>
      <c r="E279">
        <v>22.8734</v>
      </c>
      <c r="F279">
        <v>34.508400000000002</v>
      </c>
      <c r="G279">
        <v>0</v>
      </c>
      <c r="H279">
        <v>57.381799999999998</v>
      </c>
      <c r="I279">
        <v>14.482699999999999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20.025700000000001</v>
      </c>
      <c r="Q279" s="17" t="s">
        <v>39</v>
      </c>
    </row>
    <row r="280" spans="1:17" x14ac:dyDescent="0.3">
      <c r="A280">
        <v>306</v>
      </c>
      <c r="B280" s="17" t="s">
        <v>322</v>
      </c>
      <c r="C280">
        <v>2</v>
      </c>
      <c r="D280">
        <v>2</v>
      </c>
      <c r="E280">
        <v>0.52739999999999998</v>
      </c>
      <c r="F280">
        <v>24.154900000000001</v>
      </c>
      <c r="G280">
        <v>0</v>
      </c>
      <c r="H280">
        <v>24.682300000000001</v>
      </c>
      <c r="I280">
        <v>1.0295000000000001</v>
      </c>
      <c r="J280">
        <v>0</v>
      </c>
      <c r="K280">
        <v>23.125499999999999</v>
      </c>
      <c r="L280">
        <v>0</v>
      </c>
      <c r="M280">
        <v>0</v>
      </c>
      <c r="N280">
        <v>0</v>
      </c>
      <c r="O280">
        <v>0</v>
      </c>
      <c r="P280">
        <v>0</v>
      </c>
      <c r="Q280" s="17" t="s">
        <v>39</v>
      </c>
    </row>
    <row r="281" spans="1:17" x14ac:dyDescent="0.3">
      <c r="A281">
        <v>318</v>
      </c>
      <c r="B281" s="17" t="s">
        <v>323</v>
      </c>
      <c r="C281">
        <v>8</v>
      </c>
      <c r="D281">
        <v>6</v>
      </c>
      <c r="E281">
        <v>6.2382</v>
      </c>
      <c r="F281">
        <v>8.4444999999999997</v>
      </c>
      <c r="G281">
        <v>0</v>
      </c>
      <c r="H281">
        <v>14.682700000000001</v>
      </c>
      <c r="I281">
        <v>3.6227999999999998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4.8216999999999999</v>
      </c>
      <c r="Q281" s="17" t="s">
        <v>39</v>
      </c>
    </row>
    <row r="282" spans="1:17" x14ac:dyDescent="0.3">
      <c r="A282">
        <v>320</v>
      </c>
      <c r="B282" s="17" t="s">
        <v>324</v>
      </c>
      <c r="C282">
        <v>2</v>
      </c>
      <c r="D282">
        <v>0</v>
      </c>
      <c r="E282">
        <v>0</v>
      </c>
      <c r="F282">
        <v>2.3477999999999999</v>
      </c>
      <c r="G282">
        <v>0</v>
      </c>
      <c r="H282">
        <v>2.3477999999999999</v>
      </c>
      <c r="I282">
        <v>2.3477999999999999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 s="17" t="s">
        <v>39</v>
      </c>
    </row>
    <row r="283" spans="1:17" x14ac:dyDescent="0.3">
      <c r="A283">
        <v>321</v>
      </c>
      <c r="B283" s="17" t="s">
        <v>325</v>
      </c>
      <c r="C283">
        <v>2</v>
      </c>
      <c r="D283">
        <v>0</v>
      </c>
      <c r="E283">
        <v>0</v>
      </c>
      <c r="F283">
        <v>1.4368000000000001</v>
      </c>
      <c r="G283">
        <v>0</v>
      </c>
      <c r="H283">
        <v>1.4368000000000001</v>
      </c>
      <c r="I283">
        <v>1.4368000000000001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 s="17" t="s">
        <v>39</v>
      </c>
    </row>
    <row r="284" spans="1:17" x14ac:dyDescent="0.3">
      <c r="A284">
        <v>322</v>
      </c>
      <c r="B284" s="17" t="s">
        <v>326</v>
      </c>
      <c r="C284">
        <v>2</v>
      </c>
      <c r="D284">
        <v>0</v>
      </c>
      <c r="E284">
        <v>0</v>
      </c>
      <c r="F284">
        <v>2.3527999999999998</v>
      </c>
      <c r="G284">
        <v>0</v>
      </c>
      <c r="H284">
        <v>2.3527999999999998</v>
      </c>
      <c r="I284">
        <v>2.3527999999999998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 s="17" t="s">
        <v>39</v>
      </c>
    </row>
    <row r="285" spans="1:17" x14ac:dyDescent="0.3">
      <c r="A285">
        <v>323</v>
      </c>
      <c r="B285" s="17" t="s">
        <v>327</v>
      </c>
      <c r="C285">
        <v>2</v>
      </c>
      <c r="D285">
        <v>0</v>
      </c>
      <c r="E285">
        <v>0</v>
      </c>
      <c r="F285">
        <v>1.3239000000000001</v>
      </c>
      <c r="G285">
        <v>0</v>
      </c>
      <c r="H285">
        <v>1.3239000000000001</v>
      </c>
      <c r="I285">
        <v>1.3239000000000001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 s="17" t="s">
        <v>39</v>
      </c>
    </row>
    <row r="286" spans="1:17" x14ac:dyDescent="0.3">
      <c r="A286">
        <v>324</v>
      </c>
      <c r="B286" s="17" t="s">
        <v>328</v>
      </c>
      <c r="C286">
        <v>3</v>
      </c>
      <c r="D286">
        <v>0</v>
      </c>
      <c r="E286">
        <v>0</v>
      </c>
      <c r="F286">
        <v>2.3227000000000002</v>
      </c>
      <c r="G286">
        <v>0</v>
      </c>
      <c r="H286">
        <v>2.3227000000000002</v>
      </c>
      <c r="I286">
        <v>2.3227000000000002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 s="17" t="s">
        <v>39</v>
      </c>
    </row>
    <row r="287" spans="1:17" x14ac:dyDescent="0.3">
      <c r="A287">
        <v>325</v>
      </c>
      <c r="B287" s="17" t="s">
        <v>329</v>
      </c>
      <c r="C287">
        <v>3</v>
      </c>
      <c r="D287">
        <v>1</v>
      </c>
      <c r="E287">
        <v>1.0397000000000001</v>
      </c>
      <c r="F287">
        <v>12.732200000000001</v>
      </c>
      <c r="G287">
        <v>0</v>
      </c>
      <c r="H287">
        <v>13.7719</v>
      </c>
      <c r="I287">
        <v>11.8332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0.89900000000000002</v>
      </c>
      <c r="Q287" s="17" t="s">
        <v>39</v>
      </c>
    </row>
    <row r="288" spans="1:17" x14ac:dyDescent="0.3">
      <c r="A288">
        <v>327</v>
      </c>
      <c r="B288" s="17" t="s">
        <v>330</v>
      </c>
      <c r="C288">
        <v>2</v>
      </c>
      <c r="D288">
        <v>0</v>
      </c>
      <c r="E288">
        <v>0</v>
      </c>
      <c r="F288">
        <v>2.8416999999999999</v>
      </c>
      <c r="G288">
        <v>0</v>
      </c>
      <c r="H288">
        <v>2.8416999999999999</v>
      </c>
      <c r="I288">
        <v>2.8416999999999999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 s="17" t="s">
        <v>39</v>
      </c>
    </row>
    <row r="289" spans="1:17" x14ac:dyDescent="0.3">
      <c r="A289">
        <v>328</v>
      </c>
      <c r="B289" s="17" t="s">
        <v>331</v>
      </c>
      <c r="C289">
        <v>2</v>
      </c>
      <c r="D289">
        <v>0</v>
      </c>
      <c r="E289">
        <v>0</v>
      </c>
      <c r="F289">
        <v>1.6093999999999999</v>
      </c>
      <c r="G289">
        <v>0</v>
      </c>
      <c r="H289">
        <v>1.6093999999999999</v>
      </c>
      <c r="I289">
        <v>1.6093999999999999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 s="17" t="s">
        <v>39</v>
      </c>
    </row>
    <row r="290" spans="1:17" x14ac:dyDescent="0.3">
      <c r="A290">
        <v>329</v>
      </c>
      <c r="B290" s="17" t="s">
        <v>332</v>
      </c>
      <c r="C290">
        <v>3</v>
      </c>
      <c r="D290">
        <v>0</v>
      </c>
      <c r="E290">
        <v>0</v>
      </c>
      <c r="F290">
        <v>2.2915999999999999</v>
      </c>
      <c r="G290">
        <v>0</v>
      </c>
      <c r="H290">
        <v>2.2915999999999999</v>
      </c>
      <c r="I290">
        <v>2.2915999999999999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 s="17" t="s">
        <v>39</v>
      </c>
    </row>
    <row r="291" spans="1:17" x14ac:dyDescent="0.3">
      <c r="A291">
        <v>330</v>
      </c>
      <c r="B291" s="17" t="s">
        <v>333</v>
      </c>
      <c r="C291">
        <v>3</v>
      </c>
      <c r="D291">
        <v>0</v>
      </c>
      <c r="E291">
        <v>0</v>
      </c>
      <c r="F291">
        <v>2.2915999999999999</v>
      </c>
      <c r="G291">
        <v>0</v>
      </c>
      <c r="H291">
        <v>2.2915999999999999</v>
      </c>
      <c r="I291">
        <v>2.2915999999999999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 s="17" t="s">
        <v>39</v>
      </c>
    </row>
    <row r="292" spans="1:17" x14ac:dyDescent="0.3">
      <c r="A292">
        <v>332</v>
      </c>
      <c r="B292" s="17" t="s">
        <v>334</v>
      </c>
      <c r="C292">
        <v>4</v>
      </c>
      <c r="D292">
        <v>0</v>
      </c>
      <c r="E292">
        <v>0</v>
      </c>
      <c r="F292">
        <v>7.0827999999999998</v>
      </c>
      <c r="G292">
        <v>0</v>
      </c>
      <c r="H292">
        <v>7.0827999999999998</v>
      </c>
      <c r="I292">
        <v>7.0827999999999998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 s="17" t="s">
        <v>39</v>
      </c>
    </row>
    <row r="293" spans="1:17" x14ac:dyDescent="0.3">
      <c r="A293">
        <v>334</v>
      </c>
      <c r="B293" s="17" t="s">
        <v>335</v>
      </c>
      <c r="C293">
        <v>4</v>
      </c>
      <c r="D293">
        <v>0</v>
      </c>
      <c r="E293">
        <v>0</v>
      </c>
      <c r="F293">
        <v>23.665299999999998</v>
      </c>
      <c r="G293">
        <v>0</v>
      </c>
      <c r="H293">
        <v>23.665299999999998</v>
      </c>
      <c r="I293">
        <v>23.665299999999998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 s="17" t="s">
        <v>39</v>
      </c>
    </row>
    <row r="294" spans="1:17" x14ac:dyDescent="0.3">
      <c r="A294">
        <v>339</v>
      </c>
      <c r="B294" s="17" t="s">
        <v>336</v>
      </c>
      <c r="C294">
        <v>88</v>
      </c>
      <c r="D294">
        <v>66</v>
      </c>
      <c r="E294">
        <v>61.137999999999998</v>
      </c>
      <c r="F294">
        <v>89.151600000000002</v>
      </c>
      <c r="G294">
        <v>0</v>
      </c>
      <c r="H294">
        <v>150.28960000000001</v>
      </c>
      <c r="I294">
        <v>38.594700000000003</v>
      </c>
      <c r="J294">
        <v>0</v>
      </c>
      <c r="K294">
        <v>13.560600000000001</v>
      </c>
      <c r="L294">
        <v>15.1196</v>
      </c>
      <c r="M294">
        <v>4.8385999999999996</v>
      </c>
      <c r="N294">
        <v>0</v>
      </c>
      <c r="O294">
        <v>0</v>
      </c>
      <c r="P294">
        <v>17.0381</v>
      </c>
      <c r="Q294" s="17" t="s">
        <v>39</v>
      </c>
    </row>
    <row r="295" spans="1:17" x14ac:dyDescent="0.3">
      <c r="A295">
        <v>342</v>
      </c>
      <c r="B295" s="17" t="s">
        <v>337</v>
      </c>
      <c r="C295">
        <v>3</v>
      </c>
      <c r="D295">
        <v>3</v>
      </c>
      <c r="E295">
        <v>0.96699999999999997</v>
      </c>
      <c r="F295">
        <v>43.703800000000001</v>
      </c>
      <c r="G295">
        <v>0</v>
      </c>
      <c r="H295">
        <v>44.6708</v>
      </c>
      <c r="I295">
        <v>6.1940999999999997</v>
      </c>
      <c r="J295">
        <v>0</v>
      </c>
      <c r="K295">
        <v>7.8558000000000003</v>
      </c>
      <c r="L295">
        <v>29.6539</v>
      </c>
      <c r="M295">
        <v>0</v>
      </c>
      <c r="N295">
        <v>0</v>
      </c>
      <c r="O295">
        <v>0</v>
      </c>
      <c r="P295">
        <v>0</v>
      </c>
      <c r="Q295" s="17" t="s">
        <v>39</v>
      </c>
    </row>
    <row r="296" spans="1:17" x14ac:dyDescent="0.3">
      <c r="A296">
        <v>345</v>
      </c>
      <c r="B296" s="17" t="s">
        <v>338</v>
      </c>
      <c r="C296">
        <v>3</v>
      </c>
      <c r="D296">
        <v>0</v>
      </c>
      <c r="E296">
        <v>0</v>
      </c>
      <c r="F296">
        <v>2.8931</v>
      </c>
      <c r="G296">
        <v>0</v>
      </c>
      <c r="H296">
        <v>2.8931</v>
      </c>
      <c r="I296">
        <v>2.8931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 s="17" t="s">
        <v>39</v>
      </c>
    </row>
    <row r="297" spans="1:17" x14ac:dyDescent="0.3">
      <c r="A297">
        <v>347</v>
      </c>
      <c r="B297" s="17" t="s">
        <v>339</v>
      </c>
      <c r="C297">
        <v>2</v>
      </c>
      <c r="D297">
        <v>2</v>
      </c>
      <c r="E297">
        <v>1.0397000000000001</v>
      </c>
      <c r="F297">
        <v>31.306899999999999</v>
      </c>
      <c r="G297">
        <v>0</v>
      </c>
      <c r="H297">
        <v>32.346600000000002</v>
      </c>
      <c r="I297">
        <v>0.45960000000000001</v>
      </c>
      <c r="J297">
        <v>0</v>
      </c>
      <c r="K297">
        <v>29.6694</v>
      </c>
      <c r="L297">
        <v>0</v>
      </c>
      <c r="M297">
        <v>0</v>
      </c>
      <c r="N297">
        <v>0</v>
      </c>
      <c r="O297">
        <v>0</v>
      </c>
      <c r="P297">
        <v>1.1778999999999999</v>
      </c>
      <c r="Q297" s="17" t="s">
        <v>39</v>
      </c>
    </row>
    <row r="298" spans="1:17" x14ac:dyDescent="0.3">
      <c r="A298">
        <v>348</v>
      </c>
      <c r="B298" s="17" t="s">
        <v>340</v>
      </c>
      <c r="C298">
        <v>2</v>
      </c>
      <c r="D298">
        <v>2</v>
      </c>
      <c r="E298">
        <v>1.0397000000000001</v>
      </c>
      <c r="F298">
        <v>31.329000000000001</v>
      </c>
      <c r="G298">
        <v>0</v>
      </c>
      <c r="H298">
        <v>32.368699999999997</v>
      </c>
      <c r="I298">
        <v>0.45960000000000001</v>
      </c>
      <c r="J298">
        <v>0</v>
      </c>
      <c r="K298">
        <v>29.691500000000001</v>
      </c>
      <c r="L298">
        <v>0</v>
      </c>
      <c r="M298">
        <v>0</v>
      </c>
      <c r="N298">
        <v>0</v>
      </c>
      <c r="O298">
        <v>0</v>
      </c>
      <c r="P298">
        <v>1.1778999999999999</v>
      </c>
      <c r="Q298" s="17" t="s">
        <v>39</v>
      </c>
    </row>
    <row r="299" spans="1:17" x14ac:dyDescent="0.3">
      <c r="A299">
        <v>349</v>
      </c>
      <c r="B299" s="17" t="s">
        <v>341</v>
      </c>
      <c r="C299">
        <v>2</v>
      </c>
      <c r="D299">
        <v>2</v>
      </c>
      <c r="E299">
        <v>1.0397000000000001</v>
      </c>
      <c r="F299">
        <v>31.328900000000001</v>
      </c>
      <c r="G299">
        <v>0</v>
      </c>
      <c r="H299">
        <v>32.368600000000001</v>
      </c>
      <c r="I299">
        <v>0.45960000000000001</v>
      </c>
      <c r="J299">
        <v>0</v>
      </c>
      <c r="K299">
        <v>29.691400000000002</v>
      </c>
      <c r="L299">
        <v>0</v>
      </c>
      <c r="M299">
        <v>0</v>
      </c>
      <c r="N299">
        <v>0</v>
      </c>
      <c r="O299">
        <v>0</v>
      </c>
      <c r="P299">
        <v>1.1778999999999999</v>
      </c>
      <c r="Q299" s="17" t="s">
        <v>39</v>
      </c>
    </row>
    <row r="300" spans="1:17" x14ac:dyDescent="0.3">
      <c r="A300">
        <v>350</v>
      </c>
      <c r="B300" s="17" t="s">
        <v>342</v>
      </c>
      <c r="C300">
        <v>2</v>
      </c>
      <c r="D300">
        <v>2</v>
      </c>
      <c r="E300">
        <v>1.0397000000000001</v>
      </c>
      <c r="F300">
        <v>31.287299999999998</v>
      </c>
      <c r="G300">
        <v>0</v>
      </c>
      <c r="H300">
        <v>32.326999999999998</v>
      </c>
      <c r="I300">
        <v>0.45960000000000001</v>
      </c>
      <c r="J300">
        <v>0</v>
      </c>
      <c r="K300">
        <v>29.649899999999999</v>
      </c>
      <c r="L300">
        <v>0</v>
      </c>
      <c r="M300">
        <v>0</v>
      </c>
      <c r="N300">
        <v>0</v>
      </c>
      <c r="O300">
        <v>0</v>
      </c>
      <c r="P300">
        <v>1.1778999999999999</v>
      </c>
      <c r="Q300" s="17" t="s">
        <v>39</v>
      </c>
    </row>
    <row r="301" spans="1:17" x14ac:dyDescent="0.3">
      <c r="A301">
        <v>351</v>
      </c>
      <c r="B301" s="17" t="s">
        <v>343</v>
      </c>
      <c r="C301">
        <v>2</v>
      </c>
      <c r="D301">
        <v>2</v>
      </c>
      <c r="E301">
        <v>1.0397000000000001</v>
      </c>
      <c r="F301">
        <v>31.306799999999999</v>
      </c>
      <c r="G301">
        <v>0</v>
      </c>
      <c r="H301">
        <v>32.346499999999999</v>
      </c>
      <c r="I301">
        <v>0.45960000000000001</v>
      </c>
      <c r="J301">
        <v>0</v>
      </c>
      <c r="K301">
        <v>29.6693</v>
      </c>
      <c r="L301">
        <v>0</v>
      </c>
      <c r="M301">
        <v>0</v>
      </c>
      <c r="N301">
        <v>0</v>
      </c>
      <c r="O301">
        <v>0</v>
      </c>
      <c r="P301">
        <v>1.1778999999999999</v>
      </c>
      <c r="Q301" s="17" t="s">
        <v>39</v>
      </c>
    </row>
    <row r="302" spans="1:17" x14ac:dyDescent="0.3">
      <c r="A302">
        <v>352</v>
      </c>
      <c r="B302" s="17" t="s">
        <v>344</v>
      </c>
      <c r="C302">
        <v>2</v>
      </c>
      <c r="D302">
        <v>2</v>
      </c>
      <c r="E302">
        <v>1.0397000000000001</v>
      </c>
      <c r="F302">
        <v>31.328900000000001</v>
      </c>
      <c r="G302">
        <v>0</v>
      </c>
      <c r="H302">
        <v>32.368600000000001</v>
      </c>
      <c r="I302">
        <v>0.45960000000000001</v>
      </c>
      <c r="J302">
        <v>0</v>
      </c>
      <c r="K302">
        <v>29.691500000000001</v>
      </c>
      <c r="L302">
        <v>0</v>
      </c>
      <c r="M302">
        <v>0</v>
      </c>
      <c r="N302">
        <v>0</v>
      </c>
      <c r="O302">
        <v>0</v>
      </c>
      <c r="P302">
        <v>1.1778999999999999</v>
      </c>
      <c r="Q302" s="17" t="s">
        <v>39</v>
      </c>
    </row>
    <row r="303" spans="1:17" x14ac:dyDescent="0.3">
      <c r="A303">
        <v>353</v>
      </c>
      <c r="B303" s="17" t="s">
        <v>345</v>
      </c>
      <c r="C303">
        <v>2</v>
      </c>
      <c r="D303">
        <v>2</v>
      </c>
      <c r="E303">
        <v>1.0397000000000001</v>
      </c>
      <c r="F303">
        <v>31.329000000000001</v>
      </c>
      <c r="G303">
        <v>0</v>
      </c>
      <c r="H303">
        <v>32.368699999999997</v>
      </c>
      <c r="I303">
        <v>0.45960000000000001</v>
      </c>
      <c r="J303">
        <v>0</v>
      </c>
      <c r="K303">
        <v>29.691600000000001</v>
      </c>
      <c r="L303">
        <v>0</v>
      </c>
      <c r="M303">
        <v>0</v>
      </c>
      <c r="N303">
        <v>0</v>
      </c>
      <c r="O303">
        <v>0</v>
      </c>
      <c r="P303">
        <v>1.1778999999999999</v>
      </c>
      <c r="Q303" s="17" t="s">
        <v>39</v>
      </c>
    </row>
    <row r="304" spans="1:17" x14ac:dyDescent="0.3">
      <c r="A304">
        <v>354</v>
      </c>
      <c r="B304" s="17" t="s">
        <v>346</v>
      </c>
      <c r="C304">
        <v>2</v>
      </c>
      <c r="D304">
        <v>2</v>
      </c>
      <c r="E304">
        <v>1.0397000000000001</v>
      </c>
      <c r="F304">
        <v>31.287400000000002</v>
      </c>
      <c r="G304">
        <v>0</v>
      </c>
      <c r="H304">
        <v>32.327100000000002</v>
      </c>
      <c r="I304">
        <v>0.45960000000000001</v>
      </c>
      <c r="J304">
        <v>0</v>
      </c>
      <c r="K304">
        <v>29.649899999999999</v>
      </c>
      <c r="L304">
        <v>0</v>
      </c>
      <c r="M304">
        <v>0</v>
      </c>
      <c r="N304">
        <v>0</v>
      </c>
      <c r="O304">
        <v>0</v>
      </c>
      <c r="P304">
        <v>1.1778999999999999</v>
      </c>
      <c r="Q304" s="17" t="s">
        <v>39</v>
      </c>
    </row>
    <row r="305" spans="1:17" x14ac:dyDescent="0.3">
      <c r="A305">
        <v>355</v>
      </c>
      <c r="B305" s="17" t="s">
        <v>347</v>
      </c>
      <c r="C305">
        <v>2</v>
      </c>
      <c r="D305">
        <v>2</v>
      </c>
      <c r="E305">
        <v>1.0397000000000001</v>
      </c>
      <c r="F305">
        <v>31.2959</v>
      </c>
      <c r="G305">
        <v>0</v>
      </c>
      <c r="H305">
        <v>32.335599999999999</v>
      </c>
      <c r="I305">
        <v>0.45960000000000001</v>
      </c>
      <c r="J305">
        <v>0</v>
      </c>
      <c r="K305">
        <v>29.6584</v>
      </c>
      <c r="L305">
        <v>0</v>
      </c>
      <c r="M305">
        <v>0</v>
      </c>
      <c r="N305">
        <v>0</v>
      </c>
      <c r="O305">
        <v>0</v>
      </c>
      <c r="P305">
        <v>1.1778999999999999</v>
      </c>
      <c r="Q305" s="17" t="s">
        <v>39</v>
      </c>
    </row>
    <row r="306" spans="1:17" x14ac:dyDescent="0.3">
      <c r="A306">
        <v>356</v>
      </c>
      <c r="B306" s="17" t="s">
        <v>348</v>
      </c>
      <c r="C306">
        <v>2</v>
      </c>
      <c r="D306">
        <v>2</v>
      </c>
      <c r="E306">
        <v>1.0397000000000001</v>
      </c>
      <c r="F306">
        <v>31.2959</v>
      </c>
      <c r="G306">
        <v>0</v>
      </c>
      <c r="H306">
        <v>32.335599999999999</v>
      </c>
      <c r="I306">
        <v>0.45960000000000001</v>
      </c>
      <c r="J306">
        <v>0</v>
      </c>
      <c r="K306">
        <v>29.6584</v>
      </c>
      <c r="L306">
        <v>0</v>
      </c>
      <c r="M306">
        <v>0</v>
      </c>
      <c r="N306">
        <v>0</v>
      </c>
      <c r="O306">
        <v>0</v>
      </c>
      <c r="P306">
        <v>1.1778999999999999</v>
      </c>
      <c r="Q306" s="17" t="s">
        <v>39</v>
      </c>
    </row>
    <row r="307" spans="1:17" x14ac:dyDescent="0.3">
      <c r="A307">
        <v>357</v>
      </c>
      <c r="B307" s="17" t="s">
        <v>349</v>
      </c>
      <c r="C307">
        <v>2</v>
      </c>
      <c r="D307">
        <v>1</v>
      </c>
      <c r="E307">
        <v>1.0397000000000001</v>
      </c>
      <c r="F307">
        <v>24.158799999999999</v>
      </c>
      <c r="G307">
        <v>0</v>
      </c>
      <c r="H307">
        <v>25.198499999999999</v>
      </c>
      <c r="I307">
        <v>19.8857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4.2732000000000001</v>
      </c>
      <c r="Q307" s="17" t="s">
        <v>39</v>
      </c>
    </row>
    <row r="308" spans="1:17" x14ac:dyDescent="0.3">
      <c r="A308">
        <v>358</v>
      </c>
      <c r="B308" s="17" t="s">
        <v>350</v>
      </c>
      <c r="C308">
        <v>2</v>
      </c>
      <c r="D308">
        <v>3</v>
      </c>
      <c r="E308">
        <v>1.0397000000000001</v>
      </c>
      <c r="F308">
        <v>31.731200000000001</v>
      </c>
      <c r="G308">
        <v>0</v>
      </c>
      <c r="H308">
        <v>32.770899999999997</v>
      </c>
      <c r="I308">
        <v>0.45960000000000001</v>
      </c>
      <c r="J308">
        <v>0</v>
      </c>
      <c r="K308">
        <v>14.616</v>
      </c>
      <c r="L308">
        <v>15.688000000000001</v>
      </c>
      <c r="M308">
        <v>0</v>
      </c>
      <c r="N308">
        <v>0</v>
      </c>
      <c r="O308">
        <v>0</v>
      </c>
      <c r="P308">
        <v>0.96760000000000002</v>
      </c>
      <c r="Q308" s="17" t="s">
        <v>39</v>
      </c>
    </row>
    <row r="309" spans="1:17" x14ac:dyDescent="0.3">
      <c r="A309">
        <v>362</v>
      </c>
      <c r="B309" s="17" t="s">
        <v>351</v>
      </c>
      <c r="C309">
        <v>3</v>
      </c>
      <c r="D309">
        <v>1</v>
      </c>
      <c r="E309">
        <v>1.0397000000000001</v>
      </c>
      <c r="F309">
        <v>2.6084000000000001</v>
      </c>
      <c r="G309">
        <v>0</v>
      </c>
      <c r="H309">
        <v>3.6480999999999999</v>
      </c>
      <c r="I309">
        <v>0.76249999999999996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1.8459000000000001</v>
      </c>
      <c r="Q309" s="17" t="s">
        <v>39</v>
      </c>
    </row>
    <row r="310" spans="1:17" x14ac:dyDescent="0.3">
      <c r="A310">
        <v>365</v>
      </c>
      <c r="B310" s="17" t="s">
        <v>352</v>
      </c>
      <c r="C310">
        <v>2</v>
      </c>
      <c r="D310">
        <v>2</v>
      </c>
      <c r="E310">
        <v>0.52739999999999998</v>
      </c>
      <c r="F310">
        <v>25.758099999999999</v>
      </c>
      <c r="G310">
        <v>0</v>
      </c>
      <c r="H310">
        <v>26.285499999999999</v>
      </c>
      <c r="I310">
        <v>1.6773</v>
      </c>
      <c r="J310">
        <v>0</v>
      </c>
      <c r="K310">
        <v>24.0808</v>
      </c>
      <c r="L310">
        <v>0</v>
      </c>
      <c r="M310">
        <v>0</v>
      </c>
      <c r="N310">
        <v>0</v>
      </c>
      <c r="O310">
        <v>0</v>
      </c>
      <c r="P310">
        <v>0</v>
      </c>
      <c r="Q310" s="17" t="s">
        <v>39</v>
      </c>
    </row>
    <row r="311" spans="1:17" x14ac:dyDescent="0.3">
      <c r="A311">
        <v>366</v>
      </c>
      <c r="B311" s="17" t="s">
        <v>353</v>
      </c>
      <c r="C311">
        <v>2</v>
      </c>
      <c r="D311">
        <v>2</v>
      </c>
      <c r="E311">
        <v>1.2010000000000001</v>
      </c>
      <c r="F311">
        <v>19.789899999999999</v>
      </c>
      <c r="G311">
        <v>0</v>
      </c>
      <c r="H311">
        <v>20.9909</v>
      </c>
      <c r="I311">
        <v>3.6909000000000001</v>
      </c>
      <c r="J311">
        <v>0</v>
      </c>
      <c r="K311">
        <v>0</v>
      </c>
      <c r="L311">
        <v>0</v>
      </c>
      <c r="M311">
        <v>16.099</v>
      </c>
      <c r="N311">
        <v>0</v>
      </c>
      <c r="O311">
        <v>0</v>
      </c>
      <c r="P311">
        <v>0</v>
      </c>
      <c r="Q311" s="17" t="s">
        <v>39</v>
      </c>
    </row>
    <row r="312" spans="1:17" x14ac:dyDescent="0.3">
      <c r="A312">
        <v>371</v>
      </c>
      <c r="B312" s="17" t="s">
        <v>354</v>
      </c>
      <c r="C312">
        <v>3</v>
      </c>
      <c r="D312">
        <v>1</v>
      </c>
      <c r="E312">
        <v>1.0397000000000001</v>
      </c>
      <c r="F312">
        <v>28.223600000000001</v>
      </c>
      <c r="G312">
        <v>0</v>
      </c>
      <c r="H312">
        <v>29.263300000000001</v>
      </c>
      <c r="I312">
        <v>26.730799999999999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1.4927999999999999</v>
      </c>
      <c r="Q312" s="17" t="s">
        <v>39</v>
      </c>
    </row>
    <row r="313" spans="1:17" x14ac:dyDescent="0.3">
      <c r="A313">
        <v>372</v>
      </c>
      <c r="B313" s="17" t="s">
        <v>355</v>
      </c>
      <c r="C313">
        <v>3</v>
      </c>
      <c r="D313">
        <v>1</v>
      </c>
      <c r="E313">
        <v>1.0397000000000001</v>
      </c>
      <c r="F313">
        <v>28.411799999999999</v>
      </c>
      <c r="G313">
        <v>0</v>
      </c>
      <c r="H313">
        <v>29.451499999999999</v>
      </c>
      <c r="I313">
        <v>26.758099999999999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1.6536</v>
      </c>
      <c r="Q313" s="17" t="s">
        <v>39</v>
      </c>
    </row>
    <row r="314" spans="1:17" x14ac:dyDescent="0.3">
      <c r="A314">
        <v>373</v>
      </c>
      <c r="B314" s="17" t="s">
        <v>356</v>
      </c>
      <c r="C314">
        <v>3</v>
      </c>
      <c r="D314">
        <v>1</v>
      </c>
      <c r="E314">
        <v>1.0397000000000001</v>
      </c>
      <c r="F314">
        <v>27.967600000000001</v>
      </c>
      <c r="G314">
        <v>0</v>
      </c>
      <c r="H314">
        <v>29.007300000000001</v>
      </c>
      <c r="I314">
        <v>26.871600000000001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1.0960000000000001</v>
      </c>
      <c r="Q314" s="17" t="s">
        <v>39</v>
      </c>
    </row>
    <row r="315" spans="1:17" x14ac:dyDescent="0.3">
      <c r="A315">
        <v>374</v>
      </c>
      <c r="B315" s="17" t="s">
        <v>357</v>
      </c>
      <c r="C315">
        <v>3</v>
      </c>
      <c r="D315">
        <v>1</v>
      </c>
      <c r="E315">
        <v>1.0397000000000001</v>
      </c>
      <c r="F315">
        <v>27.741199999999999</v>
      </c>
      <c r="G315">
        <v>0</v>
      </c>
      <c r="H315">
        <v>28.780899999999999</v>
      </c>
      <c r="I315">
        <v>26.673999999999999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1.0671999999999999</v>
      </c>
      <c r="Q315" s="17" t="s">
        <v>39</v>
      </c>
    </row>
    <row r="316" spans="1:17" x14ac:dyDescent="0.3">
      <c r="A316">
        <v>379</v>
      </c>
      <c r="B316" s="17" t="s">
        <v>358</v>
      </c>
      <c r="C316">
        <v>3</v>
      </c>
      <c r="D316">
        <v>0</v>
      </c>
      <c r="E316">
        <v>0</v>
      </c>
      <c r="F316">
        <v>2.9380000000000002</v>
      </c>
      <c r="G316">
        <v>0</v>
      </c>
      <c r="H316">
        <v>2.9380000000000002</v>
      </c>
      <c r="I316">
        <v>2.9380000000000002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 s="17" t="s">
        <v>39</v>
      </c>
    </row>
    <row r="317" spans="1:17" x14ac:dyDescent="0.3">
      <c r="A317">
        <v>381</v>
      </c>
      <c r="B317" s="17" t="s">
        <v>359</v>
      </c>
      <c r="C317">
        <v>3</v>
      </c>
      <c r="D317">
        <v>1</v>
      </c>
      <c r="E317">
        <v>1.0397000000000001</v>
      </c>
      <c r="F317">
        <v>3.3651</v>
      </c>
      <c r="G317">
        <v>0</v>
      </c>
      <c r="H317">
        <v>4.4047999999999998</v>
      </c>
      <c r="I317">
        <v>1.4722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1.8928</v>
      </c>
      <c r="Q317" s="17" t="s">
        <v>39</v>
      </c>
    </row>
    <row r="318" spans="1:17" x14ac:dyDescent="0.3">
      <c r="A318">
        <v>382</v>
      </c>
      <c r="B318" s="17" t="s">
        <v>360</v>
      </c>
      <c r="C318">
        <v>2</v>
      </c>
      <c r="D318">
        <v>1</v>
      </c>
      <c r="E318">
        <v>1.0397000000000001</v>
      </c>
      <c r="F318">
        <v>14.1419</v>
      </c>
      <c r="G318">
        <v>0</v>
      </c>
      <c r="H318">
        <v>15.1816</v>
      </c>
      <c r="I318">
        <v>0.45960000000000001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13.6823</v>
      </c>
      <c r="Q318" s="17" t="s">
        <v>39</v>
      </c>
    </row>
    <row r="319" spans="1:17" x14ac:dyDescent="0.3">
      <c r="A319">
        <v>383</v>
      </c>
      <c r="B319" s="17" t="s">
        <v>361</v>
      </c>
      <c r="C319">
        <v>2</v>
      </c>
      <c r="D319">
        <v>1</v>
      </c>
      <c r="E319">
        <v>1.0397000000000001</v>
      </c>
      <c r="F319">
        <v>15.081200000000001</v>
      </c>
      <c r="G319">
        <v>0</v>
      </c>
      <c r="H319">
        <v>16.120899999999999</v>
      </c>
      <c r="I319">
        <v>0.45960000000000001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14.621600000000001</v>
      </c>
      <c r="Q319" s="17" t="s">
        <v>39</v>
      </c>
    </row>
    <row r="320" spans="1:17" x14ac:dyDescent="0.3">
      <c r="A320">
        <v>384</v>
      </c>
      <c r="B320" s="17" t="s">
        <v>362</v>
      </c>
      <c r="C320">
        <v>3</v>
      </c>
      <c r="D320">
        <v>1</v>
      </c>
      <c r="E320">
        <v>1.0397000000000001</v>
      </c>
      <c r="F320">
        <v>3.4750999999999999</v>
      </c>
      <c r="G320">
        <v>0</v>
      </c>
      <c r="H320">
        <v>4.5148000000000001</v>
      </c>
      <c r="I320">
        <v>1.5522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1.9228000000000001</v>
      </c>
      <c r="Q320" s="17" t="s">
        <v>39</v>
      </c>
    </row>
    <row r="321" spans="1:17" x14ac:dyDescent="0.3">
      <c r="A321">
        <v>385</v>
      </c>
      <c r="B321" s="17" t="s">
        <v>363</v>
      </c>
      <c r="C321">
        <v>3</v>
      </c>
      <c r="D321">
        <v>1</v>
      </c>
      <c r="E321">
        <v>1.0397000000000001</v>
      </c>
      <c r="F321">
        <v>3.6402000000000001</v>
      </c>
      <c r="G321">
        <v>0</v>
      </c>
      <c r="H321">
        <v>4.6798999999999999</v>
      </c>
      <c r="I321">
        <v>1.7374000000000001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1.9028</v>
      </c>
      <c r="Q321" s="17" t="s">
        <v>39</v>
      </c>
    </row>
    <row r="322" spans="1:17" x14ac:dyDescent="0.3">
      <c r="A322">
        <v>386</v>
      </c>
      <c r="B322" s="17" t="s">
        <v>364</v>
      </c>
      <c r="C322">
        <v>3</v>
      </c>
      <c r="D322">
        <v>1</v>
      </c>
      <c r="E322">
        <v>1.0397000000000001</v>
      </c>
      <c r="F322">
        <v>3.3658000000000001</v>
      </c>
      <c r="G322">
        <v>0</v>
      </c>
      <c r="H322">
        <v>4.4055</v>
      </c>
      <c r="I322">
        <v>1.4629000000000001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1.9028</v>
      </c>
      <c r="Q322" s="17" t="s">
        <v>39</v>
      </c>
    </row>
    <row r="323" spans="1:17" x14ac:dyDescent="0.3">
      <c r="A323">
        <v>387</v>
      </c>
      <c r="B323" s="17" t="s">
        <v>365</v>
      </c>
      <c r="C323">
        <v>3</v>
      </c>
      <c r="D323">
        <v>1</v>
      </c>
      <c r="E323">
        <v>1.0397000000000001</v>
      </c>
      <c r="F323">
        <v>3.3651</v>
      </c>
      <c r="G323">
        <v>0</v>
      </c>
      <c r="H323">
        <v>4.4047999999999998</v>
      </c>
      <c r="I323">
        <v>1.4722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1.8928</v>
      </c>
      <c r="Q323" s="17" t="s">
        <v>39</v>
      </c>
    </row>
    <row r="324" spans="1:17" x14ac:dyDescent="0.3">
      <c r="A324">
        <v>388</v>
      </c>
      <c r="B324" s="17" t="s">
        <v>366</v>
      </c>
      <c r="C324">
        <v>3</v>
      </c>
      <c r="D324">
        <v>1</v>
      </c>
      <c r="E324">
        <v>1.0397000000000001</v>
      </c>
      <c r="F324">
        <v>3.3557999999999999</v>
      </c>
      <c r="G324">
        <v>0</v>
      </c>
      <c r="H324">
        <v>4.3955000000000002</v>
      </c>
      <c r="I324">
        <v>1.4629000000000001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1.8928</v>
      </c>
      <c r="Q324" s="17" t="s">
        <v>39</v>
      </c>
    </row>
    <row r="325" spans="1:17" x14ac:dyDescent="0.3">
      <c r="A325">
        <v>390</v>
      </c>
      <c r="B325" s="17" t="s">
        <v>367</v>
      </c>
      <c r="C325">
        <v>2</v>
      </c>
      <c r="D325">
        <v>3</v>
      </c>
      <c r="E325">
        <v>1.0397000000000001</v>
      </c>
      <c r="F325">
        <v>28.024799999999999</v>
      </c>
      <c r="G325">
        <v>0</v>
      </c>
      <c r="H325">
        <v>29.064499999999999</v>
      </c>
      <c r="I325">
        <v>0.45960000000000001</v>
      </c>
      <c r="J325">
        <v>0</v>
      </c>
      <c r="K325">
        <v>7.6280000000000001</v>
      </c>
      <c r="L325">
        <v>5.1761999999999997</v>
      </c>
      <c r="M325">
        <v>0</v>
      </c>
      <c r="N325">
        <v>0</v>
      </c>
      <c r="O325">
        <v>0</v>
      </c>
      <c r="P325">
        <v>14.760899999999999</v>
      </c>
      <c r="Q325" s="17" t="s">
        <v>39</v>
      </c>
    </row>
    <row r="326" spans="1:17" x14ac:dyDescent="0.3">
      <c r="A326">
        <v>394</v>
      </c>
      <c r="B326" s="17" t="s">
        <v>368</v>
      </c>
      <c r="C326">
        <v>2</v>
      </c>
      <c r="D326">
        <v>2</v>
      </c>
      <c r="E326">
        <v>1.0397000000000001</v>
      </c>
      <c r="F326">
        <v>18.8155</v>
      </c>
      <c r="G326">
        <v>0</v>
      </c>
      <c r="H326">
        <v>19.8552</v>
      </c>
      <c r="I326">
        <v>0.45960000000000001</v>
      </c>
      <c r="J326">
        <v>0</v>
      </c>
      <c r="K326">
        <v>0</v>
      </c>
      <c r="L326">
        <v>0</v>
      </c>
      <c r="M326">
        <v>17.256900000000002</v>
      </c>
      <c r="N326">
        <v>0</v>
      </c>
      <c r="O326">
        <v>0</v>
      </c>
      <c r="P326">
        <v>1.099</v>
      </c>
      <c r="Q326" s="17" t="s">
        <v>39</v>
      </c>
    </row>
    <row r="327" spans="1:17" x14ac:dyDescent="0.3">
      <c r="A327">
        <v>395</v>
      </c>
      <c r="B327" s="17" t="s">
        <v>369</v>
      </c>
      <c r="C327">
        <v>2</v>
      </c>
      <c r="D327">
        <v>1</v>
      </c>
      <c r="E327">
        <v>1.0397000000000001</v>
      </c>
      <c r="F327">
        <v>53.073799999999999</v>
      </c>
      <c r="G327">
        <v>0</v>
      </c>
      <c r="H327">
        <v>54.113500000000002</v>
      </c>
      <c r="I327">
        <v>51.852699999999999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1.2211000000000001</v>
      </c>
      <c r="Q327" s="17" t="s">
        <v>39</v>
      </c>
    </row>
    <row r="328" spans="1:17" x14ac:dyDescent="0.3">
      <c r="A328">
        <v>396</v>
      </c>
      <c r="B328" s="17" t="s">
        <v>370</v>
      </c>
      <c r="C328">
        <v>2</v>
      </c>
      <c r="D328">
        <v>1</v>
      </c>
      <c r="E328">
        <v>1.0397000000000001</v>
      </c>
      <c r="F328">
        <v>53.073799999999999</v>
      </c>
      <c r="G328">
        <v>0</v>
      </c>
      <c r="H328">
        <v>54.113500000000002</v>
      </c>
      <c r="I328">
        <v>51.852699999999999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1.2211000000000001</v>
      </c>
      <c r="Q328" s="17" t="s">
        <v>39</v>
      </c>
    </row>
    <row r="329" spans="1:17" x14ac:dyDescent="0.3">
      <c r="A329">
        <v>397</v>
      </c>
      <c r="B329" s="17" t="s">
        <v>371</v>
      </c>
      <c r="C329">
        <v>2</v>
      </c>
      <c r="D329">
        <v>2</v>
      </c>
      <c r="E329">
        <v>1.0397000000000001</v>
      </c>
      <c r="F329">
        <v>62.554099999999998</v>
      </c>
      <c r="G329">
        <v>0</v>
      </c>
      <c r="H329">
        <v>63.593800000000002</v>
      </c>
      <c r="I329">
        <v>1.2733000000000001</v>
      </c>
      <c r="J329">
        <v>0</v>
      </c>
      <c r="K329">
        <v>60.059699999999999</v>
      </c>
      <c r="L329">
        <v>0</v>
      </c>
      <c r="M329">
        <v>0</v>
      </c>
      <c r="N329">
        <v>0</v>
      </c>
      <c r="O329">
        <v>0</v>
      </c>
      <c r="P329">
        <v>1.2211000000000001</v>
      </c>
      <c r="Q329" s="17" t="s">
        <v>39</v>
      </c>
    </row>
    <row r="330" spans="1:17" x14ac:dyDescent="0.3">
      <c r="A330">
        <v>400</v>
      </c>
      <c r="B330" s="17" t="s">
        <v>372</v>
      </c>
      <c r="C330">
        <v>2</v>
      </c>
      <c r="D330">
        <v>0</v>
      </c>
      <c r="E330">
        <v>0</v>
      </c>
      <c r="F330">
        <v>1.5541</v>
      </c>
      <c r="G330">
        <v>0</v>
      </c>
      <c r="H330">
        <v>1.5541</v>
      </c>
      <c r="I330">
        <v>1.5541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 s="17" t="s">
        <v>39</v>
      </c>
    </row>
    <row r="331" spans="1:17" x14ac:dyDescent="0.3">
      <c r="A331">
        <v>401</v>
      </c>
      <c r="B331" s="17" t="s">
        <v>373</v>
      </c>
      <c r="C331">
        <v>2</v>
      </c>
      <c r="D331">
        <v>1</v>
      </c>
      <c r="E331">
        <v>1.0397000000000001</v>
      </c>
      <c r="F331">
        <v>1.9548000000000001</v>
      </c>
      <c r="G331">
        <v>0</v>
      </c>
      <c r="H331">
        <v>2.9944999999999999</v>
      </c>
      <c r="I331">
        <v>0.76249999999999996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1.1922999999999999</v>
      </c>
      <c r="Q331" s="17" t="s">
        <v>39</v>
      </c>
    </row>
    <row r="332" spans="1:17" x14ac:dyDescent="0.3">
      <c r="A332">
        <v>402</v>
      </c>
      <c r="B332" s="17" t="s">
        <v>374</v>
      </c>
      <c r="C332">
        <v>2</v>
      </c>
      <c r="D332">
        <v>0</v>
      </c>
      <c r="E332">
        <v>0</v>
      </c>
      <c r="F332">
        <v>1.5157</v>
      </c>
      <c r="G332">
        <v>0</v>
      </c>
      <c r="H332">
        <v>1.5157</v>
      </c>
      <c r="I332">
        <v>1.5157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 s="17" t="s">
        <v>39</v>
      </c>
    </row>
    <row r="333" spans="1:17" x14ac:dyDescent="0.3">
      <c r="A333">
        <v>403</v>
      </c>
      <c r="B333" s="17" t="s">
        <v>375</v>
      </c>
      <c r="C333">
        <v>3</v>
      </c>
      <c r="D333">
        <v>3</v>
      </c>
      <c r="E333">
        <v>1.3033999999999999</v>
      </c>
      <c r="F333">
        <v>73.671400000000006</v>
      </c>
      <c r="G333">
        <v>0</v>
      </c>
      <c r="H333">
        <v>74.974800000000002</v>
      </c>
      <c r="I333">
        <v>1.6586000000000001</v>
      </c>
      <c r="J333">
        <v>0</v>
      </c>
      <c r="K333">
        <v>29.604099999999999</v>
      </c>
      <c r="L333">
        <v>0</v>
      </c>
      <c r="M333">
        <v>40.132199999999997</v>
      </c>
      <c r="N333">
        <v>0</v>
      </c>
      <c r="O333">
        <v>0</v>
      </c>
      <c r="P333">
        <v>2.2765</v>
      </c>
      <c r="Q333" s="17" t="s">
        <v>39</v>
      </c>
    </row>
    <row r="334" spans="1:17" x14ac:dyDescent="0.3">
      <c r="A334">
        <v>404</v>
      </c>
      <c r="B334" s="17" t="s">
        <v>376</v>
      </c>
      <c r="C334">
        <v>2</v>
      </c>
      <c r="D334">
        <v>2</v>
      </c>
      <c r="E334">
        <v>0.52739999999999998</v>
      </c>
      <c r="F334">
        <v>69.521600000000007</v>
      </c>
      <c r="G334">
        <v>0</v>
      </c>
      <c r="H334">
        <v>70.049000000000007</v>
      </c>
      <c r="I334">
        <v>0.46810000000000002</v>
      </c>
      <c r="J334">
        <v>0</v>
      </c>
      <c r="K334">
        <v>69.0535</v>
      </c>
      <c r="L334">
        <v>0</v>
      </c>
      <c r="M334">
        <v>0</v>
      </c>
      <c r="N334">
        <v>0</v>
      </c>
      <c r="O334">
        <v>0</v>
      </c>
      <c r="P334">
        <v>0</v>
      </c>
      <c r="Q334" s="17" t="s">
        <v>39</v>
      </c>
    </row>
    <row r="335" spans="1:17" x14ac:dyDescent="0.3">
      <c r="A335">
        <v>405</v>
      </c>
      <c r="B335" s="17" t="s">
        <v>377</v>
      </c>
      <c r="C335">
        <v>2</v>
      </c>
      <c r="D335">
        <v>1</v>
      </c>
      <c r="E335">
        <v>1.0397000000000001</v>
      </c>
      <c r="F335">
        <v>2.5236999999999998</v>
      </c>
      <c r="G335">
        <v>0</v>
      </c>
      <c r="H335">
        <v>3.5634000000000001</v>
      </c>
      <c r="I335">
        <v>1.1000000000000001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1.4237</v>
      </c>
      <c r="Q335" s="17" t="s">
        <v>39</v>
      </c>
    </row>
    <row r="336" spans="1:17" x14ac:dyDescent="0.3">
      <c r="A336">
        <v>406</v>
      </c>
      <c r="B336" s="17" t="s">
        <v>378</v>
      </c>
      <c r="C336">
        <v>2</v>
      </c>
      <c r="D336">
        <v>0</v>
      </c>
      <c r="E336">
        <v>0</v>
      </c>
      <c r="F336">
        <v>2.0529000000000002</v>
      </c>
      <c r="G336">
        <v>0</v>
      </c>
      <c r="H336">
        <v>2.0529000000000002</v>
      </c>
      <c r="I336">
        <v>2.0529000000000002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 s="17" t="s">
        <v>39</v>
      </c>
    </row>
    <row r="337" spans="1:17" x14ac:dyDescent="0.3">
      <c r="A337">
        <v>407</v>
      </c>
      <c r="B337" s="17" t="s">
        <v>379</v>
      </c>
      <c r="C337">
        <v>2</v>
      </c>
      <c r="D337">
        <v>0</v>
      </c>
      <c r="E337">
        <v>0</v>
      </c>
      <c r="F337">
        <v>1.2444999999999999</v>
      </c>
      <c r="G337">
        <v>0</v>
      </c>
      <c r="H337">
        <v>1.2444999999999999</v>
      </c>
      <c r="I337">
        <v>1.2444999999999999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 s="17" t="s">
        <v>39</v>
      </c>
    </row>
    <row r="338" spans="1:17" x14ac:dyDescent="0.3">
      <c r="A338">
        <v>408</v>
      </c>
      <c r="B338" s="17" t="s">
        <v>380</v>
      </c>
      <c r="C338">
        <v>2</v>
      </c>
      <c r="D338">
        <v>0</v>
      </c>
      <c r="E338">
        <v>0</v>
      </c>
      <c r="F338">
        <v>4.4005000000000001</v>
      </c>
      <c r="G338">
        <v>0</v>
      </c>
      <c r="H338">
        <v>4.4005000000000001</v>
      </c>
      <c r="I338">
        <v>4.4005000000000001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 s="17" t="s">
        <v>39</v>
      </c>
    </row>
    <row r="339" spans="1:17" x14ac:dyDescent="0.3">
      <c r="A339">
        <v>409</v>
      </c>
      <c r="B339" s="17" t="s">
        <v>381</v>
      </c>
      <c r="C339">
        <v>3</v>
      </c>
      <c r="D339">
        <v>1</v>
      </c>
      <c r="E339">
        <v>1.0397000000000001</v>
      </c>
      <c r="F339">
        <v>40.434100000000001</v>
      </c>
      <c r="G339">
        <v>0</v>
      </c>
      <c r="H339">
        <v>41.473799999999997</v>
      </c>
      <c r="I339">
        <v>38.693100000000001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1.7410000000000001</v>
      </c>
      <c r="Q339" s="17" t="s">
        <v>39</v>
      </c>
    </row>
    <row r="340" spans="1:17" x14ac:dyDescent="0.3">
      <c r="A340">
        <v>411</v>
      </c>
      <c r="B340" s="17" t="s">
        <v>382</v>
      </c>
      <c r="C340">
        <v>2</v>
      </c>
      <c r="D340">
        <v>0</v>
      </c>
      <c r="E340">
        <v>0</v>
      </c>
      <c r="F340">
        <v>1.6422000000000001</v>
      </c>
      <c r="G340">
        <v>0</v>
      </c>
      <c r="H340">
        <v>1.6422000000000001</v>
      </c>
      <c r="I340">
        <v>1.6422000000000001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 s="17" t="s">
        <v>39</v>
      </c>
    </row>
    <row r="341" spans="1:17" x14ac:dyDescent="0.3">
      <c r="A341">
        <v>412</v>
      </c>
      <c r="B341" s="17" t="s">
        <v>383</v>
      </c>
      <c r="C341">
        <v>3</v>
      </c>
      <c r="D341">
        <v>2</v>
      </c>
      <c r="E341">
        <v>0.52739999999999998</v>
      </c>
      <c r="F341">
        <v>78.255300000000005</v>
      </c>
      <c r="G341">
        <v>0</v>
      </c>
      <c r="H341">
        <v>78.782700000000006</v>
      </c>
      <c r="I341">
        <v>19.235900000000001</v>
      </c>
      <c r="J341">
        <v>0</v>
      </c>
      <c r="K341">
        <v>59.019399999999997</v>
      </c>
      <c r="L341">
        <v>0</v>
      </c>
      <c r="M341">
        <v>0</v>
      </c>
      <c r="N341">
        <v>0</v>
      </c>
      <c r="O341">
        <v>0</v>
      </c>
      <c r="P341">
        <v>0</v>
      </c>
      <c r="Q341" s="17" t="s">
        <v>39</v>
      </c>
    </row>
    <row r="342" spans="1:17" x14ac:dyDescent="0.3">
      <c r="A342">
        <v>425</v>
      </c>
      <c r="B342" s="17" t="s">
        <v>384</v>
      </c>
      <c r="C342">
        <v>2</v>
      </c>
      <c r="D342">
        <v>0</v>
      </c>
      <c r="E342">
        <v>0</v>
      </c>
      <c r="F342">
        <v>1.3129999999999999</v>
      </c>
      <c r="G342">
        <v>0</v>
      </c>
      <c r="H342">
        <v>1.3129999999999999</v>
      </c>
      <c r="I342">
        <v>1.3129999999999999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 s="17" t="s">
        <v>39</v>
      </c>
    </row>
    <row r="343" spans="1:17" x14ac:dyDescent="0.3">
      <c r="A343">
        <v>427</v>
      </c>
      <c r="B343" s="17" t="s">
        <v>385</v>
      </c>
      <c r="C343">
        <v>2</v>
      </c>
      <c r="D343">
        <v>0</v>
      </c>
      <c r="E343">
        <v>0</v>
      </c>
      <c r="F343">
        <v>1.2876000000000001</v>
      </c>
      <c r="G343">
        <v>0</v>
      </c>
      <c r="H343">
        <v>1.2876000000000001</v>
      </c>
      <c r="I343">
        <v>1.2876000000000001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 s="17" t="s">
        <v>39</v>
      </c>
    </row>
    <row r="344" spans="1:17" x14ac:dyDescent="0.3">
      <c r="A344">
        <v>429</v>
      </c>
      <c r="B344" s="17" t="s">
        <v>386</v>
      </c>
      <c r="C344">
        <v>3</v>
      </c>
      <c r="D344">
        <v>0</v>
      </c>
      <c r="E344">
        <v>0</v>
      </c>
      <c r="F344">
        <v>4.6208</v>
      </c>
      <c r="G344">
        <v>0</v>
      </c>
      <c r="H344">
        <v>4.6208</v>
      </c>
      <c r="I344">
        <v>4.6208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 s="17" t="s">
        <v>39</v>
      </c>
    </row>
    <row r="345" spans="1:17" x14ac:dyDescent="0.3">
      <c r="A345">
        <v>430</v>
      </c>
      <c r="B345" s="17" t="s">
        <v>387</v>
      </c>
      <c r="C345">
        <v>3</v>
      </c>
      <c r="D345">
        <v>0</v>
      </c>
      <c r="E345">
        <v>0</v>
      </c>
      <c r="F345">
        <v>3.7759999999999998</v>
      </c>
      <c r="G345">
        <v>0</v>
      </c>
      <c r="H345">
        <v>3.7759999999999998</v>
      </c>
      <c r="I345">
        <v>3.7759999999999998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 s="17" t="s">
        <v>39</v>
      </c>
    </row>
    <row r="346" spans="1:17" x14ac:dyDescent="0.3">
      <c r="A346">
        <v>431</v>
      </c>
      <c r="B346" s="17" t="s">
        <v>388</v>
      </c>
      <c r="C346">
        <v>2</v>
      </c>
      <c r="D346">
        <v>0</v>
      </c>
      <c r="E346">
        <v>0</v>
      </c>
      <c r="F346">
        <v>4.5015999999999998</v>
      </c>
      <c r="G346">
        <v>0</v>
      </c>
      <c r="H346">
        <v>4.5015999999999998</v>
      </c>
      <c r="I346">
        <v>4.5015999999999998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 s="17" t="s">
        <v>39</v>
      </c>
    </row>
    <row r="347" spans="1:17" x14ac:dyDescent="0.3">
      <c r="A347">
        <v>432</v>
      </c>
      <c r="B347" s="17" t="s">
        <v>389</v>
      </c>
      <c r="C347">
        <v>2</v>
      </c>
      <c r="D347">
        <v>0</v>
      </c>
      <c r="E347">
        <v>0</v>
      </c>
      <c r="F347">
        <v>2.5358000000000001</v>
      </c>
      <c r="G347">
        <v>0</v>
      </c>
      <c r="H347">
        <v>2.5358000000000001</v>
      </c>
      <c r="I347">
        <v>2.5358000000000001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 s="17" t="s">
        <v>39</v>
      </c>
    </row>
    <row r="348" spans="1:17" x14ac:dyDescent="0.3">
      <c r="A348">
        <v>433</v>
      </c>
      <c r="B348" s="17" t="s">
        <v>390</v>
      </c>
      <c r="C348">
        <v>3</v>
      </c>
      <c r="D348">
        <v>0</v>
      </c>
      <c r="E348">
        <v>0</v>
      </c>
      <c r="F348">
        <v>3.6103000000000001</v>
      </c>
      <c r="G348">
        <v>0</v>
      </c>
      <c r="H348">
        <v>3.6103000000000001</v>
      </c>
      <c r="I348">
        <v>3.6103000000000001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 s="17" t="s">
        <v>39</v>
      </c>
    </row>
    <row r="349" spans="1:17" x14ac:dyDescent="0.3">
      <c r="A349">
        <v>445</v>
      </c>
      <c r="B349" s="17" t="s">
        <v>391</v>
      </c>
      <c r="C349">
        <v>2</v>
      </c>
      <c r="D349">
        <v>1</v>
      </c>
      <c r="E349">
        <v>1.0397000000000001</v>
      </c>
      <c r="F349">
        <v>8.9281000000000006</v>
      </c>
      <c r="G349">
        <v>0</v>
      </c>
      <c r="H349">
        <v>9.9678000000000004</v>
      </c>
      <c r="I349">
        <v>0.7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8.2280999999999995</v>
      </c>
      <c r="Q349" s="17" t="s">
        <v>39</v>
      </c>
    </row>
    <row r="350" spans="1:17" x14ac:dyDescent="0.3">
      <c r="A350">
        <v>448</v>
      </c>
      <c r="B350" s="17" t="s">
        <v>392</v>
      </c>
      <c r="C350">
        <v>2</v>
      </c>
      <c r="D350">
        <v>1</v>
      </c>
      <c r="E350">
        <v>1.0397000000000001</v>
      </c>
      <c r="F350">
        <v>11.055199999999999</v>
      </c>
      <c r="G350">
        <v>0</v>
      </c>
      <c r="H350">
        <v>12.094900000000001</v>
      </c>
      <c r="I350">
        <v>1.0828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9.9724000000000004</v>
      </c>
      <c r="Q350" s="17" t="s">
        <v>39</v>
      </c>
    </row>
    <row r="351" spans="1:17" x14ac:dyDescent="0.3">
      <c r="A351">
        <v>449</v>
      </c>
      <c r="B351" s="17" t="s">
        <v>393</v>
      </c>
      <c r="C351">
        <v>2</v>
      </c>
      <c r="D351">
        <v>1</v>
      </c>
      <c r="E351">
        <v>1.0397000000000001</v>
      </c>
      <c r="F351">
        <v>9.4541000000000004</v>
      </c>
      <c r="G351">
        <v>0</v>
      </c>
      <c r="H351">
        <v>10.4938</v>
      </c>
      <c r="I351">
        <v>1.7005999999999999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7.7535999999999996</v>
      </c>
      <c r="Q351" s="17" t="s">
        <v>39</v>
      </c>
    </row>
    <row r="352" spans="1:17" x14ac:dyDescent="0.3">
      <c r="A352">
        <v>450</v>
      </c>
      <c r="B352" s="17" t="s">
        <v>394</v>
      </c>
      <c r="C352">
        <v>2</v>
      </c>
      <c r="D352">
        <v>1</v>
      </c>
      <c r="E352">
        <v>1.0397000000000001</v>
      </c>
      <c r="F352">
        <v>9.6186000000000007</v>
      </c>
      <c r="G352">
        <v>0</v>
      </c>
      <c r="H352">
        <v>10.658300000000001</v>
      </c>
      <c r="I352">
        <v>2.7692000000000001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6.8494000000000002</v>
      </c>
      <c r="Q352" s="17" t="s">
        <v>39</v>
      </c>
    </row>
    <row r="353" spans="1:17" x14ac:dyDescent="0.3">
      <c r="A353">
        <v>451</v>
      </c>
      <c r="B353" s="17" t="s">
        <v>395</v>
      </c>
      <c r="C353">
        <v>2</v>
      </c>
      <c r="D353">
        <v>1</v>
      </c>
      <c r="E353">
        <v>1.0397000000000001</v>
      </c>
      <c r="F353">
        <v>10.892799999999999</v>
      </c>
      <c r="G353">
        <v>0</v>
      </c>
      <c r="H353">
        <v>11.932499999999999</v>
      </c>
      <c r="I353">
        <v>0.7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10.1928</v>
      </c>
      <c r="Q353" s="17" t="s">
        <v>39</v>
      </c>
    </row>
    <row r="354" spans="1:17" x14ac:dyDescent="0.3">
      <c r="A354">
        <v>457</v>
      </c>
      <c r="B354" s="17" t="s">
        <v>396</v>
      </c>
      <c r="C354">
        <v>2</v>
      </c>
      <c r="D354">
        <v>1</v>
      </c>
      <c r="E354">
        <v>1.0397000000000001</v>
      </c>
      <c r="F354">
        <v>52.274999999999999</v>
      </c>
      <c r="G354">
        <v>0</v>
      </c>
      <c r="H354">
        <v>53.314700000000002</v>
      </c>
      <c r="I354">
        <v>0.78959999999999997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51.485500000000002</v>
      </c>
      <c r="Q354" s="17" t="s">
        <v>39</v>
      </c>
    </row>
    <row r="355" spans="1:17" x14ac:dyDescent="0.3">
      <c r="A355">
        <v>458</v>
      </c>
      <c r="B355" s="17" t="s">
        <v>397</v>
      </c>
      <c r="C355">
        <v>2</v>
      </c>
      <c r="D355">
        <v>1</v>
      </c>
      <c r="E355">
        <v>1.0397000000000001</v>
      </c>
      <c r="F355">
        <v>52.650500000000001</v>
      </c>
      <c r="G355">
        <v>0</v>
      </c>
      <c r="H355">
        <v>53.690199999999997</v>
      </c>
      <c r="I355">
        <v>1.0172000000000001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51.633299999999998</v>
      </c>
      <c r="Q355" s="17" t="s">
        <v>39</v>
      </c>
    </row>
    <row r="356" spans="1:17" x14ac:dyDescent="0.3">
      <c r="A356">
        <v>465</v>
      </c>
      <c r="B356" s="17" t="s">
        <v>398</v>
      </c>
      <c r="C356">
        <v>2</v>
      </c>
      <c r="D356">
        <v>1</v>
      </c>
      <c r="E356">
        <v>1.0397000000000001</v>
      </c>
      <c r="F356">
        <v>6.2919</v>
      </c>
      <c r="G356">
        <v>0</v>
      </c>
      <c r="H356">
        <v>7.3315999999999999</v>
      </c>
      <c r="I356">
        <v>0.65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5.6418999999999997</v>
      </c>
      <c r="Q356" s="17" t="s">
        <v>39</v>
      </c>
    </row>
    <row r="357" spans="1:17" x14ac:dyDescent="0.3">
      <c r="A357">
        <v>475</v>
      </c>
      <c r="B357" s="17" t="s">
        <v>399</v>
      </c>
      <c r="C357">
        <v>2</v>
      </c>
      <c r="D357">
        <v>0</v>
      </c>
      <c r="E357">
        <v>0</v>
      </c>
      <c r="F357">
        <v>6.9341999999999997</v>
      </c>
      <c r="G357">
        <v>0</v>
      </c>
      <c r="H357">
        <v>6.9341999999999997</v>
      </c>
      <c r="I357">
        <v>6.9341999999999997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 s="17" t="s">
        <v>39</v>
      </c>
    </row>
    <row r="358" spans="1:17" x14ac:dyDescent="0.3">
      <c r="A358">
        <v>476</v>
      </c>
      <c r="B358" s="17" t="s">
        <v>400</v>
      </c>
      <c r="C358">
        <v>2</v>
      </c>
      <c r="D358">
        <v>2</v>
      </c>
      <c r="E358">
        <v>1.0397000000000001</v>
      </c>
      <c r="F358">
        <v>15.920500000000001</v>
      </c>
      <c r="G358">
        <v>0</v>
      </c>
      <c r="H358">
        <v>16.9602</v>
      </c>
      <c r="I358">
        <v>0.45939999999999998</v>
      </c>
      <c r="J358">
        <v>0</v>
      </c>
      <c r="K358">
        <v>12.0482</v>
      </c>
      <c r="L358">
        <v>0</v>
      </c>
      <c r="M358">
        <v>0</v>
      </c>
      <c r="N358">
        <v>0</v>
      </c>
      <c r="O358">
        <v>0</v>
      </c>
      <c r="P358">
        <v>3.4129</v>
      </c>
      <c r="Q358" s="17" t="s">
        <v>39</v>
      </c>
    </row>
    <row r="359" spans="1:17" x14ac:dyDescent="0.3">
      <c r="A359">
        <v>477</v>
      </c>
      <c r="B359" s="17" t="s">
        <v>401</v>
      </c>
      <c r="C359">
        <v>2</v>
      </c>
      <c r="D359">
        <v>2</v>
      </c>
      <c r="E359">
        <v>1.0397000000000001</v>
      </c>
      <c r="F359">
        <v>15.9747</v>
      </c>
      <c r="G359">
        <v>0</v>
      </c>
      <c r="H359">
        <v>17.014399999999998</v>
      </c>
      <c r="I359">
        <v>0.43840000000000001</v>
      </c>
      <c r="J359">
        <v>0</v>
      </c>
      <c r="K359">
        <v>12.0647</v>
      </c>
      <c r="L359">
        <v>0</v>
      </c>
      <c r="M359">
        <v>0</v>
      </c>
      <c r="N359">
        <v>0</v>
      </c>
      <c r="O359">
        <v>0</v>
      </c>
      <c r="P359">
        <v>3.4714999999999998</v>
      </c>
      <c r="Q359" s="17" t="s">
        <v>39</v>
      </c>
    </row>
    <row r="360" spans="1:17" x14ac:dyDescent="0.3">
      <c r="A360">
        <v>478</v>
      </c>
      <c r="B360" s="17" t="s">
        <v>402</v>
      </c>
      <c r="C360">
        <v>2</v>
      </c>
      <c r="D360">
        <v>2</v>
      </c>
      <c r="E360">
        <v>1.0397000000000001</v>
      </c>
      <c r="F360">
        <v>14.9062</v>
      </c>
      <c r="G360">
        <v>0</v>
      </c>
      <c r="H360">
        <v>15.9459</v>
      </c>
      <c r="I360">
        <v>0.41959999999999997</v>
      </c>
      <c r="J360">
        <v>0</v>
      </c>
      <c r="K360">
        <v>10.1152</v>
      </c>
      <c r="L360">
        <v>0</v>
      </c>
      <c r="M360">
        <v>0</v>
      </c>
      <c r="N360">
        <v>0</v>
      </c>
      <c r="O360">
        <v>0</v>
      </c>
      <c r="P360">
        <v>4.3714000000000004</v>
      </c>
      <c r="Q360" s="17" t="s">
        <v>39</v>
      </c>
    </row>
    <row r="361" spans="1:17" x14ac:dyDescent="0.3">
      <c r="A361">
        <v>479</v>
      </c>
      <c r="B361" s="17" t="s">
        <v>403</v>
      </c>
      <c r="C361">
        <v>2</v>
      </c>
      <c r="D361">
        <v>2</v>
      </c>
      <c r="E361">
        <v>1.0397000000000001</v>
      </c>
      <c r="F361">
        <v>14.9312</v>
      </c>
      <c r="G361">
        <v>0</v>
      </c>
      <c r="H361">
        <v>15.9709</v>
      </c>
      <c r="I361">
        <v>0.45300000000000001</v>
      </c>
      <c r="J361">
        <v>0</v>
      </c>
      <c r="K361">
        <v>10.1175</v>
      </c>
      <c r="L361">
        <v>0</v>
      </c>
      <c r="M361">
        <v>0</v>
      </c>
      <c r="N361">
        <v>0</v>
      </c>
      <c r="O361">
        <v>0</v>
      </c>
      <c r="P361">
        <v>4.3606999999999996</v>
      </c>
      <c r="Q361" s="17" t="s">
        <v>39</v>
      </c>
    </row>
    <row r="362" spans="1:17" x14ac:dyDescent="0.3">
      <c r="A362">
        <v>481</v>
      </c>
      <c r="B362" s="17" t="s">
        <v>404</v>
      </c>
      <c r="C362">
        <v>2</v>
      </c>
      <c r="D362">
        <v>0</v>
      </c>
      <c r="E362">
        <v>0</v>
      </c>
      <c r="F362">
        <v>12.576599999999999</v>
      </c>
      <c r="G362">
        <v>0</v>
      </c>
      <c r="H362">
        <v>12.576599999999999</v>
      </c>
      <c r="I362">
        <v>12.576599999999999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 s="17" t="s">
        <v>39</v>
      </c>
    </row>
    <row r="363" spans="1:17" x14ac:dyDescent="0.3">
      <c r="A363">
        <v>482</v>
      </c>
      <c r="B363" s="17" t="s">
        <v>405</v>
      </c>
      <c r="C363">
        <v>2</v>
      </c>
      <c r="D363">
        <v>0</v>
      </c>
      <c r="E363">
        <v>0</v>
      </c>
      <c r="F363">
        <v>12.576599999999999</v>
      </c>
      <c r="G363">
        <v>0</v>
      </c>
      <c r="H363">
        <v>12.576599999999999</v>
      </c>
      <c r="I363">
        <v>12.576599999999999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 s="17" t="s">
        <v>39</v>
      </c>
    </row>
    <row r="364" spans="1:17" x14ac:dyDescent="0.3">
      <c r="A364">
        <v>483</v>
      </c>
      <c r="B364" s="17" t="s">
        <v>406</v>
      </c>
      <c r="C364">
        <v>2</v>
      </c>
      <c r="D364">
        <v>0</v>
      </c>
      <c r="E364">
        <v>0</v>
      </c>
      <c r="F364">
        <v>12.569100000000001</v>
      </c>
      <c r="G364">
        <v>0</v>
      </c>
      <c r="H364">
        <v>12.569100000000001</v>
      </c>
      <c r="I364">
        <v>12.569100000000001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 s="17" t="s">
        <v>39</v>
      </c>
    </row>
    <row r="365" spans="1:17" x14ac:dyDescent="0.3">
      <c r="A365">
        <v>484</v>
      </c>
      <c r="B365" s="17" t="s">
        <v>407</v>
      </c>
      <c r="C365">
        <v>2</v>
      </c>
      <c r="D365">
        <v>0</v>
      </c>
      <c r="E365">
        <v>0</v>
      </c>
      <c r="F365">
        <v>12.5688</v>
      </c>
      <c r="G365">
        <v>0</v>
      </c>
      <c r="H365">
        <v>12.5688</v>
      </c>
      <c r="I365">
        <v>12.5688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 s="17" t="s">
        <v>39</v>
      </c>
    </row>
    <row r="366" spans="1:17" x14ac:dyDescent="0.3">
      <c r="A366">
        <v>485</v>
      </c>
      <c r="B366" s="17" t="s">
        <v>408</v>
      </c>
      <c r="C366">
        <v>2</v>
      </c>
      <c r="D366">
        <v>0</v>
      </c>
      <c r="E366">
        <v>0</v>
      </c>
      <c r="F366">
        <v>12.544700000000001</v>
      </c>
      <c r="G366">
        <v>0</v>
      </c>
      <c r="H366">
        <v>12.544700000000001</v>
      </c>
      <c r="I366">
        <v>12.544700000000001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 s="17" t="s">
        <v>39</v>
      </c>
    </row>
    <row r="367" spans="1:17" x14ac:dyDescent="0.3">
      <c r="A367">
        <v>486</v>
      </c>
      <c r="B367" s="17" t="s">
        <v>409</v>
      </c>
      <c r="C367">
        <v>2</v>
      </c>
      <c r="D367">
        <v>0</v>
      </c>
      <c r="E367">
        <v>0</v>
      </c>
      <c r="F367">
        <v>12.544700000000001</v>
      </c>
      <c r="G367">
        <v>0</v>
      </c>
      <c r="H367">
        <v>12.544700000000001</v>
      </c>
      <c r="I367">
        <v>12.544700000000001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 s="17" t="s">
        <v>39</v>
      </c>
    </row>
    <row r="368" spans="1:17" x14ac:dyDescent="0.3">
      <c r="A368">
        <v>487</v>
      </c>
      <c r="B368" s="17" t="s">
        <v>410</v>
      </c>
      <c r="C368">
        <v>2</v>
      </c>
      <c r="D368">
        <v>0</v>
      </c>
      <c r="E368">
        <v>0</v>
      </c>
      <c r="F368">
        <v>12.5259</v>
      </c>
      <c r="G368">
        <v>0</v>
      </c>
      <c r="H368">
        <v>12.5259</v>
      </c>
      <c r="I368">
        <v>12.5259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 s="17" t="s">
        <v>39</v>
      </c>
    </row>
    <row r="369" spans="1:17" x14ac:dyDescent="0.3">
      <c r="A369">
        <v>488</v>
      </c>
      <c r="B369" s="17" t="s">
        <v>411</v>
      </c>
      <c r="C369">
        <v>2</v>
      </c>
      <c r="D369">
        <v>0</v>
      </c>
      <c r="E369">
        <v>0</v>
      </c>
      <c r="F369">
        <v>12.5258</v>
      </c>
      <c r="G369">
        <v>0</v>
      </c>
      <c r="H369">
        <v>12.5258</v>
      </c>
      <c r="I369">
        <v>12.5258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 s="17" t="s">
        <v>39</v>
      </c>
    </row>
    <row r="370" spans="1:17" x14ac:dyDescent="0.3">
      <c r="A370">
        <v>489</v>
      </c>
      <c r="B370" s="17" t="s">
        <v>412</v>
      </c>
      <c r="C370">
        <v>2</v>
      </c>
      <c r="D370">
        <v>0</v>
      </c>
      <c r="E370">
        <v>0</v>
      </c>
      <c r="F370">
        <v>11.959300000000001</v>
      </c>
      <c r="G370">
        <v>0</v>
      </c>
      <c r="H370">
        <v>11.959300000000001</v>
      </c>
      <c r="I370">
        <v>11.959300000000001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 s="17" t="s">
        <v>39</v>
      </c>
    </row>
    <row r="371" spans="1:17" x14ac:dyDescent="0.3">
      <c r="A371">
        <v>490</v>
      </c>
      <c r="B371" s="17" t="s">
        <v>413</v>
      </c>
      <c r="C371">
        <v>2</v>
      </c>
      <c r="D371">
        <v>0</v>
      </c>
      <c r="E371">
        <v>0</v>
      </c>
      <c r="F371">
        <v>12.495900000000001</v>
      </c>
      <c r="G371">
        <v>0</v>
      </c>
      <c r="H371">
        <v>12.495900000000001</v>
      </c>
      <c r="I371">
        <v>12.495900000000001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 s="17" t="s">
        <v>39</v>
      </c>
    </row>
    <row r="372" spans="1:17" x14ac:dyDescent="0.3">
      <c r="A372">
        <v>491</v>
      </c>
      <c r="B372" s="17" t="s">
        <v>414</v>
      </c>
      <c r="C372">
        <v>2</v>
      </c>
      <c r="D372">
        <v>0</v>
      </c>
      <c r="E372">
        <v>0</v>
      </c>
      <c r="F372">
        <v>12.521599999999999</v>
      </c>
      <c r="G372">
        <v>0</v>
      </c>
      <c r="H372">
        <v>12.521599999999999</v>
      </c>
      <c r="I372">
        <v>12.521599999999999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 s="17" t="s">
        <v>39</v>
      </c>
    </row>
    <row r="373" spans="1:17" x14ac:dyDescent="0.3">
      <c r="A373">
        <v>492</v>
      </c>
      <c r="B373" s="17" t="s">
        <v>415</v>
      </c>
      <c r="C373">
        <v>2</v>
      </c>
      <c r="D373">
        <v>0</v>
      </c>
      <c r="E373">
        <v>0</v>
      </c>
      <c r="F373">
        <v>12.2546</v>
      </c>
      <c r="G373">
        <v>0</v>
      </c>
      <c r="H373">
        <v>12.2546</v>
      </c>
      <c r="I373">
        <v>12.2546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 s="17" t="s">
        <v>39</v>
      </c>
    </row>
    <row r="374" spans="1:17" x14ac:dyDescent="0.3">
      <c r="A374">
        <v>493</v>
      </c>
      <c r="B374" s="17" t="s">
        <v>416</v>
      </c>
      <c r="C374">
        <v>13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 s="17" t="s">
        <v>39</v>
      </c>
    </row>
    <row r="375" spans="1:17" x14ac:dyDescent="0.3">
      <c r="A375">
        <v>508</v>
      </c>
      <c r="B375" s="17" t="s">
        <v>417</v>
      </c>
      <c r="C375">
        <v>2</v>
      </c>
      <c r="D375">
        <v>0</v>
      </c>
      <c r="E375">
        <v>0</v>
      </c>
      <c r="F375">
        <v>8.1534999999999993</v>
      </c>
      <c r="G375">
        <v>0</v>
      </c>
      <c r="H375">
        <v>8.1534999999999993</v>
      </c>
      <c r="I375">
        <v>8.1534999999999993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 s="17" t="s">
        <v>39</v>
      </c>
    </row>
    <row r="376" spans="1:17" x14ac:dyDescent="0.3">
      <c r="A376">
        <v>509</v>
      </c>
      <c r="B376" s="17" t="s">
        <v>418</v>
      </c>
      <c r="C376">
        <v>2</v>
      </c>
      <c r="D376">
        <v>0</v>
      </c>
      <c r="E376">
        <v>0</v>
      </c>
      <c r="F376">
        <v>8.1534999999999993</v>
      </c>
      <c r="G376">
        <v>0</v>
      </c>
      <c r="H376">
        <v>8.1534999999999993</v>
      </c>
      <c r="I376">
        <v>8.1534999999999993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 s="17" t="s">
        <v>39</v>
      </c>
    </row>
    <row r="377" spans="1:17" x14ac:dyDescent="0.3">
      <c r="A377">
        <v>510</v>
      </c>
      <c r="B377" s="17" t="s">
        <v>419</v>
      </c>
      <c r="C377">
        <v>2</v>
      </c>
      <c r="D377">
        <v>2</v>
      </c>
      <c r="E377">
        <v>1.0397000000000001</v>
      </c>
      <c r="F377">
        <v>67.643299999999996</v>
      </c>
      <c r="G377">
        <v>0</v>
      </c>
      <c r="H377">
        <v>68.683000000000007</v>
      </c>
      <c r="I377">
        <v>0.8901</v>
      </c>
      <c r="J377">
        <v>0</v>
      </c>
      <c r="K377">
        <v>65.499799999999993</v>
      </c>
      <c r="L377">
        <v>0</v>
      </c>
      <c r="M377">
        <v>0</v>
      </c>
      <c r="N377">
        <v>0</v>
      </c>
      <c r="O377">
        <v>0</v>
      </c>
      <c r="P377">
        <v>1.2534000000000001</v>
      </c>
      <c r="Q377" s="17" t="s">
        <v>39</v>
      </c>
    </row>
    <row r="378" spans="1:17" x14ac:dyDescent="0.3">
      <c r="A378">
        <v>511</v>
      </c>
      <c r="B378" s="17" t="s">
        <v>420</v>
      </c>
      <c r="C378">
        <v>2</v>
      </c>
      <c r="D378">
        <v>0</v>
      </c>
      <c r="E378">
        <v>0</v>
      </c>
      <c r="F378">
        <v>10.599600000000001</v>
      </c>
      <c r="G378">
        <v>0</v>
      </c>
      <c r="H378">
        <v>10.599600000000001</v>
      </c>
      <c r="I378">
        <v>10.599600000000001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 s="17" t="s">
        <v>39</v>
      </c>
    </row>
    <row r="379" spans="1:17" x14ac:dyDescent="0.3">
      <c r="A379">
        <v>512</v>
      </c>
      <c r="B379" s="17" t="s">
        <v>421</v>
      </c>
      <c r="C379">
        <v>2</v>
      </c>
      <c r="D379">
        <v>0</v>
      </c>
      <c r="E379">
        <v>0</v>
      </c>
      <c r="F379">
        <v>10.599600000000001</v>
      </c>
      <c r="G379">
        <v>0</v>
      </c>
      <c r="H379">
        <v>10.599600000000001</v>
      </c>
      <c r="I379">
        <v>10.599600000000001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 s="17" t="s">
        <v>39</v>
      </c>
    </row>
    <row r="380" spans="1:17" x14ac:dyDescent="0.3">
      <c r="A380">
        <v>513</v>
      </c>
      <c r="B380" s="17" t="s">
        <v>422</v>
      </c>
      <c r="C380">
        <v>2</v>
      </c>
      <c r="D380">
        <v>1</v>
      </c>
      <c r="E380">
        <v>1.0397000000000001</v>
      </c>
      <c r="F380">
        <v>60.813699999999997</v>
      </c>
      <c r="G380">
        <v>0</v>
      </c>
      <c r="H380">
        <v>61.853400000000001</v>
      </c>
      <c r="I380">
        <v>59.584400000000002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1.2293000000000001</v>
      </c>
      <c r="Q380" s="17" t="s">
        <v>39</v>
      </c>
    </row>
    <row r="381" spans="1:17" x14ac:dyDescent="0.3">
      <c r="A381">
        <v>514</v>
      </c>
      <c r="B381" s="17" t="s">
        <v>423</v>
      </c>
      <c r="C381">
        <v>3</v>
      </c>
      <c r="D381">
        <v>1</v>
      </c>
      <c r="E381">
        <v>1.0397000000000001</v>
      </c>
      <c r="F381">
        <v>12.9114</v>
      </c>
      <c r="G381">
        <v>0</v>
      </c>
      <c r="H381">
        <v>13.9511</v>
      </c>
      <c r="I381">
        <v>0.80810000000000004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12.103300000000001</v>
      </c>
      <c r="Q381" s="17" t="s">
        <v>39</v>
      </c>
    </row>
    <row r="382" spans="1:17" x14ac:dyDescent="0.3">
      <c r="A382">
        <v>515</v>
      </c>
      <c r="B382" s="17" t="s">
        <v>424</v>
      </c>
      <c r="C382">
        <v>3</v>
      </c>
      <c r="D382">
        <v>1</v>
      </c>
      <c r="E382">
        <v>1.0397000000000001</v>
      </c>
      <c r="F382">
        <v>5.1722999999999999</v>
      </c>
      <c r="G382">
        <v>0</v>
      </c>
      <c r="H382">
        <v>6.2119999999999997</v>
      </c>
      <c r="I382">
        <v>0.80479999999999996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4.3674999999999997</v>
      </c>
      <c r="Q382" s="17" t="s">
        <v>39</v>
      </c>
    </row>
    <row r="383" spans="1:17" x14ac:dyDescent="0.3">
      <c r="A383">
        <v>516</v>
      </c>
      <c r="B383" s="17" t="s">
        <v>425</v>
      </c>
      <c r="C383">
        <v>3</v>
      </c>
      <c r="D383">
        <v>1</v>
      </c>
      <c r="E383">
        <v>1.0397000000000001</v>
      </c>
      <c r="F383">
        <v>10.886799999999999</v>
      </c>
      <c r="G383">
        <v>0</v>
      </c>
      <c r="H383">
        <v>11.926500000000001</v>
      </c>
      <c r="I383">
        <v>0.78410000000000002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10.1027</v>
      </c>
      <c r="Q383" s="17" t="s">
        <v>39</v>
      </c>
    </row>
    <row r="384" spans="1:17" x14ac:dyDescent="0.3">
      <c r="A384">
        <v>517</v>
      </c>
      <c r="B384" s="17" t="s">
        <v>426</v>
      </c>
      <c r="C384">
        <v>3</v>
      </c>
      <c r="D384">
        <v>1</v>
      </c>
      <c r="E384">
        <v>1.0397000000000001</v>
      </c>
      <c r="F384">
        <v>7.1811999999999996</v>
      </c>
      <c r="G384">
        <v>0</v>
      </c>
      <c r="H384">
        <v>8.2209000000000003</v>
      </c>
      <c r="I384">
        <v>0.78739999999999999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6.3936999999999999</v>
      </c>
      <c r="Q384" s="17" t="s">
        <v>39</v>
      </c>
    </row>
    <row r="385" spans="1:17" x14ac:dyDescent="0.3">
      <c r="A385">
        <v>518</v>
      </c>
      <c r="B385" s="17" t="s">
        <v>427</v>
      </c>
      <c r="C385">
        <v>2</v>
      </c>
      <c r="D385">
        <v>0</v>
      </c>
      <c r="E385">
        <v>0</v>
      </c>
      <c r="F385">
        <v>9.2190999999999992</v>
      </c>
      <c r="G385">
        <v>0</v>
      </c>
      <c r="H385">
        <v>9.2190999999999992</v>
      </c>
      <c r="I385">
        <v>9.2190999999999992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 s="17" t="s">
        <v>39</v>
      </c>
    </row>
    <row r="386" spans="1:17" x14ac:dyDescent="0.3">
      <c r="A386">
        <v>519</v>
      </c>
      <c r="B386" s="17" t="s">
        <v>428</v>
      </c>
      <c r="C386">
        <v>2</v>
      </c>
      <c r="D386">
        <v>1</v>
      </c>
      <c r="E386">
        <v>1.0397000000000001</v>
      </c>
      <c r="F386">
        <v>60.813699999999997</v>
      </c>
      <c r="G386">
        <v>0</v>
      </c>
      <c r="H386">
        <v>61.853400000000001</v>
      </c>
      <c r="I386">
        <v>59.584400000000002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1.2293000000000001</v>
      </c>
      <c r="Q386" s="17" t="s">
        <v>39</v>
      </c>
    </row>
    <row r="387" spans="1:17" x14ac:dyDescent="0.3">
      <c r="A387">
        <v>520</v>
      </c>
      <c r="B387" s="17" t="s">
        <v>429</v>
      </c>
      <c r="C387">
        <v>2</v>
      </c>
      <c r="D387">
        <v>2</v>
      </c>
      <c r="E387">
        <v>1.0397000000000001</v>
      </c>
      <c r="F387">
        <v>67.643199999999993</v>
      </c>
      <c r="G387">
        <v>0</v>
      </c>
      <c r="H387">
        <v>68.682900000000004</v>
      </c>
      <c r="I387">
        <v>0.8901</v>
      </c>
      <c r="J387">
        <v>0</v>
      </c>
      <c r="K387">
        <v>65.499700000000004</v>
      </c>
      <c r="L387">
        <v>0</v>
      </c>
      <c r="M387">
        <v>0</v>
      </c>
      <c r="N387">
        <v>0</v>
      </c>
      <c r="O387">
        <v>0</v>
      </c>
      <c r="P387">
        <v>1.2534000000000001</v>
      </c>
      <c r="Q387" s="17" t="s">
        <v>39</v>
      </c>
    </row>
    <row r="388" spans="1:17" x14ac:dyDescent="0.3">
      <c r="A388">
        <v>521</v>
      </c>
      <c r="B388" s="17" t="s">
        <v>430</v>
      </c>
      <c r="C388">
        <v>2</v>
      </c>
      <c r="D388">
        <v>0</v>
      </c>
      <c r="E388">
        <v>0</v>
      </c>
      <c r="F388">
        <v>6.9341999999999997</v>
      </c>
      <c r="G388">
        <v>0</v>
      </c>
      <c r="H388">
        <v>6.9341999999999997</v>
      </c>
      <c r="I388">
        <v>6.9341999999999997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 s="17" t="s">
        <v>39</v>
      </c>
    </row>
    <row r="389" spans="1:17" x14ac:dyDescent="0.3">
      <c r="A389">
        <v>522</v>
      </c>
      <c r="B389" s="17" t="s">
        <v>431</v>
      </c>
      <c r="C389">
        <v>2</v>
      </c>
      <c r="D389">
        <v>1</v>
      </c>
      <c r="E389">
        <v>1.0397000000000001</v>
      </c>
      <c r="F389">
        <v>3.3517999999999999</v>
      </c>
      <c r="G389">
        <v>0</v>
      </c>
      <c r="H389">
        <v>4.3914999999999997</v>
      </c>
      <c r="I389">
        <v>1.2303999999999999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2.1214</v>
      </c>
      <c r="Q389" s="17" t="s">
        <v>39</v>
      </c>
    </row>
    <row r="390" spans="1:17" x14ac:dyDescent="0.3">
      <c r="A390">
        <v>523</v>
      </c>
      <c r="B390" s="17" t="s">
        <v>432</v>
      </c>
      <c r="C390">
        <v>2</v>
      </c>
      <c r="D390">
        <v>1</v>
      </c>
      <c r="E390">
        <v>1.0397000000000001</v>
      </c>
      <c r="F390">
        <v>3.3483999999999998</v>
      </c>
      <c r="G390">
        <v>0</v>
      </c>
      <c r="H390">
        <v>4.3880999999999997</v>
      </c>
      <c r="I390">
        <v>0.93320000000000003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2.4152</v>
      </c>
      <c r="Q390" s="17" t="s">
        <v>39</v>
      </c>
    </row>
    <row r="391" spans="1:17" x14ac:dyDescent="0.3">
      <c r="A391">
        <v>524</v>
      </c>
      <c r="B391" s="17" t="s">
        <v>433</v>
      </c>
      <c r="C391">
        <v>4</v>
      </c>
      <c r="D391">
        <v>0</v>
      </c>
      <c r="E391">
        <v>0</v>
      </c>
      <c r="F391">
        <v>7.2134</v>
      </c>
      <c r="G391">
        <v>0</v>
      </c>
      <c r="H391">
        <v>7.2134</v>
      </c>
      <c r="I391">
        <v>7.2134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 s="17" t="s">
        <v>39</v>
      </c>
    </row>
    <row r="392" spans="1:17" x14ac:dyDescent="0.3">
      <c r="A392">
        <v>525</v>
      </c>
      <c r="B392" s="17" t="s">
        <v>434</v>
      </c>
      <c r="C392">
        <v>3</v>
      </c>
      <c r="D392">
        <v>0</v>
      </c>
      <c r="E392">
        <v>0</v>
      </c>
      <c r="F392">
        <v>14.134</v>
      </c>
      <c r="G392">
        <v>0</v>
      </c>
      <c r="H392">
        <v>14.134</v>
      </c>
      <c r="I392">
        <v>14.134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 s="17" t="s">
        <v>39</v>
      </c>
    </row>
    <row r="393" spans="1:17" x14ac:dyDescent="0.3">
      <c r="A393">
        <v>526</v>
      </c>
      <c r="B393" s="17" t="s">
        <v>435</v>
      </c>
      <c r="C393">
        <v>2</v>
      </c>
      <c r="D393">
        <v>0</v>
      </c>
      <c r="E393">
        <v>0</v>
      </c>
      <c r="F393">
        <v>4.1090999999999998</v>
      </c>
      <c r="G393">
        <v>0</v>
      </c>
      <c r="H393">
        <v>4.1090999999999998</v>
      </c>
      <c r="I393">
        <v>4.1090999999999998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 s="17" t="s">
        <v>39</v>
      </c>
    </row>
    <row r="394" spans="1:17" x14ac:dyDescent="0.3">
      <c r="A394">
        <v>527</v>
      </c>
      <c r="B394" s="17" t="s">
        <v>436</v>
      </c>
      <c r="C394">
        <v>2</v>
      </c>
      <c r="D394">
        <v>0</v>
      </c>
      <c r="E394">
        <v>0</v>
      </c>
      <c r="F394">
        <v>4.9654999999999996</v>
      </c>
      <c r="G394">
        <v>0</v>
      </c>
      <c r="H394">
        <v>4.9654999999999996</v>
      </c>
      <c r="I394">
        <v>4.9654999999999996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 s="17" t="s">
        <v>39</v>
      </c>
    </row>
    <row r="395" spans="1:17" x14ac:dyDescent="0.3">
      <c r="A395">
        <v>528</v>
      </c>
      <c r="B395" s="17" t="s">
        <v>437</v>
      </c>
      <c r="C395">
        <v>3</v>
      </c>
      <c r="D395">
        <v>3</v>
      </c>
      <c r="E395">
        <v>1.2010000000000001</v>
      </c>
      <c r="F395">
        <v>93.568399999999997</v>
      </c>
      <c r="G395">
        <v>0</v>
      </c>
      <c r="H395">
        <v>94.769400000000005</v>
      </c>
      <c r="I395">
        <v>3.5266000000000002</v>
      </c>
      <c r="J395">
        <v>0</v>
      </c>
      <c r="K395">
        <v>39.867400000000004</v>
      </c>
      <c r="L395">
        <v>0</v>
      </c>
      <c r="M395">
        <v>50.174399999999999</v>
      </c>
      <c r="N395">
        <v>0</v>
      </c>
      <c r="O395">
        <v>0</v>
      </c>
      <c r="P395">
        <v>0</v>
      </c>
      <c r="Q395" s="17" t="s">
        <v>39</v>
      </c>
    </row>
    <row r="396" spans="1:17" x14ac:dyDescent="0.3">
      <c r="A396">
        <v>529</v>
      </c>
      <c r="B396" s="17" t="s">
        <v>438</v>
      </c>
      <c r="C396">
        <v>3</v>
      </c>
      <c r="D396">
        <v>2</v>
      </c>
      <c r="E396">
        <v>1.2010000000000001</v>
      </c>
      <c r="F396">
        <v>32.553699999999999</v>
      </c>
      <c r="G396">
        <v>0</v>
      </c>
      <c r="H396">
        <v>33.7547</v>
      </c>
      <c r="I396">
        <v>13.0907</v>
      </c>
      <c r="J396">
        <v>0</v>
      </c>
      <c r="K396">
        <v>0</v>
      </c>
      <c r="L396">
        <v>0</v>
      </c>
      <c r="M396">
        <v>19.463000000000001</v>
      </c>
      <c r="N396">
        <v>0</v>
      </c>
      <c r="O396">
        <v>0</v>
      </c>
      <c r="P396">
        <v>0</v>
      </c>
      <c r="Q396" s="17" t="s">
        <v>39</v>
      </c>
    </row>
    <row r="397" spans="1:17" x14ac:dyDescent="0.3">
      <c r="A397">
        <v>530</v>
      </c>
      <c r="B397" s="17" t="s">
        <v>439</v>
      </c>
      <c r="C397">
        <v>2</v>
      </c>
      <c r="D397">
        <v>0</v>
      </c>
      <c r="E397">
        <v>0</v>
      </c>
      <c r="F397">
        <v>9.2190999999999992</v>
      </c>
      <c r="G397">
        <v>0</v>
      </c>
      <c r="H397">
        <v>9.2190999999999992</v>
      </c>
      <c r="I397">
        <v>9.2190999999999992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 s="17" t="s">
        <v>39</v>
      </c>
    </row>
    <row r="398" spans="1:17" x14ac:dyDescent="0.3">
      <c r="A398">
        <v>531</v>
      </c>
      <c r="B398" s="17" t="s">
        <v>440</v>
      </c>
      <c r="C398">
        <v>2</v>
      </c>
      <c r="D398">
        <v>0</v>
      </c>
      <c r="E398">
        <v>0</v>
      </c>
      <c r="F398">
        <v>7.4135</v>
      </c>
      <c r="G398">
        <v>0</v>
      </c>
      <c r="H398">
        <v>7.4135</v>
      </c>
      <c r="I398">
        <v>7.4135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 s="17" t="s">
        <v>39</v>
      </c>
    </row>
    <row r="399" spans="1:17" x14ac:dyDescent="0.3">
      <c r="A399">
        <v>532</v>
      </c>
      <c r="B399" s="17" t="s">
        <v>441</v>
      </c>
      <c r="C399">
        <v>4</v>
      </c>
      <c r="D399">
        <v>0</v>
      </c>
      <c r="E399">
        <v>0</v>
      </c>
      <c r="F399">
        <v>3.45</v>
      </c>
      <c r="G399">
        <v>0</v>
      </c>
      <c r="H399">
        <v>3.45</v>
      </c>
      <c r="I399">
        <v>3.45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 s="17" t="s">
        <v>39</v>
      </c>
    </row>
    <row r="400" spans="1:17" x14ac:dyDescent="0.3">
      <c r="A400">
        <v>533</v>
      </c>
      <c r="B400" s="17" t="s">
        <v>442</v>
      </c>
      <c r="C400">
        <v>4</v>
      </c>
      <c r="D400">
        <v>0</v>
      </c>
      <c r="E400">
        <v>0</v>
      </c>
      <c r="F400">
        <v>4.2249999999999996</v>
      </c>
      <c r="G400">
        <v>0</v>
      </c>
      <c r="H400">
        <v>4.2249999999999996</v>
      </c>
      <c r="I400">
        <v>4.2249999999999996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 s="17" t="s">
        <v>39</v>
      </c>
    </row>
    <row r="401" spans="1:17" x14ac:dyDescent="0.3">
      <c r="A401">
        <v>534</v>
      </c>
      <c r="B401" s="17" t="s">
        <v>443</v>
      </c>
      <c r="C401">
        <v>4</v>
      </c>
      <c r="D401">
        <v>0</v>
      </c>
      <c r="E401">
        <v>0</v>
      </c>
      <c r="F401">
        <v>4.8627000000000002</v>
      </c>
      <c r="G401">
        <v>0</v>
      </c>
      <c r="H401">
        <v>4.8627000000000002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4.8627000000000002</v>
      </c>
      <c r="Q401" s="17" t="s">
        <v>39</v>
      </c>
    </row>
    <row r="402" spans="1:17" x14ac:dyDescent="0.3">
      <c r="A402">
        <v>535</v>
      </c>
      <c r="B402" s="17" t="s">
        <v>444</v>
      </c>
      <c r="C402">
        <v>4</v>
      </c>
      <c r="D402">
        <v>0</v>
      </c>
      <c r="E402">
        <v>0</v>
      </c>
      <c r="F402">
        <v>3.8831000000000002</v>
      </c>
      <c r="G402">
        <v>0</v>
      </c>
      <c r="H402">
        <v>3.8831000000000002</v>
      </c>
      <c r="I402">
        <v>3.8831000000000002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 s="17" t="s">
        <v>39</v>
      </c>
    </row>
    <row r="403" spans="1:17" x14ac:dyDescent="0.3">
      <c r="A403">
        <v>536</v>
      </c>
      <c r="B403" s="17" t="s">
        <v>445</v>
      </c>
      <c r="C403">
        <v>3</v>
      </c>
      <c r="D403">
        <v>0</v>
      </c>
      <c r="E403">
        <v>0</v>
      </c>
      <c r="F403">
        <v>4.3520000000000003</v>
      </c>
      <c r="G403">
        <v>0</v>
      </c>
      <c r="H403">
        <v>4.3520000000000003</v>
      </c>
      <c r="I403">
        <v>4.3520000000000003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 s="17" t="s">
        <v>39</v>
      </c>
    </row>
    <row r="404" spans="1:17" x14ac:dyDescent="0.3">
      <c r="A404">
        <v>537</v>
      </c>
      <c r="B404" s="17" t="s">
        <v>446</v>
      </c>
      <c r="C404">
        <v>2</v>
      </c>
      <c r="D404">
        <v>0</v>
      </c>
      <c r="E404">
        <v>0</v>
      </c>
      <c r="F404">
        <v>1.5377000000000001</v>
      </c>
      <c r="G404">
        <v>0</v>
      </c>
      <c r="H404">
        <v>1.5377000000000001</v>
      </c>
      <c r="I404">
        <v>1.5377000000000001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 s="17" t="s">
        <v>39</v>
      </c>
    </row>
    <row r="405" spans="1:17" x14ac:dyDescent="0.3">
      <c r="A405">
        <v>538</v>
      </c>
      <c r="B405" s="17" t="s">
        <v>447</v>
      </c>
      <c r="C405">
        <v>4</v>
      </c>
      <c r="D405">
        <v>0</v>
      </c>
      <c r="E405">
        <v>0</v>
      </c>
      <c r="F405">
        <v>5.0608000000000004</v>
      </c>
      <c r="G405">
        <v>0</v>
      </c>
      <c r="H405">
        <v>5.0608000000000004</v>
      </c>
      <c r="I405">
        <v>5.0608000000000004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 s="17" t="s">
        <v>39</v>
      </c>
    </row>
    <row r="406" spans="1:17" x14ac:dyDescent="0.3">
      <c r="A406">
        <v>539</v>
      </c>
      <c r="B406" s="17" t="s">
        <v>448</v>
      </c>
      <c r="C406">
        <v>2</v>
      </c>
      <c r="D406">
        <v>0</v>
      </c>
      <c r="E406">
        <v>0</v>
      </c>
      <c r="F406">
        <v>7.4135</v>
      </c>
      <c r="G406">
        <v>0</v>
      </c>
      <c r="H406">
        <v>7.4135</v>
      </c>
      <c r="I406">
        <v>7.4135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 s="17" t="s">
        <v>39</v>
      </c>
    </row>
    <row r="407" spans="1:17" x14ac:dyDescent="0.3">
      <c r="A407">
        <v>540</v>
      </c>
      <c r="B407" s="17" t="s">
        <v>449</v>
      </c>
      <c r="C407">
        <v>2</v>
      </c>
      <c r="D407">
        <v>0</v>
      </c>
      <c r="E407">
        <v>0</v>
      </c>
      <c r="F407">
        <v>1.1641999999999999</v>
      </c>
      <c r="G407">
        <v>0</v>
      </c>
      <c r="H407">
        <v>1.1641999999999999</v>
      </c>
      <c r="I407">
        <v>1.1641999999999999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 s="17" t="s">
        <v>39</v>
      </c>
    </row>
    <row r="408" spans="1:17" x14ac:dyDescent="0.3">
      <c r="A408">
        <v>541</v>
      </c>
      <c r="B408" s="17" t="s">
        <v>450</v>
      </c>
      <c r="C408">
        <v>2</v>
      </c>
      <c r="D408">
        <v>0</v>
      </c>
      <c r="E408">
        <v>0</v>
      </c>
      <c r="F408">
        <v>1.2009000000000001</v>
      </c>
      <c r="G408">
        <v>0</v>
      </c>
      <c r="H408">
        <v>1.2009000000000001</v>
      </c>
      <c r="I408">
        <v>1.2009000000000001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 s="17" t="s">
        <v>39</v>
      </c>
    </row>
    <row r="409" spans="1:17" x14ac:dyDescent="0.3">
      <c r="A409">
        <v>542</v>
      </c>
      <c r="B409" s="17" t="s">
        <v>451</v>
      </c>
      <c r="C409">
        <v>2</v>
      </c>
      <c r="D409">
        <v>0</v>
      </c>
      <c r="E409">
        <v>0</v>
      </c>
      <c r="F409">
        <v>1.2535000000000001</v>
      </c>
      <c r="G409">
        <v>0</v>
      </c>
      <c r="H409">
        <v>1.2535000000000001</v>
      </c>
      <c r="I409">
        <v>1.2535000000000001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 s="17" t="s">
        <v>39</v>
      </c>
    </row>
    <row r="410" spans="1:17" x14ac:dyDescent="0.3">
      <c r="A410">
        <v>543</v>
      </c>
      <c r="B410" s="17" t="s">
        <v>452</v>
      </c>
      <c r="C410">
        <v>2</v>
      </c>
      <c r="D410">
        <v>0</v>
      </c>
      <c r="E410">
        <v>0</v>
      </c>
      <c r="F410">
        <v>1.3534999999999999</v>
      </c>
      <c r="G410">
        <v>0</v>
      </c>
      <c r="H410">
        <v>1.3534999999999999</v>
      </c>
      <c r="I410">
        <v>1.3534999999999999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 s="17" t="s">
        <v>39</v>
      </c>
    </row>
    <row r="411" spans="1:17" x14ac:dyDescent="0.3">
      <c r="A411">
        <v>544</v>
      </c>
      <c r="B411" s="17" t="s">
        <v>453</v>
      </c>
      <c r="C411">
        <v>2</v>
      </c>
      <c r="D411">
        <v>0</v>
      </c>
      <c r="E411">
        <v>0</v>
      </c>
      <c r="F411">
        <v>1.5078</v>
      </c>
      <c r="G411">
        <v>0</v>
      </c>
      <c r="H411">
        <v>1.5078</v>
      </c>
      <c r="I411">
        <v>1.5078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 s="17" t="s">
        <v>39</v>
      </c>
    </row>
    <row r="412" spans="1:17" x14ac:dyDescent="0.3">
      <c r="A412">
        <v>545</v>
      </c>
      <c r="B412" s="17" t="s">
        <v>454</v>
      </c>
      <c r="C412">
        <v>2</v>
      </c>
      <c r="D412">
        <v>0</v>
      </c>
      <c r="E412">
        <v>0</v>
      </c>
      <c r="F412">
        <v>1.8073999999999999</v>
      </c>
      <c r="G412">
        <v>0</v>
      </c>
      <c r="H412">
        <v>1.8073999999999999</v>
      </c>
      <c r="I412">
        <v>1.8073999999999999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 s="17" t="s">
        <v>39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93F08-6291-4928-BBCE-4E1971551F5F}">
  <dimension ref="A1:Q46"/>
  <sheetViews>
    <sheetView workbookViewId="0">
      <selection sqref="A1:B2"/>
    </sheetView>
  </sheetViews>
  <sheetFormatPr defaultRowHeight="14.4" x14ac:dyDescent="0.3"/>
  <cols>
    <col min="1" max="1" width="34.88671875" customWidth="1"/>
    <col min="2" max="2" width="22.44140625" bestFit="1" customWidth="1"/>
    <col min="3" max="3" width="10.109375" bestFit="1" customWidth="1"/>
    <col min="17" max="17" width="14" bestFit="1" customWidth="1"/>
  </cols>
  <sheetData>
    <row r="1" spans="1:4" ht="28.8" x14ac:dyDescent="0.55000000000000004">
      <c r="A1" s="1" t="s">
        <v>22</v>
      </c>
      <c r="B1" s="1" t="s">
        <v>1</v>
      </c>
      <c r="C1" s="1" t="s">
        <v>4</v>
      </c>
      <c r="D1" s="1" t="s">
        <v>7</v>
      </c>
    </row>
    <row r="2" spans="1:4" x14ac:dyDescent="0.3">
      <c r="A2" t="s">
        <v>2</v>
      </c>
      <c r="B2" t="s">
        <v>5</v>
      </c>
    </row>
    <row r="3" spans="1:4" x14ac:dyDescent="0.3">
      <c r="A3" t="s">
        <v>3</v>
      </c>
      <c r="B3" t="s">
        <v>17</v>
      </c>
    </row>
    <row r="18" spans="1:17" x14ac:dyDescent="0.3">
      <c r="A18" s="73" t="s">
        <v>466</v>
      </c>
      <c r="B18" s="73"/>
    </row>
    <row r="19" spans="1:17" ht="15" thickBot="1" x14ac:dyDescent="0.35">
      <c r="A19" s="73"/>
      <c r="B19" s="73"/>
    </row>
    <row r="20" spans="1:17" ht="15" thickBot="1" x14ac:dyDescent="0.35">
      <c r="A20" s="111" t="s">
        <v>23</v>
      </c>
      <c r="B20" s="112" t="s">
        <v>24</v>
      </c>
      <c r="C20" s="112" t="s">
        <v>25</v>
      </c>
      <c r="D20" s="112" t="s">
        <v>26</v>
      </c>
      <c r="E20" s="112" t="s">
        <v>27</v>
      </c>
      <c r="F20" s="112" t="s">
        <v>28</v>
      </c>
      <c r="G20" s="112" t="s">
        <v>29</v>
      </c>
      <c r="H20" s="27" t="s">
        <v>30</v>
      </c>
      <c r="I20" s="112" t="s">
        <v>31</v>
      </c>
      <c r="J20" s="112" t="s">
        <v>32</v>
      </c>
      <c r="K20" s="112" t="s">
        <v>33</v>
      </c>
      <c r="L20" s="112" t="s">
        <v>34</v>
      </c>
      <c r="M20" s="112" t="s">
        <v>35</v>
      </c>
      <c r="N20" s="112" t="s">
        <v>36</v>
      </c>
      <c r="O20" s="112" t="s">
        <v>37</v>
      </c>
      <c r="P20" s="112" t="s">
        <v>38</v>
      </c>
      <c r="Q20" s="113" t="s">
        <v>475</v>
      </c>
    </row>
    <row r="21" spans="1:17" ht="15.6" thickTop="1" thickBot="1" x14ac:dyDescent="0.35">
      <c r="A21" s="114">
        <v>520</v>
      </c>
      <c r="B21" s="105" t="s">
        <v>429</v>
      </c>
      <c r="C21" s="106">
        <v>2</v>
      </c>
      <c r="D21" s="106">
        <v>2</v>
      </c>
      <c r="E21" s="106">
        <v>1.0397000000000001</v>
      </c>
      <c r="F21" s="106">
        <v>67.643199999999993</v>
      </c>
      <c r="G21" s="106">
        <v>0</v>
      </c>
      <c r="H21" s="109">
        <v>68.682900000000004</v>
      </c>
      <c r="I21" s="106">
        <v>0.8901</v>
      </c>
      <c r="J21" s="106">
        <v>0</v>
      </c>
      <c r="K21" s="106">
        <v>65.499700000000004</v>
      </c>
      <c r="L21" s="106">
        <v>0</v>
      </c>
      <c r="M21" s="106">
        <v>0</v>
      </c>
      <c r="N21" s="106">
        <v>0</v>
      </c>
      <c r="O21" s="106">
        <v>0</v>
      </c>
      <c r="P21" s="106">
        <v>1.2534000000000001</v>
      </c>
      <c r="Q21" s="36">
        <f>ABS(H22-H21)</f>
        <v>1.0000000000331966E-4</v>
      </c>
    </row>
    <row r="22" spans="1:17" ht="15.6" thickTop="1" thickBot="1" x14ac:dyDescent="0.35">
      <c r="A22" s="115">
        <v>510</v>
      </c>
      <c r="B22" s="107" t="s">
        <v>419</v>
      </c>
      <c r="C22" s="108">
        <v>2</v>
      </c>
      <c r="D22" s="108">
        <v>2</v>
      </c>
      <c r="E22" s="108">
        <v>1.0397000000000001</v>
      </c>
      <c r="F22" s="108">
        <v>67.643299999999996</v>
      </c>
      <c r="G22" s="108">
        <v>0</v>
      </c>
      <c r="H22" s="110">
        <v>68.683000000000007</v>
      </c>
      <c r="I22" s="108">
        <v>0.8901</v>
      </c>
      <c r="J22" s="108">
        <v>0</v>
      </c>
      <c r="K22" s="108">
        <v>65.499799999999993</v>
      </c>
      <c r="L22" s="108">
        <v>0</v>
      </c>
      <c r="M22" s="108">
        <v>0</v>
      </c>
      <c r="N22" s="108">
        <v>0</v>
      </c>
      <c r="O22" s="108">
        <v>0</v>
      </c>
      <c r="P22" s="108">
        <v>1.2534000000000001</v>
      </c>
      <c r="Q22" s="36"/>
    </row>
    <row r="23" spans="1:17" ht="15.6" thickTop="1" thickBot="1" x14ac:dyDescent="0.35">
      <c r="A23" s="116">
        <v>519</v>
      </c>
      <c r="B23" s="25" t="s">
        <v>428</v>
      </c>
      <c r="C23" s="21">
        <v>2</v>
      </c>
      <c r="D23" s="21">
        <v>1</v>
      </c>
      <c r="E23" s="21">
        <v>1.0397000000000001</v>
      </c>
      <c r="F23" s="21">
        <v>60.813699999999997</v>
      </c>
      <c r="G23" s="21">
        <v>0</v>
      </c>
      <c r="H23" s="28">
        <v>61.853400000000001</v>
      </c>
      <c r="I23" s="21">
        <v>59.584400000000002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1.2293000000000001</v>
      </c>
      <c r="Q23" s="36">
        <f>ABS(H24-H23)</f>
        <v>0</v>
      </c>
    </row>
    <row r="24" spans="1:17" ht="15.6" thickTop="1" thickBot="1" x14ac:dyDescent="0.35">
      <c r="A24" s="117">
        <v>513</v>
      </c>
      <c r="B24" s="26" t="s">
        <v>422</v>
      </c>
      <c r="C24" s="23">
        <v>2</v>
      </c>
      <c r="D24" s="23">
        <v>1</v>
      </c>
      <c r="E24" s="23">
        <v>1.0397000000000001</v>
      </c>
      <c r="F24" s="23">
        <v>60.813699999999997</v>
      </c>
      <c r="G24" s="23">
        <v>0</v>
      </c>
      <c r="H24" s="29">
        <v>61.853400000000001</v>
      </c>
      <c r="I24" s="23">
        <v>59.584400000000002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1.2293000000000001</v>
      </c>
      <c r="Q24" s="36"/>
    </row>
    <row r="25" spans="1:17" ht="15.6" thickTop="1" thickBot="1" x14ac:dyDescent="0.35">
      <c r="A25" s="114">
        <v>509</v>
      </c>
      <c r="B25" s="105" t="s">
        <v>418</v>
      </c>
      <c r="C25" s="106">
        <v>2</v>
      </c>
      <c r="D25" s="106">
        <v>0</v>
      </c>
      <c r="E25" s="106">
        <v>0</v>
      </c>
      <c r="F25" s="106">
        <v>8.1534999999999993</v>
      </c>
      <c r="G25" s="106">
        <v>0</v>
      </c>
      <c r="H25" s="109">
        <v>8.1534999999999993</v>
      </c>
      <c r="I25" s="106">
        <v>8.1534999999999993</v>
      </c>
      <c r="J25" s="106">
        <v>0</v>
      </c>
      <c r="K25" s="106">
        <v>0</v>
      </c>
      <c r="L25" s="106">
        <v>0</v>
      </c>
      <c r="M25" s="106">
        <v>0</v>
      </c>
      <c r="N25" s="106">
        <v>0</v>
      </c>
      <c r="O25" s="106">
        <v>0</v>
      </c>
      <c r="P25" s="106">
        <v>0</v>
      </c>
      <c r="Q25" s="36">
        <f>ABS(H26-H25)</f>
        <v>0</v>
      </c>
    </row>
    <row r="26" spans="1:17" ht="15.6" thickTop="1" thickBot="1" x14ac:dyDescent="0.35">
      <c r="A26" s="115">
        <v>508</v>
      </c>
      <c r="B26" s="107" t="s">
        <v>417</v>
      </c>
      <c r="C26" s="108">
        <v>2</v>
      </c>
      <c r="D26" s="108">
        <v>0</v>
      </c>
      <c r="E26" s="108">
        <v>0</v>
      </c>
      <c r="F26" s="108">
        <v>8.1534999999999993</v>
      </c>
      <c r="G26" s="108">
        <v>0</v>
      </c>
      <c r="H26" s="110">
        <v>8.1534999999999993</v>
      </c>
      <c r="I26" s="108">
        <v>8.1534999999999993</v>
      </c>
      <c r="J26" s="108">
        <v>0</v>
      </c>
      <c r="K26" s="108">
        <v>0</v>
      </c>
      <c r="L26" s="108">
        <v>0</v>
      </c>
      <c r="M26" s="108">
        <v>0</v>
      </c>
      <c r="N26" s="108">
        <v>0</v>
      </c>
      <c r="O26" s="108">
        <v>0</v>
      </c>
      <c r="P26" s="108">
        <v>0</v>
      </c>
      <c r="Q26" s="36"/>
    </row>
    <row r="27" spans="1:17" ht="15.6" thickTop="1" thickBot="1" x14ac:dyDescent="0.35">
      <c r="A27" s="116">
        <v>512</v>
      </c>
      <c r="B27" s="25" t="s">
        <v>421</v>
      </c>
      <c r="C27" s="21">
        <v>2</v>
      </c>
      <c r="D27" s="21">
        <v>0</v>
      </c>
      <c r="E27" s="21">
        <v>0</v>
      </c>
      <c r="F27" s="21">
        <v>10.599600000000001</v>
      </c>
      <c r="G27" s="21">
        <v>0</v>
      </c>
      <c r="H27" s="28">
        <v>10.599600000000001</v>
      </c>
      <c r="I27" s="21">
        <v>10.599600000000001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36">
        <f>ABS(H28-H27)</f>
        <v>0</v>
      </c>
    </row>
    <row r="28" spans="1:17" ht="15.6" thickTop="1" thickBot="1" x14ac:dyDescent="0.35">
      <c r="A28" s="117">
        <v>511</v>
      </c>
      <c r="B28" s="26" t="s">
        <v>420</v>
      </c>
      <c r="C28" s="23">
        <v>2</v>
      </c>
      <c r="D28" s="23">
        <v>0</v>
      </c>
      <c r="E28" s="23">
        <v>0</v>
      </c>
      <c r="F28" s="23">
        <v>10.599600000000001</v>
      </c>
      <c r="G28" s="23">
        <v>0</v>
      </c>
      <c r="H28" s="29">
        <v>10.599600000000001</v>
      </c>
      <c r="I28" s="23">
        <v>10.599600000000001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36"/>
    </row>
    <row r="29" spans="1:17" ht="15.6" thickTop="1" thickBot="1" x14ac:dyDescent="0.35">
      <c r="A29" s="116"/>
      <c r="B29" s="25"/>
      <c r="C29" s="21"/>
      <c r="D29" s="21"/>
      <c r="E29" s="21"/>
      <c r="F29" s="21"/>
      <c r="G29" s="21"/>
      <c r="H29" s="28"/>
      <c r="I29" s="21"/>
      <c r="J29" s="21"/>
      <c r="K29" s="21"/>
      <c r="L29" s="21"/>
      <c r="M29" s="21"/>
      <c r="N29" s="21"/>
      <c r="O29" s="21"/>
      <c r="P29" s="21"/>
      <c r="Q29" s="121"/>
    </row>
    <row r="30" spans="1:17" ht="15.6" thickTop="1" thickBot="1" x14ac:dyDescent="0.35">
      <c r="A30" s="117"/>
      <c r="B30" s="26"/>
      <c r="C30" s="23"/>
      <c r="D30" s="23"/>
      <c r="E30" s="23"/>
      <c r="F30" s="23"/>
      <c r="G30" s="23"/>
      <c r="H30" s="29"/>
      <c r="I30" s="23"/>
      <c r="J30" s="23"/>
      <c r="K30" s="23"/>
      <c r="L30" s="23"/>
      <c r="M30" s="23"/>
      <c r="N30" s="23"/>
      <c r="O30" s="23"/>
      <c r="P30" s="23"/>
      <c r="Q30" s="121"/>
    </row>
    <row r="31" spans="1:17" ht="15.6" thickTop="1" thickBot="1" x14ac:dyDescent="0.35">
      <c r="A31" s="116"/>
      <c r="B31" s="25"/>
      <c r="C31" s="21"/>
      <c r="D31" s="21"/>
      <c r="E31" s="21"/>
      <c r="F31" s="21"/>
      <c r="G31" s="21"/>
      <c r="H31" s="28"/>
      <c r="I31" s="21"/>
      <c r="J31" s="21"/>
      <c r="K31" s="21"/>
      <c r="L31" s="21"/>
      <c r="M31" s="21"/>
      <c r="N31" s="21"/>
      <c r="O31" s="21"/>
      <c r="P31" s="21"/>
      <c r="Q31" s="121"/>
    </row>
    <row r="32" spans="1:17" ht="15.6" thickTop="1" thickBot="1" x14ac:dyDescent="0.35">
      <c r="A32" s="117"/>
      <c r="B32" s="26"/>
      <c r="C32" s="23"/>
      <c r="D32" s="23"/>
      <c r="E32" s="23"/>
      <c r="F32" s="23"/>
      <c r="G32" s="23"/>
      <c r="H32" s="29"/>
      <c r="I32" s="23"/>
      <c r="J32" s="23"/>
      <c r="K32" s="23"/>
      <c r="L32" s="23"/>
      <c r="M32" s="23"/>
      <c r="N32" s="23"/>
      <c r="O32" s="23"/>
      <c r="P32" s="23"/>
      <c r="Q32" s="121"/>
    </row>
    <row r="33" spans="1:17" ht="15.6" thickTop="1" thickBot="1" x14ac:dyDescent="0.35">
      <c r="A33" s="114">
        <v>397</v>
      </c>
      <c r="B33" s="105" t="s">
        <v>371</v>
      </c>
      <c r="C33" s="106">
        <v>2</v>
      </c>
      <c r="D33" s="106">
        <v>2</v>
      </c>
      <c r="E33" s="106">
        <v>1.0397000000000001</v>
      </c>
      <c r="F33" s="106">
        <v>62.554099999999998</v>
      </c>
      <c r="G33" s="106">
        <v>0</v>
      </c>
      <c r="H33" s="109">
        <v>63.593800000000002</v>
      </c>
      <c r="I33" s="106">
        <v>1.2733000000000001</v>
      </c>
      <c r="J33" s="106">
        <v>0</v>
      </c>
      <c r="K33" s="106">
        <v>60.059699999999999</v>
      </c>
      <c r="L33" s="106">
        <v>0</v>
      </c>
      <c r="M33" s="106">
        <v>0</v>
      </c>
      <c r="N33" s="106">
        <v>0</v>
      </c>
      <c r="O33" s="106">
        <v>0</v>
      </c>
      <c r="P33" s="106">
        <v>1.2211000000000001</v>
      </c>
      <c r="Q33" s="36">
        <f>ABS(H34-H33)</f>
        <v>4.1000000000011028E-3</v>
      </c>
    </row>
    <row r="34" spans="1:17" ht="15.6" thickTop="1" thickBot="1" x14ac:dyDescent="0.35">
      <c r="A34" s="115">
        <v>169</v>
      </c>
      <c r="B34" s="107" t="s">
        <v>197</v>
      </c>
      <c r="C34" s="108">
        <v>2</v>
      </c>
      <c r="D34" s="108">
        <v>2</v>
      </c>
      <c r="E34" s="108">
        <v>1.0397000000000001</v>
      </c>
      <c r="F34" s="108">
        <v>62.558199999999999</v>
      </c>
      <c r="G34" s="108">
        <v>0</v>
      </c>
      <c r="H34" s="110">
        <v>63.597900000000003</v>
      </c>
      <c r="I34" s="108">
        <v>0.84609999999999996</v>
      </c>
      <c r="J34" s="108">
        <v>0</v>
      </c>
      <c r="K34" s="108">
        <v>60.491</v>
      </c>
      <c r="L34" s="108">
        <v>0</v>
      </c>
      <c r="M34" s="108">
        <v>0</v>
      </c>
      <c r="N34" s="108">
        <v>0</v>
      </c>
      <c r="O34" s="108">
        <v>0</v>
      </c>
      <c r="P34" s="108">
        <v>1.2211000000000001</v>
      </c>
      <c r="Q34" s="36"/>
    </row>
    <row r="35" spans="1:17" ht="15.6" thickTop="1" thickBot="1" x14ac:dyDescent="0.35">
      <c r="A35" s="116">
        <v>153</v>
      </c>
      <c r="B35" s="25" t="s">
        <v>181</v>
      </c>
      <c r="C35" s="21">
        <v>2</v>
      </c>
      <c r="D35" s="21">
        <v>2</v>
      </c>
      <c r="E35" s="21">
        <v>1.552</v>
      </c>
      <c r="F35" s="21">
        <v>65.347899999999996</v>
      </c>
      <c r="G35" s="21">
        <v>0</v>
      </c>
      <c r="H35" s="28">
        <v>66.899900000000002</v>
      </c>
      <c r="I35" s="21">
        <v>0</v>
      </c>
      <c r="J35" s="21">
        <v>0</v>
      </c>
      <c r="K35" s="21">
        <v>62.649299999999997</v>
      </c>
      <c r="L35" s="21">
        <v>0</v>
      </c>
      <c r="M35" s="21">
        <v>0</v>
      </c>
      <c r="N35" s="21">
        <v>0</v>
      </c>
      <c r="O35" s="21">
        <v>0</v>
      </c>
      <c r="P35" s="21">
        <v>2.6985999999999999</v>
      </c>
      <c r="Q35" s="36">
        <f>ABS(H36-H35)</f>
        <v>1.0000000000331966E-4</v>
      </c>
    </row>
    <row r="36" spans="1:17" ht="15.6" thickTop="1" thickBot="1" x14ac:dyDescent="0.35">
      <c r="A36" s="117">
        <v>156</v>
      </c>
      <c r="B36" s="26" t="s">
        <v>184</v>
      </c>
      <c r="C36" s="23">
        <v>2</v>
      </c>
      <c r="D36" s="23">
        <v>2</v>
      </c>
      <c r="E36" s="23">
        <v>1.552</v>
      </c>
      <c r="F36" s="23">
        <v>65.347999999999999</v>
      </c>
      <c r="G36" s="23">
        <v>0</v>
      </c>
      <c r="H36" s="29">
        <v>66.900000000000006</v>
      </c>
      <c r="I36" s="23">
        <v>0</v>
      </c>
      <c r="J36" s="23">
        <v>0</v>
      </c>
      <c r="K36" s="23">
        <v>62.628100000000003</v>
      </c>
      <c r="L36" s="23">
        <v>0</v>
      </c>
      <c r="M36" s="23">
        <v>0</v>
      </c>
      <c r="N36" s="23">
        <v>0</v>
      </c>
      <c r="O36" s="23">
        <v>0</v>
      </c>
      <c r="P36" s="23">
        <v>2.7198000000000002</v>
      </c>
      <c r="Q36" s="36"/>
    </row>
    <row r="37" spans="1:17" ht="15.6" thickTop="1" thickBot="1" x14ac:dyDescent="0.35">
      <c r="A37" s="116"/>
      <c r="B37" s="25"/>
      <c r="C37" s="21"/>
      <c r="D37" s="21"/>
      <c r="E37" s="21"/>
      <c r="F37" s="21"/>
      <c r="G37" s="21"/>
      <c r="H37" s="28"/>
      <c r="I37" s="21"/>
      <c r="J37" s="21"/>
      <c r="K37" s="21"/>
      <c r="L37" s="21"/>
      <c r="M37" s="21"/>
      <c r="N37" s="21"/>
      <c r="O37" s="21"/>
      <c r="P37" s="21"/>
      <c r="Q37" s="121"/>
    </row>
    <row r="38" spans="1:17" ht="15.6" thickTop="1" thickBot="1" x14ac:dyDescent="0.35">
      <c r="A38" s="117"/>
      <c r="B38" s="26"/>
      <c r="C38" s="23"/>
      <c r="D38" s="23"/>
      <c r="E38" s="23"/>
      <c r="F38" s="23"/>
      <c r="G38" s="23"/>
      <c r="H38" s="29"/>
      <c r="I38" s="23"/>
      <c r="J38" s="23"/>
      <c r="K38" s="23"/>
      <c r="L38" s="23"/>
      <c r="M38" s="23"/>
      <c r="N38" s="23"/>
      <c r="O38" s="23"/>
      <c r="P38" s="23"/>
      <c r="Q38" s="121"/>
    </row>
    <row r="39" spans="1:17" ht="15.6" thickTop="1" thickBot="1" x14ac:dyDescent="0.35">
      <c r="A39" s="116">
        <v>145</v>
      </c>
      <c r="B39" s="25" t="s">
        <v>173</v>
      </c>
      <c r="C39" s="21">
        <v>2</v>
      </c>
      <c r="D39" s="21">
        <v>1</v>
      </c>
      <c r="E39" s="21">
        <v>1.0397000000000001</v>
      </c>
      <c r="F39" s="21">
        <v>58.322000000000003</v>
      </c>
      <c r="G39" s="21">
        <v>0</v>
      </c>
      <c r="H39" s="28">
        <v>59.361699999999999</v>
      </c>
      <c r="I39" s="21">
        <v>57.100900000000003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21">
        <v>1.2211000000000001</v>
      </c>
      <c r="Q39" s="36">
        <f>ABS(H40-H39)</f>
        <v>1.2700000000002376E-2</v>
      </c>
    </row>
    <row r="40" spans="1:17" ht="15.6" thickTop="1" thickBot="1" x14ac:dyDescent="0.35">
      <c r="A40" s="117">
        <v>152</v>
      </c>
      <c r="B40" s="26" t="s">
        <v>180</v>
      </c>
      <c r="C40" s="23">
        <v>2</v>
      </c>
      <c r="D40" s="23">
        <v>1</v>
      </c>
      <c r="E40" s="23">
        <v>1.0397000000000001</v>
      </c>
      <c r="F40" s="23">
        <v>58.3093</v>
      </c>
      <c r="G40" s="23">
        <v>0</v>
      </c>
      <c r="H40" s="29">
        <v>59.348999999999997</v>
      </c>
      <c r="I40" s="23">
        <v>57.088200000000001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1.2211000000000001</v>
      </c>
      <c r="Q40" s="36"/>
    </row>
    <row r="41" spans="1:17" ht="15.6" thickTop="1" thickBot="1" x14ac:dyDescent="0.35">
      <c r="A41" s="116">
        <v>395</v>
      </c>
      <c r="B41" s="25" t="s">
        <v>369</v>
      </c>
      <c r="C41" s="21">
        <v>2</v>
      </c>
      <c r="D41" s="21">
        <v>1</v>
      </c>
      <c r="E41" s="21">
        <v>1.0397000000000001</v>
      </c>
      <c r="F41" s="21">
        <v>53.073799999999999</v>
      </c>
      <c r="G41" s="21">
        <v>0</v>
      </c>
      <c r="H41" s="28">
        <v>54.113500000000002</v>
      </c>
      <c r="I41" s="21">
        <v>51.852699999999999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21">
        <v>1.2211000000000001</v>
      </c>
      <c r="Q41" s="36">
        <f>ABS(H42-H41)</f>
        <v>0</v>
      </c>
    </row>
    <row r="42" spans="1:17" ht="15.6" thickTop="1" thickBot="1" x14ac:dyDescent="0.35">
      <c r="A42" s="117">
        <v>396</v>
      </c>
      <c r="B42" s="26" t="s">
        <v>370</v>
      </c>
      <c r="C42" s="23">
        <v>2</v>
      </c>
      <c r="D42" s="23">
        <v>1</v>
      </c>
      <c r="E42" s="23">
        <v>1.0397000000000001</v>
      </c>
      <c r="F42" s="23">
        <v>53.073799999999999</v>
      </c>
      <c r="G42" s="23">
        <v>0</v>
      </c>
      <c r="H42" s="29">
        <v>54.113500000000002</v>
      </c>
      <c r="I42" s="23">
        <v>51.852699999999999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1.2211000000000001</v>
      </c>
      <c r="Q42" s="36"/>
    </row>
    <row r="43" spans="1:17" ht="15.6" thickTop="1" thickBot="1" x14ac:dyDescent="0.35">
      <c r="A43" s="114">
        <v>523</v>
      </c>
      <c r="B43" s="105" t="s">
        <v>432</v>
      </c>
      <c r="C43" s="106">
        <v>2</v>
      </c>
      <c r="D43" s="106">
        <v>1</v>
      </c>
      <c r="E43" s="106">
        <v>1.0397000000000001</v>
      </c>
      <c r="F43" s="106">
        <v>3.3483999999999998</v>
      </c>
      <c r="G43" s="106">
        <v>0</v>
      </c>
      <c r="H43" s="109">
        <v>4.3880999999999997</v>
      </c>
      <c r="I43" s="106">
        <v>0.93320000000000003</v>
      </c>
      <c r="J43" s="106">
        <v>0</v>
      </c>
      <c r="K43" s="106">
        <v>0</v>
      </c>
      <c r="L43" s="106">
        <v>0</v>
      </c>
      <c r="M43" s="106">
        <v>0</v>
      </c>
      <c r="N43" s="106">
        <v>0</v>
      </c>
      <c r="O43" s="106">
        <v>0</v>
      </c>
      <c r="P43" s="106">
        <v>2.4152</v>
      </c>
      <c r="Q43" s="122">
        <f xml:space="preserve"> ABS(H43-H44)</f>
        <v>3.4000000000000696E-3</v>
      </c>
    </row>
    <row r="44" spans="1:17" ht="15.6" thickTop="1" thickBot="1" x14ac:dyDescent="0.35">
      <c r="A44" s="115">
        <v>522</v>
      </c>
      <c r="B44" s="107" t="s">
        <v>431</v>
      </c>
      <c r="C44" s="108">
        <v>2</v>
      </c>
      <c r="D44" s="108">
        <v>1</v>
      </c>
      <c r="E44" s="108">
        <v>1.0397000000000001</v>
      </c>
      <c r="F44" s="108">
        <v>3.3517999999999999</v>
      </c>
      <c r="G44" s="108">
        <v>0</v>
      </c>
      <c r="H44" s="110">
        <v>4.3914999999999997</v>
      </c>
      <c r="I44" s="108">
        <v>1.2303999999999999</v>
      </c>
      <c r="J44" s="108">
        <v>0</v>
      </c>
      <c r="K44" s="108">
        <v>0</v>
      </c>
      <c r="L44" s="108">
        <v>0</v>
      </c>
      <c r="M44" s="108">
        <v>0</v>
      </c>
      <c r="N44" s="108">
        <v>0</v>
      </c>
      <c r="O44" s="108">
        <v>0</v>
      </c>
      <c r="P44" s="108">
        <v>2.1214</v>
      </c>
      <c r="Q44" s="122"/>
    </row>
    <row r="45" spans="1:17" ht="15.6" thickTop="1" thickBot="1" x14ac:dyDescent="0.35">
      <c r="A45" s="116">
        <v>521</v>
      </c>
      <c r="B45" s="25" t="s">
        <v>430</v>
      </c>
      <c r="C45" s="21">
        <v>2</v>
      </c>
      <c r="D45" s="21">
        <v>0</v>
      </c>
      <c r="E45" s="21">
        <v>0</v>
      </c>
      <c r="F45" s="21">
        <v>6.9341999999999997</v>
      </c>
      <c r="G45" s="21">
        <v>0</v>
      </c>
      <c r="H45" s="28">
        <v>6.9341999999999997</v>
      </c>
      <c r="I45" s="21">
        <v>6.9341999999999997</v>
      </c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122">
        <f xml:space="preserve"> ABS(H45-H46)</f>
        <v>0</v>
      </c>
    </row>
    <row r="46" spans="1:17" ht="15.6" thickTop="1" thickBot="1" x14ac:dyDescent="0.35">
      <c r="A46" s="118">
        <v>475</v>
      </c>
      <c r="B46" s="119" t="s">
        <v>399</v>
      </c>
      <c r="C46" s="120">
        <v>2</v>
      </c>
      <c r="D46" s="120">
        <v>0</v>
      </c>
      <c r="E46" s="120">
        <v>0</v>
      </c>
      <c r="F46" s="120">
        <v>6.9341999999999997</v>
      </c>
      <c r="G46" s="120">
        <v>0</v>
      </c>
      <c r="H46" s="30">
        <v>6.9341999999999997</v>
      </c>
      <c r="I46" s="120">
        <v>6.9341999999999997</v>
      </c>
      <c r="J46" s="120">
        <v>0</v>
      </c>
      <c r="K46" s="120">
        <v>0</v>
      </c>
      <c r="L46" s="120">
        <v>0</v>
      </c>
      <c r="M46" s="120">
        <v>0</v>
      </c>
      <c r="N46" s="120">
        <v>0</v>
      </c>
      <c r="O46" s="120">
        <v>0</v>
      </c>
      <c r="P46" s="120">
        <v>0</v>
      </c>
      <c r="Q46" s="122"/>
    </row>
  </sheetData>
  <mergeCells count="11">
    <mergeCell ref="Q35:Q36"/>
    <mergeCell ref="Q39:Q40"/>
    <mergeCell ref="Q41:Q42"/>
    <mergeCell ref="Q43:Q44"/>
    <mergeCell ref="Q45:Q46"/>
    <mergeCell ref="A18:B19"/>
    <mergeCell ref="Q21:Q22"/>
    <mergeCell ref="Q23:Q24"/>
    <mergeCell ref="Q25:Q26"/>
    <mergeCell ref="Q27:Q28"/>
    <mergeCell ref="Q33:Q3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F A A B Q S w M E F A A C A A g A W K a X V 6 5 r 0 O a j A A A A + A A A A B I A H A B D b 2 5 m a W c v U G F j a 2 F n Z S 5 4 b W w g o h g A K K A U A A A A A A A A A A A A A A A A A A A A A A A A A A A A h U 8 9 C s I w G L 1 K y d 7 8 q S A l T Q d X C 4 I g r i G N N d h + l S Y 1 v Z u D R / I K R r T q 5 v C G 9 w f v 3 a 8 3 U Y x t k 1 x M 7 2 w H O W K Y o s S A 7 i o L d Y 4 G f 0 i X q J B i o / R J 1 S a J Y X D Z 6 G y O j t 6 f M 0 J C C D j M c N f X h F P K y L 5 c b / X R t C q 1 4 L w C b d C n V f 1 v I S l 2 r z G S Y 8 Y j 2 J x j K s i k i t L C N 8 H j 4 K f 7 I 4 r V 0 P i h N 9 J A y h b R m 7 g g 7 x f y A V B L A w Q U A A I A C A B Y p p d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K a X V 2 7 O M I 5 B A g A A O z c A A B M A H A B G b 3 J t d W x h c y 9 T Z W N 0 a W 9 u M S 5 t I K I Y A C i g F A A A A A A A A A A A A A A A A A A A A A A A A A A A A O 3 Z Q W + b M B Q A 4 H u k / A e L X o i E 0 J J 1 7 b S K Q w t Z O 6 m i T K D 1 U K b I h b e G D c x k m 2 p V 1 f 8 + E z I l S + N 2 Q + H Q 8 n J J 8 L P f M 4 R P P j w B i c x K R s L m e 3 w 0 H A w H Y k 4 5 p I S B F M Q h O c j h g K h P W F Y 8 A T X i i l v b K 5 O q A C b N j 1 k O t l s y q S 6 E a U w / x A F w U T K a x w E v v 6 u 8 I g 5 P 3 P j N Z D Z 1 j 7 2 4 z m o n 4 t Y Y W V c e 5 F m R S e C O c W R Y x C 3 z q m D C G R 9 a 5 H N V S g j l X Q 7 O 6 q f t l w y + j q x m P 3 u G K l C o W E r O g K a q q q E 2 F 9 F r N X E Z W Y 6 b z d Y t c r U c P 8 7 z M K E 5 5 c K R v F p P 6 c 4 p u 1 E Z o 7 u f s E o X c c r E t 5 I X z R b r o D C 3 1 L f u 7 w 0 f p L q T F N Q N f W L y Y N + u Z z 9 Y p I n 4 t K g j U o 0 R C b / k I h D Q V C 2 p m H y 8 5 k t G n w q d A 7 u R c 2 I W x e h P V l Y V 1 8 A X M 9 S 2 k x / P z P E y 2 J i x Z d f P l L k I d K F T 3 x t r 8 o Z j 3 a L g U h s K J 0 9 U m m g q B Z f a V S c X k S 7 0 1 7 / 0 M B o O M r b 1 J V k n s 2 c s 0 J i T k Y F y U A 7 K + W 8 5 b 1 E O y k E 5 L e T s o x y U g 3 J a y H m H c l A O y m k h 5 w D l o B y U 0 0 L O I c p B O S i n h Z z 3 K O d l y d m Y 8 E L g P H r P t U t 0 N P 5 N z U Z k D c 1 G p I 0 Z f x r N z q f + a X S 2 e z K r 3 A g H j 5 x X e u S s A e q m q Y O K U F G v F H X S 4 E F F q K h X i j p p 9 q A i V N Q r R Z 0 0 f l A R K u q V o k 6 a Q K g I F f V K U S c N I V S E i n q l q J P m E C p C R b v q E b U z p G 8 S 7 Y K Q e l B i V j + p u e w A z y o 5 6 k E 9 r + c M + g 1 Q S w E C L Q A U A A I A C A B Y p p d X r m v Q 5 q M A A A D 4 A A A A E g A A A A A A A A A A A A A A A A A A A A A A Q 2 9 u Z m l n L 1 B h Y 2 t h Z 2 U u e G 1 s U E s B A i 0 A F A A C A A g A W K a X V w / K 6 a u k A A A A 6 Q A A A B M A A A A A A A A A A A A A A A A A 7 w A A A F t D b 2 5 0 Z W 5 0 X 1 R 5 c G V z X S 5 4 b W x Q S w E C L Q A U A A I A C A B Y p p d X b s 4 w j k E C A A A 7 N w A A E w A A A A A A A A A A A A A A A A D g A Q A A R m 9 y b X V s Y X M v U 2 V j d G l v b j E u b V B L B Q Y A A A A A A w A D A M I A A A B u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/ I Q E A A A A A A B 0 h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Z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z V D A 5 O j U 2 O j A y L j I y N z g 2 N T R a I i A v P j x F b n R y e S B U e X B l P S J G a W x s Q 2 9 s d W 1 u V H l w Z X M i I F Z h b H V l P S J z Q X d Z R E F 3 V U Z B d 1 V G Q X d V R k J R T U Z C U V k 9 I i A v P j x F b n R y e S B U e X B l P S J G a W x s Q 2 9 s d W 1 u T m F t Z X M i I F Z h b H V l P S J z W y Z x d W 9 0 O 0 5 l d C B D b 2 R l J n F 1 b 3 Q 7 L C Z x d W 9 0 O 0 5 l d C B O Y W 1 l J n F 1 b 3 Q 7 L C Z x d W 9 0 O 1 B h Z C B D b 3 V u d C Z x d W 9 0 O y w m c X V v d D t W a W E g Q 2 9 1 b n Q m c X V v d D s s J n F 1 b 3 Q 7 V m l h I E x l b m d 0 a C A o b W 0 p J n F 1 b 3 Q 7 L C Z x d W 9 0 O 1 R y Y W N r I E x l b m d 0 a C A o b W 0 p J n F 1 b 3 Q 7 L C Z x d W 9 0 O 0 R p Z S B M Z W 5 n d G g g K G 1 t K S Z x d W 9 0 O y w m c X V v d D t O Z X Q g T G V u Z 3 R o I C h t b S k m c X V v d D s s J n F 1 b 3 Q 7 V E 9 Q I C h t b S k m c X V v d D s s J n F 1 b 3 Q 7 R 0 5 E M S A o b W 0 p J n F 1 b 3 Q 7 L C Z x d W 9 0 O 1 M x I C h t b S k m c X V v d D s s J n F 1 b 3 Q 7 U F c x I C h t b S k m c X V v d D s s J n F 1 b 3 Q 7 U z I g K G 1 t K S Z x d W 9 0 O y w m c X V v d D t H T k Q y I C h t b S k m c X V v d D s s J n F 1 b 3 Q 7 U F c y I C h t b S k m c X V v d D s s J n F 1 b 3 Q 7 Q k 9 U I C h t b S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R z L 0 F 1 d G 9 S Z W 1 v d m V k Q 2 9 s d W 1 u c z E u e 0 5 l d C B D b 2 R l L D B 9 J n F 1 b 3 Q 7 L C Z x d W 9 0 O 1 N l Y 3 R p b 2 4 x L 2 5 l d H M v Q X V 0 b 1 J l b W 9 2 Z W R D b 2 x 1 b W 5 z M S 5 7 T m V 0 I E 5 h b W U s M X 0 m c X V v d D s s J n F 1 b 3 Q 7 U 2 V j d G l v b j E v b m V 0 c y 9 B d X R v U m V t b 3 Z l Z E N v b H V t b n M x L n t Q Y W Q g Q 2 9 1 b n Q s M n 0 m c X V v d D s s J n F 1 b 3 Q 7 U 2 V j d G l v b j E v b m V 0 c y 9 B d X R v U m V t b 3 Z l Z E N v b H V t b n M x L n t W a W E g Q 2 9 1 b n Q s M 3 0 m c X V v d D s s J n F 1 b 3 Q 7 U 2 V j d G l v b j E v b m V 0 c y 9 B d X R v U m V t b 3 Z l Z E N v b H V t b n M x L n t W a W E g T G V u Z 3 R o I C h t b S k s N H 0 m c X V v d D s s J n F 1 b 3 Q 7 U 2 V j d G l v b j E v b m V 0 c y 9 B d X R v U m V t b 3 Z l Z E N v b H V t b n M x L n t U c m F j a y B M Z W 5 n d G g g K G 1 t K S w 1 f S Z x d W 9 0 O y w m c X V v d D t T Z W N 0 a W 9 u M S 9 u Z X R z L 0 F 1 d G 9 S Z W 1 v d m V k Q 2 9 s d W 1 u c z E u e 0 R p Z S B M Z W 5 n d G g g K G 1 t K S w 2 f S Z x d W 9 0 O y w m c X V v d D t T Z W N 0 a W 9 u M S 9 u Z X R z L 0 F 1 d G 9 S Z W 1 v d m V k Q 2 9 s d W 1 u c z E u e 0 5 l d C B M Z W 5 n d G g g K G 1 t K S w 3 f S Z x d W 9 0 O y w m c X V v d D t T Z W N 0 a W 9 u M S 9 u Z X R z L 0 F 1 d G 9 S Z W 1 v d m V k Q 2 9 s d W 1 u c z E u e 1 R P U C A o b W 0 p L D h 9 J n F 1 b 3 Q 7 L C Z x d W 9 0 O 1 N l Y 3 R p b 2 4 x L 2 5 l d H M v Q X V 0 b 1 J l b W 9 2 Z W R D b 2 x 1 b W 5 z M S 5 7 R 0 5 E M S A o b W 0 p L D l 9 J n F 1 b 3 Q 7 L C Z x d W 9 0 O 1 N l Y 3 R p b 2 4 x L 2 5 l d H M v Q X V 0 b 1 J l b W 9 2 Z W R D b 2 x 1 b W 5 z M S 5 7 U z E g K G 1 t K S w x M H 0 m c X V v d D s s J n F 1 b 3 Q 7 U 2 V j d G l v b j E v b m V 0 c y 9 B d X R v U m V t b 3 Z l Z E N v b H V t b n M x L n t Q V z E g K G 1 t K S w x M X 0 m c X V v d D s s J n F 1 b 3 Q 7 U 2 V j d G l v b j E v b m V 0 c y 9 B d X R v U m V t b 3 Z l Z E N v b H V t b n M x L n t T M i A o b W 0 p L D E y f S Z x d W 9 0 O y w m c X V v d D t T Z W N 0 a W 9 u M S 9 u Z X R z L 0 F 1 d G 9 S Z W 1 v d m V k Q 2 9 s d W 1 u c z E u e 0 d O R D I g K G 1 t K S w x M 3 0 m c X V v d D s s J n F 1 b 3 Q 7 U 2 V j d G l v b j E v b m V 0 c y 9 B d X R v U m V t b 3 Z l Z E N v b H V t b n M x L n t Q V z I g K G 1 t K S w x N H 0 m c X V v d D s s J n F 1 b 3 Q 7 U 2 V j d G l v b j E v b m V 0 c y 9 B d X R v U m V t b 3 Z l Z E N v b H V t b n M x L n t C T 1 Q g K G 1 t K S w x N X 0 m c X V v d D s s J n F 1 b 3 Q 7 U 2 V j d G l v b j E v b m V 0 c y 9 B d X R v U m V t b 3 Z l Z E N v b H V t b n M x L n t D b 2 x 1 b W 4 x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b m V 0 c y 9 B d X R v U m V t b 3 Z l Z E N v b H V t b n M x L n t O Z X Q g Q 2 9 k Z S w w f S Z x d W 9 0 O y w m c X V v d D t T Z W N 0 a W 9 u M S 9 u Z X R z L 0 F 1 d G 9 S Z W 1 v d m V k Q 2 9 s d W 1 u c z E u e 0 5 l d C B O Y W 1 l L D F 9 J n F 1 b 3 Q 7 L C Z x d W 9 0 O 1 N l Y 3 R p b 2 4 x L 2 5 l d H M v Q X V 0 b 1 J l b W 9 2 Z W R D b 2 x 1 b W 5 z M S 5 7 U G F k I E N v d W 5 0 L D J 9 J n F 1 b 3 Q 7 L C Z x d W 9 0 O 1 N l Y 3 R p b 2 4 x L 2 5 l d H M v Q X V 0 b 1 J l b W 9 2 Z W R D b 2 x 1 b W 5 z M S 5 7 V m l h I E N v d W 5 0 L D N 9 J n F 1 b 3 Q 7 L C Z x d W 9 0 O 1 N l Y 3 R p b 2 4 x L 2 5 l d H M v Q X V 0 b 1 J l b W 9 2 Z W R D b 2 x 1 b W 5 z M S 5 7 V m l h I E x l b m d 0 a C A o b W 0 p L D R 9 J n F 1 b 3 Q 7 L C Z x d W 9 0 O 1 N l Y 3 R p b 2 4 x L 2 5 l d H M v Q X V 0 b 1 J l b W 9 2 Z W R D b 2 x 1 b W 5 z M S 5 7 V H J h Y 2 s g T G V u Z 3 R o I C h t b S k s N X 0 m c X V v d D s s J n F 1 b 3 Q 7 U 2 V j d G l v b j E v b m V 0 c y 9 B d X R v U m V t b 3 Z l Z E N v b H V t b n M x L n t E a W U g T G V u Z 3 R o I C h t b S k s N n 0 m c X V v d D s s J n F 1 b 3 Q 7 U 2 V j d G l v b j E v b m V 0 c y 9 B d X R v U m V t b 3 Z l Z E N v b H V t b n M x L n t O Z X Q g T G V u Z 3 R o I C h t b S k s N 3 0 m c X V v d D s s J n F 1 b 3 Q 7 U 2 V j d G l v b j E v b m V 0 c y 9 B d X R v U m V t b 3 Z l Z E N v b H V t b n M x L n t U T 1 A g K G 1 t K S w 4 f S Z x d W 9 0 O y w m c X V v d D t T Z W N 0 a W 9 u M S 9 u Z X R z L 0 F 1 d G 9 S Z W 1 v d m V k Q 2 9 s d W 1 u c z E u e 0 d O R D E g K G 1 t K S w 5 f S Z x d W 9 0 O y w m c X V v d D t T Z W N 0 a W 9 u M S 9 u Z X R z L 0 F 1 d G 9 S Z W 1 v d m V k Q 2 9 s d W 1 u c z E u e 1 M x I C h t b S k s M T B 9 J n F 1 b 3 Q 7 L C Z x d W 9 0 O 1 N l Y 3 R p b 2 4 x L 2 5 l d H M v Q X V 0 b 1 J l b W 9 2 Z W R D b 2 x 1 b W 5 z M S 5 7 U F c x I C h t b S k s M T F 9 J n F 1 b 3 Q 7 L C Z x d W 9 0 O 1 N l Y 3 R p b 2 4 x L 2 5 l d H M v Q X V 0 b 1 J l b W 9 2 Z W R D b 2 x 1 b W 5 z M S 5 7 U z I g K G 1 t K S w x M n 0 m c X V v d D s s J n F 1 b 3 Q 7 U 2 V j d G l v b j E v b m V 0 c y 9 B d X R v U m V t b 3 Z l Z E N v b H V t b n M x L n t H T k Q y I C h t b S k s M T N 9 J n F 1 b 3 Q 7 L C Z x d W 9 0 O 1 N l Y 3 R p b 2 4 x L 2 5 l d H M v Q X V 0 b 1 J l b W 9 2 Z W R D b 2 x 1 b W 5 z M S 5 7 U F c y I C h t b S k s M T R 9 J n F 1 b 3 Q 7 L C Z x d W 9 0 O 1 N l Y 3 R p b 2 4 x L 2 5 l d H M v Q X V 0 b 1 J l b W 9 2 Z W R D b 2 x 1 b W 5 z M S 5 7 Q k 9 U I C h t b S k s M T V 9 J n F 1 b 3 Q 7 L C Z x d W 9 0 O 1 N l Y 3 R p b 2 4 x L 2 5 l d H M v Q X V 0 b 1 J l b W 9 2 Z W R D b 2 x 1 b W 5 z M S 5 7 Q 2 9 s d W 1 u M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M 1 Q x M T o w M D o y M C 4 y N D A 4 M z E x W i I g L z 4 8 R W 5 0 c n k g V H l w Z T 0 i R m l s b E N v b H V t b l R 5 c G V z I i B W Y W x 1 Z T 0 i c 0 F 3 W U R B d 1 V G Q X d V R k F 3 V U Z C U U 1 G Q l F Z P S I g L z 4 8 R W 5 0 c n k g V H l w Z T 0 i R m l s b E N v b H V t b k 5 h b W V z I i B W Y W x 1 Z T 0 i c 1 s m c X V v d D t O Z X Q g Q 2 9 k Z S Z x d W 9 0 O y w m c X V v d D t O Z X Q g T m F t Z S Z x d W 9 0 O y w m c X V v d D t Q Y W Q g Q 2 9 1 b n Q m c X V v d D s s J n F 1 b 3 Q 7 V m l h I E N v d W 5 0 J n F 1 b 3 Q 7 L C Z x d W 9 0 O 1 Z p Y S B M Z W 5 n d G g g K G 1 t K S Z x d W 9 0 O y w m c X V v d D t U c m F j a y B M Z W 5 n d G g g K G 1 t K S Z x d W 9 0 O y w m c X V v d D t E a W U g T G V u Z 3 R o I C h t b S k m c X V v d D s s J n F 1 b 3 Q 7 T m V 0 I E x l b m d 0 a C A o b W 0 p J n F 1 b 3 Q 7 L C Z x d W 9 0 O 1 R P U C A o b W 0 p J n F 1 b 3 Q 7 L C Z x d W 9 0 O 0 d O R D E g K G 1 t K S Z x d W 9 0 O y w m c X V v d D t T M S A o b W 0 p J n F 1 b 3 Q 7 L C Z x d W 9 0 O 1 B X M S A o b W 0 p J n F 1 b 3 Q 7 L C Z x d W 9 0 O 1 M y I C h t b S k m c X V v d D s s J n F 1 b 3 Q 7 R 0 5 E M i A o b W 0 p J n F 1 b 3 Q 7 L C Z x d W 9 0 O 1 B X M i A o b W 0 p J n F 1 b 3 Q 7 L C Z x d W 9 0 O 0 J P V C A o b W 0 p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0 c y A o M i k v Q X V 0 b 1 J l b W 9 2 Z W R D b 2 x 1 b W 5 z M S 5 7 T m V 0 I E N v Z G U s M H 0 m c X V v d D s s J n F 1 b 3 Q 7 U 2 V j d G l v b j E v b m V 0 c y A o M i k v Q X V 0 b 1 J l b W 9 2 Z W R D b 2 x 1 b W 5 z M S 5 7 T m V 0 I E 5 h b W U s M X 0 m c X V v d D s s J n F 1 b 3 Q 7 U 2 V j d G l v b j E v b m V 0 c y A o M i k v Q X V 0 b 1 J l b W 9 2 Z W R D b 2 x 1 b W 5 z M S 5 7 U G F k I E N v d W 5 0 L D J 9 J n F 1 b 3 Q 7 L C Z x d W 9 0 O 1 N l Y 3 R p b 2 4 x L 2 5 l d H M g K D I p L 0 F 1 d G 9 S Z W 1 v d m V k Q 2 9 s d W 1 u c z E u e 1 Z p Y S B D b 3 V u d C w z f S Z x d W 9 0 O y w m c X V v d D t T Z W N 0 a W 9 u M S 9 u Z X R z I C g y K S 9 B d X R v U m V t b 3 Z l Z E N v b H V t b n M x L n t W a W E g T G V u Z 3 R o I C h t b S k s N H 0 m c X V v d D s s J n F 1 b 3 Q 7 U 2 V j d G l v b j E v b m V 0 c y A o M i k v Q X V 0 b 1 J l b W 9 2 Z W R D b 2 x 1 b W 5 z M S 5 7 V H J h Y 2 s g T G V u Z 3 R o I C h t b S k s N X 0 m c X V v d D s s J n F 1 b 3 Q 7 U 2 V j d G l v b j E v b m V 0 c y A o M i k v Q X V 0 b 1 J l b W 9 2 Z W R D b 2 x 1 b W 5 z M S 5 7 R G l l I E x l b m d 0 a C A o b W 0 p L D Z 9 J n F 1 b 3 Q 7 L C Z x d W 9 0 O 1 N l Y 3 R p b 2 4 x L 2 5 l d H M g K D I p L 0 F 1 d G 9 S Z W 1 v d m V k Q 2 9 s d W 1 u c z E u e 0 5 l d C B M Z W 5 n d G g g K G 1 t K S w 3 f S Z x d W 9 0 O y w m c X V v d D t T Z W N 0 a W 9 u M S 9 u Z X R z I C g y K S 9 B d X R v U m V t b 3 Z l Z E N v b H V t b n M x L n t U T 1 A g K G 1 t K S w 4 f S Z x d W 9 0 O y w m c X V v d D t T Z W N 0 a W 9 u M S 9 u Z X R z I C g y K S 9 B d X R v U m V t b 3 Z l Z E N v b H V t b n M x L n t H T k Q x I C h t b S k s O X 0 m c X V v d D s s J n F 1 b 3 Q 7 U 2 V j d G l v b j E v b m V 0 c y A o M i k v Q X V 0 b 1 J l b W 9 2 Z W R D b 2 x 1 b W 5 z M S 5 7 U z E g K G 1 t K S w x M H 0 m c X V v d D s s J n F 1 b 3 Q 7 U 2 V j d G l v b j E v b m V 0 c y A o M i k v Q X V 0 b 1 J l b W 9 2 Z W R D b 2 x 1 b W 5 z M S 5 7 U F c x I C h t b S k s M T F 9 J n F 1 b 3 Q 7 L C Z x d W 9 0 O 1 N l Y 3 R p b 2 4 x L 2 5 l d H M g K D I p L 0 F 1 d G 9 S Z W 1 v d m V k Q 2 9 s d W 1 u c z E u e 1 M y I C h t b S k s M T J 9 J n F 1 b 3 Q 7 L C Z x d W 9 0 O 1 N l Y 3 R p b 2 4 x L 2 5 l d H M g K D I p L 0 F 1 d G 9 S Z W 1 v d m V k Q 2 9 s d W 1 u c z E u e 0 d O R D I g K G 1 t K S w x M 3 0 m c X V v d D s s J n F 1 b 3 Q 7 U 2 V j d G l v b j E v b m V 0 c y A o M i k v Q X V 0 b 1 J l b W 9 2 Z W R D b 2 x 1 b W 5 z M S 5 7 U F c y I C h t b S k s M T R 9 J n F 1 b 3 Q 7 L C Z x d W 9 0 O 1 N l Y 3 R p b 2 4 x L 2 5 l d H M g K D I p L 0 F 1 d G 9 S Z W 1 v d m V k Q 2 9 s d W 1 u c z E u e 0 J P V C A o b W 0 p L D E 1 f S Z x d W 9 0 O y w m c X V v d D t T Z W N 0 a W 9 u M S 9 u Z X R z I C g y K S 9 B d X R v U m V t b 3 Z l Z E N v b H V t b n M x L n t D b 2 x 1 b W 4 x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b m V 0 c y A o M i k v Q X V 0 b 1 J l b W 9 2 Z W R D b 2 x 1 b W 5 z M S 5 7 T m V 0 I E N v Z G U s M H 0 m c X V v d D s s J n F 1 b 3 Q 7 U 2 V j d G l v b j E v b m V 0 c y A o M i k v Q X V 0 b 1 J l b W 9 2 Z W R D b 2 x 1 b W 5 z M S 5 7 T m V 0 I E 5 h b W U s M X 0 m c X V v d D s s J n F 1 b 3 Q 7 U 2 V j d G l v b j E v b m V 0 c y A o M i k v Q X V 0 b 1 J l b W 9 2 Z W R D b 2 x 1 b W 5 z M S 5 7 U G F k I E N v d W 5 0 L D J 9 J n F 1 b 3 Q 7 L C Z x d W 9 0 O 1 N l Y 3 R p b 2 4 x L 2 5 l d H M g K D I p L 0 F 1 d G 9 S Z W 1 v d m V k Q 2 9 s d W 1 u c z E u e 1 Z p Y S B D b 3 V u d C w z f S Z x d W 9 0 O y w m c X V v d D t T Z W N 0 a W 9 u M S 9 u Z X R z I C g y K S 9 B d X R v U m V t b 3 Z l Z E N v b H V t b n M x L n t W a W E g T G V u Z 3 R o I C h t b S k s N H 0 m c X V v d D s s J n F 1 b 3 Q 7 U 2 V j d G l v b j E v b m V 0 c y A o M i k v Q X V 0 b 1 J l b W 9 2 Z W R D b 2 x 1 b W 5 z M S 5 7 V H J h Y 2 s g T G V u Z 3 R o I C h t b S k s N X 0 m c X V v d D s s J n F 1 b 3 Q 7 U 2 V j d G l v b j E v b m V 0 c y A o M i k v Q X V 0 b 1 J l b W 9 2 Z W R D b 2 x 1 b W 5 z M S 5 7 R G l l I E x l b m d 0 a C A o b W 0 p L D Z 9 J n F 1 b 3 Q 7 L C Z x d W 9 0 O 1 N l Y 3 R p b 2 4 x L 2 5 l d H M g K D I p L 0 F 1 d G 9 S Z W 1 v d m V k Q 2 9 s d W 1 u c z E u e 0 5 l d C B M Z W 5 n d G g g K G 1 t K S w 3 f S Z x d W 9 0 O y w m c X V v d D t T Z W N 0 a W 9 u M S 9 u Z X R z I C g y K S 9 B d X R v U m V t b 3 Z l Z E N v b H V t b n M x L n t U T 1 A g K G 1 t K S w 4 f S Z x d W 9 0 O y w m c X V v d D t T Z W N 0 a W 9 u M S 9 u Z X R z I C g y K S 9 B d X R v U m V t b 3 Z l Z E N v b H V t b n M x L n t H T k Q x I C h t b S k s O X 0 m c X V v d D s s J n F 1 b 3 Q 7 U 2 V j d G l v b j E v b m V 0 c y A o M i k v Q X V 0 b 1 J l b W 9 2 Z W R D b 2 x 1 b W 5 z M S 5 7 U z E g K G 1 t K S w x M H 0 m c X V v d D s s J n F 1 b 3 Q 7 U 2 V j d G l v b j E v b m V 0 c y A o M i k v Q X V 0 b 1 J l b W 9 2 Z W R D b 2 x 1 b W 5 z M S 5 7 U F c x I C h t b S k s M T F 9 J n F 1 b 3 Q 7 L C Z x d W 9 0 O 1 N l Y 3 R p b 2 4 x L 2 5 l d H M g K D I p L 0 F 1 d G 9 S Z W 1 v d m V k Q 2 9 s d W 1 u c z E u e 1 M y I C h t b S k s M T J 9 J n F 1 b 3 Q 7 L C Z x d W 9 0 O 1 N l Y 3 R p b 2 4 x L 2 5 l d H M g K D I p L 0 F 1 d G 9 S Z W 1 v d m V k Q 2 9 s d W 1 u c z E u e 0 d O R D I g K G 1 t K S w x M 3 0 m c X V v d D s s J n F 1 b 3 Q 7 U 2 V j d G l v b j E v b m V 0 c y A o M i k v Q X V 0 b 1 J l b W 9 2 Z W R D b 2 x 1 b W 5 z M S 5 7 U F c y I C h t b S k s M T R 9 J n F 1 b 3 Q 7 L C Z x d W 9 0 O 1 N l Y 3 R p b 2 4 x L 2 5 l d H M g K D I p L 0 F 1 d G 9 S Z W 1 v d m V k Q 2 9 s d W 1 u c z E u e 0 J P V C A o b W 0 p L D E 1 f S Z x d W 9 0 O y w m c X V v d D t T Z W N 0 a W 9 u M S 9 u Z X R z I C g y K S 9 B d X R v U m V t b 3 Z l Z E N v b H V t b n M x L n t D b 2 x 1 b W 4 x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R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R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z V D E x O j E 0 O j A x L j Q 3 N D E 4 M j R a I i A v P j x F b n R y e S B U e X B l P S J G a W x s Q 2 9 s d W 1 u V H l w Z X M i I F Z h b H V l P S J z Q X d Z R E F 3 V U Z B d 1 V G Q X d V R k J R T U Z C U V k 9 I i A v P j x F b n R y e S B U e X B l P S J G a W x s Q 2 9 s d W 1 u T m F t Z X M i I F Z h b H V l P S J z W y Z x d W 9 0 O 0 5 l d C B D b 2 R l J n F 1 b 3 Q 7 L C Z x d W 9 0 O 0 5 l d C B O Y W 1 l J n F 1 b 3 Q 7 L C Z x d W 9 0 O 1 B h Z C B D b 3 V u d C Z x d W 9 0 O y w m c X V v d D t W a W E g Q 2 9 1 b n Q m c X V v d D s s J n F 1 b 3 Q 7 V m l h I E x l b m d 0 a C A o b W 0 p J n F 1 b 3 Q 7 L C Z x d W 9 0 O 1 R y Y W N r I E x l b m d 0 a C A o b W 0 p J n F 1 b 3 Q 7 L C Z x d W 9 0 O 0 R p Z S B M Z W 5 n d G g g K G 1 t K S Z x d W 9 0 O y w m c X V v d D t O Z X Q g T G V u Z 3 R o I C h t b S k m c X V v d D s s J n F 1 b 3 Q 7 V E 9 Q I C h t b S k m c X V v d D s s J n F 1 b 3 Q 7 R 0 5 E M S A o b W 0 p J n F 1 b 3 Q 7 L C Z x d W 9 0 O 1 M x I C h t b S k m c X V v d D s s J n F 1 b 3 Q 7 U F c x I C h t b S k m c X V v d D s s J n F 1 b 3 Q 7 U z I g K G 1 t K S Z x d W 9 0 O y w m c X V v d D t H T k Q y I C h t b S k m c X V v d D s s J n F 1 b 3 Q 7 U F c y I C h t b S k m c X V v d D s s J n F 1 b 3 Q 7 Q k 9 U I C h t b S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R z I C g z K S 9 B d X R v U m V t b 3 Z l Z E N v b H V t b n M x L n t O Z X Q g Q 2 9 k Z S w w f S Z x d W 9 0 O y w m c X V v d D t T Z W N 0 a W 9 u M S 9 u Z X R z I C g z K S 9 B d X R v U m V t b 3 Z l Z E N v b H V t b n M x L n t O Z X Q g T m F t Z S w x f S Z x d W 9 0 O y w m c X V v d D t T Z W N 0 a W 9 u M S 9 u Z X R z I C g z K S 9 B d X R v U m V t b 3 Z l Z E N v b H V t b n M x L n t Q Y W Q g Q 2 9 1 b n Q s M n 0 m c X V v d D s s J n F 1 b 3 Q 7 U 2 V j d G l v b j E v b m V 0 c y A o M y k v Q X V 0 b 1 J l b W 9 2 Z W R D b 2 x 1 b W 5 z M S 5 7 V m l h I E N v d W 5 0 L D N 9 J n F 1 b 3 Q 7 L C Z x d W 9 0 O 1 N l Y 3 R p b 2 4 x L 2 5 l d H M g K D M p L 0 F 1 d G 9 S Z W 1 v d m V k Q 2 9 s d W 1 u c z E u e 1 Z p Y S B M Z W 5 n d G g g K G 1 t K S w 0 f S Z x d W 9 0 O y w m c X V v d D t T Z W N 0 a W 9 u M S 9 u Z X R z I C g z K S 9 B d X R v U m V t b 3 Z l Z E N v b H V t b n M x L n t U c m F j a y B M Z W 5 n d G g g K G 1 t K S w 1 f S Z x d W 9 0 O y w m c X V v d D t T Z W N 0 a W 9 u M S 9 u Z X R z I C g z K S 9 B d X R v U m V t b 3 Z l Z E N v b H V t b n M x L n t E a W U g T G V u Z 3 R o I C h t b S k s N n 0 m c X V v d D s s J n F 1 b 3 Q 7 U 2 V j d G l v b j E v b m V 0 c y A o M y k v Q X V 0 b 1 J l b W 9 2 Z W R D b 2 x 1 b W 5 z M S 5 7 T m V 0 I E x l b m d 0 a C A o b W 0 p L D d 9 J n F 1 b 3 Q 7 L C Z x d W 9 0 O 1 N l Y 3 R p b 2 4 x L 2 5 l d H M g K D M p L 0 F 1 d G 9 S Z W 1 v d m V k Q 2 9 s d W 1 u c z E u e 1 R P U C A o b W 0 p L D h 9 J n F 1 b 3 Q 7 L C Z x d W 9 0 O 1 N l Y 3 R p b 2 4 x L 2 5 l d H M g K D M p L 0 F 1 d G 9 S Z W 1 v d m V k Q 2 9 s d W 1 u c z E u e 0 d O R D E g K G 1 t K S w 5 f S Z x d W 9 0 O y w m c X V v d D t T Z W N 0 a W 9 u M S 9 u Z X R z I C g z K S 9 B d X R v U m V t b 3 Z l Z E N v b H V t b n M x L n t T M S A o b W 0 p L D E w f S Z x d W 9 0 O y w m c X V v d D t T Z W N 0 a W 9 u M S 9 u Z X R z I C g z K S 9 B d X R v U m V t b 3 Z l Z E N v b H V t b n M x L n t Q V z E g K G 1 t K S w x M X 0 m c X V v d D s s J n F 1 b 3 Q 7 U 2 V j d G l v b j E v b m V 0 c y A o M y k v Q X V 0 b 1 J l b W 9 2 Z W R D b 2 x 1 b W 5 z M S 5 7 U z I g K G 1 t K S w x M n 0 m c X V v d D s s J n F 1 b 3 Q 7 U 2 V j d G l v b j E v b m V 0 c y A o M y k v Q X V 0 b 1 J l b W 9 2 Z W R D b 2 x 1 b W 5 z M S 5 7 R 0 5 E M i A o b W 0 p L D E z f S Z x d W 9 0 O y w m c X V v d D t T Z W N 0 a W 9 u M S 9 u Z X R z I C g z K S 9 B d X R v U m V t b 3 Z l Z E N v b H V t b n M x L n t Q V z I g K G 1 t K S w x N H 0 m c X V v d D s s J n F 1 b 3 Q 7 U 2 V j d G l v b j E v b m V 0 c y A o M y k v Q X V 0 b 1 J l b W 9 2 Z W R D b 2 x 1 b W 5 z M S 5 7 Q k 9 U I C h t b S k s M T V 9 J n F 1 b 3 Q 7 L C Z x d W 9 0 O 1 N l Y 3 R p b 2 4 x L 2 5 l d H M g K D M p L 0 F 1 d G 9 S Z W 1 v d m V k Q 2 9 s d W 1 u c z E u e 0 N v b H V t b j E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u Z X R z I C g z K S 9 B d X R v U m V t b 3 Z l Z E N v b H V t b n M x L n t O Z X Q g Q 2 9 k Z S w w f S Z x d W 9 0 O y w m c X V v d D t T Z W N 0 a W 9 u M S 9 u Z X R z I C g z K S 9 B d X R v U m V t b 3 Z l Z E N v b H V t b n M x L n t O Z X Q g T m F t Z S w x f S Z x d W 9 0 O y w m c X V v d D t T Z W N 0 a W 9 u M S 9 u Z X R z I C g z K S 9 B d X R v U m V t b 3 Z l Z E N v b H V t b n M x L n t Q Y W Q g Q 2 9 1 b n Q s M n 0 m c X V v d D s s J n F 1 b 3 Q 7 U 2 V j d G l v b j E v b m V 0 c y A o M y k v Q X V 0 b 1 J l b W 9 2 Z W R D b 2 x 1 b W 5 z M S 5 7 V m l h I E N v d W 5 0 L D N 9 J n F 1 b 3 Q 7 L C Z x d W 9 0 O 1 N l Y 3 R p b 2 4 x L 2 5 l d H M g K D M p L 0 F 1 d G 9 S Z W 1 v d m V k Q 2 9 s d W 1 u c z E u e 1 Z p Y S B M Z W 5 n d G g g K G 1 t K S w 0 f S Z x d W 9 0 O y w m c X V v d D t T Z W N 0 a W 9 u M S 9 u Z X R z I C g z K S 9 B d X R v U m V t b 3 Z l Z E N v b H V t b n M x L n t U c m F j a y B M Z W 5 n d G g g K G 1 t K S w 1 f S Z x d W 9 0 O y w m c X V v d D t T Z W N 0 a W 9 u M S 9 u Z X R z I C g z K S 9 B d X R v U m V t b 3 Z l Z E N v b H V t b n M x L n t E a W U g T G V u Z 3 R o I C h t b S k s N n 0 m c X V v d D s s J n F 1 b 3 Q 7 U 2 V j d G l v b j E v b m V 0 c y A o M y k v Q X V 0 b 1 J l b W 9 2 Z W R D b 2 x 1 b W 5 z M S 5 7 T m V 0 I E x l b m d 0 a C A o b W 0 p L D d 9 J n F 1 b 3 Q 7 L C Z x d W 9 0 O 1 N l Y 3 R p b 2 4 x L 2 5 l d H M g K D M p L 0 F 1 d G 9 S Z W 1 v d m V k Q 2 9 s d W 1 u c z E u e 1 R P U C A o b W 0 p L D h 9 J n F 1 b 3 Q 7 L C Z x d W 9 0 O 1 N l Y 3 R p b 2 4 x L 2 5 l d H M g K D M p L 0 F 1 d G 9 S Z W 1 v d m V k Q 2 9 s d W 1 u c z E u e 0 d O R D E g K G 1 t K S w 5 f S Z x d W 9 0 O y w m c X V v d D t T Z W N 0 a W 9 u M S 9 u Z X R z I C g z K S 9 B d X R v U m V t b 3 Z l Z E N v b H V t b n M x L n t T M S A o b W 0 p L D E w f S Z x d W 9 0 O y w m c X V v d D t T Z W N 0 a W 9 u M S 9 u Z X R z I C g z K S 9 B d X R v U m V t b 3 Z l Z E N v b H V t b n M x L n t Q V z E g K G 1 t K S w x M X 0 m c X V v d D s s J n F 1 b 3 Q 7 U 2 V j d G l v b j E v b m V 0 c y A o M y k v Q X V 0 b 1 J l b W 9 2 Z W R D b 2 x 1 b W 5 z M S 5 7 U z I g K G 1 t K S w x M n 0 m c X V v d D s s J n F 1 b 3 Q 7 U 2 V j d G l v b j E v b m V 0 c y A o M y k v Q X V 0 b 1 J l b W 9 2 Z W R D b 2 x 1 b W 5 z M S 5 7 R 0 5 E M i A o b W 0 p L D E z f S Z x d W 9 0 O y w m c X V v d D t T Z W N 0 a W 9 u M S 9 u Z X R z I C g z K S 9 B d X R v U m V t b 3 Z l Z E N v b H V t b n M x L n t Q V z I g K G 1 t K S w x N H 0 m c X V v d D s s J n F 1 b 3 Q 7 U 2 V j d G l v b j E v b m V 0 c y A o M y k v Q X V 0 b 1 J l b W 9 2 Z W R D b 2 x 1 b W 5 z M S 5 7 Q k 9 U I C h t b S k s M T V 9 J n F 1 b 3 Q 7 L C Z x d W 9 0 O 1 N l Y 3 R p b 2 4 x L 2 5 l d H M g K D M p L 0 F 1 d G 9 S Z W 1 v d m V k Q 2 9 s d W 1 u c z E u e 0 N v b H V t b j E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R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H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0 c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H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N U M T E 6 M j Q 6 M z k u N D c 5 M z U 2 O F o i I C 8 + P E V u d H J 5 I F R 5 c G U 9 I k Z p b G x D b 2 x 1 b W 5 U e X B l c y I g V m F s d W U 9 I n N B d 1 l E Q X d V R k F 3 V U Z B d 1 V G Q l F N R k J R W T 0 i I C 8 + P E V u d H J 5 I F R 5 c G U 9 I k Z p b G x D b 2 x 1 b W 5 O Y W 1 l c y I g V m F s d W U 9 I n N b J n F 1 b 3 Q 7 T m V 0 I E N v Z G U m c X V v d D s s J n F 1 b 3 Q 7 T m V 0 I E 5 h b W U m c X V v d D s s J n F 1 b 3 Q 7 U G F k I E N v d W 5 0 J n F 1 b 3 Q 7 L C Z x d W 9 0 O 1 Z p Y S B D b 3 V u d C Z x d W 9 0 O y w m c X V v d D t W a W E g T G V u Z 3 R o I C h t b S k m c X V v d D s s J n F 1 b 3 Q 7 V H J h Y 2 s g T G V u Z 3 R o I C h t b S k m c X V v d D s s J n F 1 b 3 Q 7 R G l l I E x l b m d 0 a C A o b W 0 p J n F 1 b 3 Q 7 L C Z x d W 9 0 O 0 5 l d C B M Z W 5 n d G g g K G 1 t K S Z x d W 9 0 O y w m c X V v d D t U T 1 A g K G 1 t K S Z x d W 9 0 O y w m c X V v d D t H T k Q x I C h t b S k m c X V v d D s s J n F 1 b 3 Q 7 U z E g K G 1 t K S Z x d W 9 0 O y w m c X V v d D t Q V z E g K G 1 t K S Z x d W 9 0 O y w m c X V v d D t T M i A o b W 0 p J n F 1 b 3 Q 7 L C Z x d W 9 0 O 0 d O R D I g K G 1 t K S Z x d W 9 0 O y w m c X V v d D t Q V z I g K G 1 t K S Z x d W 9 0 O y w m c X V v d D t C T 1 Q g K G 1 t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d H M g K D Q p L 0 F 1 d G 9 S Z W 1 v d m V k Q 2 9 s d W 1 u c z E u e 0 5 l d C B D b 2 R l L D B 9 J n F 1 b 3 Q 7 L C Z x d W 9 0 O 1 N l Y 3 R p b 2 4 x L 2 5 l d H M g K D Q p L 0 F 1 d G 9 S Z W 1 v d m V k Q 2 9 s d W 1 u c z E u e 0 5 l d C B O Y W 1 l L D F 9 J n F 1 b 3 Q 7 L C Z x d W 9 0 O 1 N l Y 3 R p b 2 4 x L 2 5 l d H M g K D Q p L 0 F 1 d G 9 S Z W 1 v d m V k Q 2 9 s d W 1 u c z E u e 1 B h Z C B D b 3 V u d C w y f S Z x d W 9 0 O y w m c X V v d D t T Z W N 0 a W 9 u M S 9 u Z X R z I C g 0 K S 9 B d X R v U m V t b 3 Z l Z E N v b H V t b n M x L n t W a W E g Q 2 9 1 b n Q s M 3 0 m c X V v d D s s J n F 1 b 3 Q 7 U 2 V j d G l v b j E v b m V 0 c y A o N C k v Q X V 0 b 1 J l b W 9 2 Z W R D b 2 x 1 b W 5 z M S 5 7 V m l h I E x l b m d 0 a C A o b W 0 p L D R 9 J n F 1 b 3 Q 7 L C Z x d W 9 0 O 1 N l Y 3 R p b 2 4 x L 2 5 l d H M g K D Q p L 0 F 1 d G 9 S Z W 1 v d m V k Q 2 9 s d W 1 u c z E u e 1 R y Y W N r I E x l b m d 0 a C A o b W 0 p L D V 9 J n F 1 b 3 Q 7 L C Z x d W 9 0 O 1 N l Y 3 R p b 2 4 x L 2 5 l d H M g K D Q p L 0 F 1 d G 9 S Z W 1 v d m V k Q 2 9 s d W 1 u c z E u e 0 R p Z S B M Z W 5 n d G g g K G 1 t K S w 2 f S Z x d W 9 0 O y w m c X V v d D t T Z W N 0 a W 9 u M S 9 u Z X R z I C g 0 K S 9 B d X R v U m V t b 3 Z l Z E N v b H V t b n M x L n t O Z X Q g T G V u Z 3 R o I C h t b S k s N 3 0 m c X V v d D s s J n F 1 b 3 Q 7 U 2 V j d G l v b j E v b m V 0 c y A o N C k v Q X V 0 b 1 J l b W 9 2 Z W R D b 2 x 1 b W 5 z M S 5 7 V E 9 Q I C h t b S k s O H 0 m c X V v d D s s J n F 1 b 3 Q 7 U 2 V j d G l v b j E v b m V 0 c y A o N C k v Q X V 0 b 1 J l b W 9 2 Z W R D b 2 x 1 b W 5 z M S 5 7 R 0 5 E M S A o b W 0 p L D l 9 J n F 1 b 3 Q 7 L C Z x d W 9 0 O 1 N l Y 3 R p b 2 4 x L 2 5 l d H M g K D Q p L 0 F 1 d G 9 S Z W 1 v d m V k Q 2 9 s d W 1 u c z E u e 1 M x I C h t b S k s M T B 9 J n F 1 b 3 Q 7 L C Z x d W 9 0 O 1 N l Y 3 R p b 2 4 x L 2 5 l d H M g K D Q p L 0 F 1 d G 9 S Z W 1 v d m V k Q 2 9 s d W 1 u c z E u e 1 B X M S A o b W 0 p L D E x f S Z x d W 9 0 O y w m c X V v d D t T Z W N 0 a W 9 u M S 9 u Z X R z I C g 0 K S 9 B d X R v U m V t b 3 Z l Z E N v b H V t b n M x L n t T M i A o b W 0 p L D E y f S Z x d W 9 0 O y w m c X V v d D t T Z W N 0 a W 9 u M S 9 u Z X R z I C g 0 K S 9 B d X R v U m V t b 3 Z l Z E N v b H V t b n M x L n t H T k Q y I C h t b S k s M T N 9 J n F 1 b 3 Q 7 L C Z x d W 9 0 O 1 N l Y 3 R p b 2 4 x L 2 5 l d H M g K D Q p L 0 F 1 d G 9 S Z W 1 v d m V k Q 2 9 s d W 1 u c z E u e 1 B X M i A o b W 0 p L D E 0 f S Z x d W 9 0 O y w m c X V v d D t T Z W N 0 a W 9 u M S 9 u Z X R z I C g 0 K S 9 B d X R v U m V t b 3 Z l Z E N v b H V t b n M x L n t C T 1 Q g K G 1 t K S w x N X 0 m c X V v d D s s J n F 1 b 3 Q 7 U 2 V j d G l v b j E v b m V 0 c y A o N C k v Q X V 0 b 1 J l b W 9 2 Z W R D b 2 x 1 b W 5 z M S 5 7 Q 2 9 s d W 1 u M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5 l d H M g K D Q p L 0 F 1 d G 9 S Z W 1 v d m V k Q 2 9 s d W 1 u c z E u e 0 5 l d C B D b 2 R l L D B 9 J n F 1 b 3 Q 7 L C Z x d W 9 0 O 1 N l Y 3 R p b 2 4 x L 2 5 l d H M g K D Q p L 0 F 1 d G 9 S Z W 1 v d m V k Q 2 9 s d W 1 u c z E u e 0 5 l d C B O Y W 1 l L D F 9 J n F 1 b 3 Q 7 L C Z x d W 9 0 O 1 N l Y 3 R p b 2 4 x L 2 5 l d H M g K D Q p L 0 F 1 d G 9 S Z W 1 v d m V k Q 2 9 s d W 1 u c z E u e 1 B h Z C B D b 3 V u d C w y f S Z x d W 9 0 O y w m c X V v d D t T Z W N 0 a W 9 u M S 9 u Z X R z I C g 0 K S 9 B d X R v U m V t b 3 Z l Z E N v b H V t b n M x L n t W a W E g Q 2 9 1 b n Q s M 3 0 m c X V v d D s s J n F 1 b 3 Q 7 U 2 V j d G l v b j E v b m V 0 c y A o N C k v Q X V 0 b 1 J l b W 9 2 Z W R D b 2 x 1 b W 5 z M S 5 7 V m l h I E x l b m d 0 a C A o b W 0 p L D R 9 J n F 1 b 3 Q 7 L C Z x d W 9 0 O 1 N l Y 3 R p b 2 4 x L 2 5 l d H M g K D Q p L 0 F 1 d G 9 S Z W 1 v d m V k Q 2 9 s d W 1 u c z E u e 1 R y Y W N r I E x l b m d 0 a C A o b W 0 p L D V 9 J n F 1 b 3 Q 7 L C Z x d W 9 0 O 1 N l Y 3 R p b 2 4 x L 2 5 l d H M g K D Q p L 0 F 1 d G 9 S Z W 1 v d m V k Q 2 9 s d W 1 u c z E u e 0 R p Z S B M Z W 5 n d G g g K G 1 t K S w 2 f S Z x d W 9 0 O y w m c X V v d D t T Z W N 0 a W 9 u M S 9 u Z X R z I C g 0 K S 9 B d X R v U m V t b 3 Z l Z E N v b H V t b n M x L n t O Z X Q g T G V u Z 3 R o I C h t b S k s N 3 0 m c X V v d D s s J n F 1 b 3 Q 7 U 2 V j d G l v b j E v b m V 0 c y A o N C k v Q X V 0 b 1 J l b W 9 2 Z W R D b 2 x 1 b W 5 z M S 5 7 V E 9 Q I C h t b S k s O H 0 m c X V v d D s s J n F 1 b 3 Q 7 U 2 V j d G l v b j E v b m V 0 c y A o N C k v Q X V 0 b 1 J l b W 9 2 Z W R D b 2 x 1 b W 5 z M S 5 7 R 0 5 E M S A o b W 0 p L D l 9 J n F 1 b 3 Q 7 L C Z x d W 9 0 O 1 N l Y 3 R p b 2 4 x L 2 5 l d H M g K D Q p L 0 F 1 d G 9 S Z W 1 v d m V k Q 2 9 s d W 1 u c z E u e 1 M x I C h t b S k s M T B 9 J n F 1 b 3 Q 7 L C Z x d W 9 0 O 1 N l Y 3 R p b 2 4 x L 2 5 l d H M g K D Q p L 0 F 1 d G 9 S Z W 1 v d m V k Q 2 9 s d W 1 u c z E u e 1 B X M S A o b W 0 p L D E x f S Z x d W 9 0 O y w m c X V v d D t T Z W N 0 a W 9 u M S 9 u Z X R z I C g 0 K S 9 B d X R v U m V t b 3 Z l Z E N v b H V t b n M x L n t T M i A o b W 0 p L D E y f S Z x d W 9 0 O y w m c X V v d D t T Z W N 0 a W 9 u M S 9 u Z X R z I C g 0 K S 9 B d X R v U m V t b 3 Z l Z E N v b H V t b n M x L n t H T k Q y I C h t b S k s M T N 9 J n F 1 b 3 Q 7 L C Z x d W 9 0 O 1 N l Y 3 R p b 2 4 x L 2 5 l d H M g K D Q p L 0 F 1 d G 9 S Z W 1 v d m V k Q 2 9 s d W 1 u c z E u e 1 B X M i A o b W 0 p L D E 0 f S Z x d W 9 0 O y w m c X V v d D t T Z W N 0 a W 9 u M S 9 u Z X R z I C g 0 K S 9 B d X R v U m V t b 3 Z l Z E N v b H V t b n M x L n t C T 1 Q g K G 1 t K S w x N X 0 m c X V v d D s s J n F 1 b 3 Q 7 U 2 V j d G l v b j E v b m V 0 c y A o N C k v Q X V 0 b 1 J l b W 9 2 Z W R D b 2 x 1 b W 5 z M S 5 7 Q 2 9 s d W 1 u M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d H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0 c y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R z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0 c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M 1 Q x M T o y O T o z M y 4 3 N j A 1 N D c z W i I g L z 4 8 R W 5 0 c n k g V H l w Z T 0 i R m l s b E N v b H V t b l R 5 c G V z I i B W Y W x 1 Z T 0 i c 0 F 3 W U R B d 1 V G Q X d V R k F 3 V U Z C U U 1 G Q l F Z P S I g L z 4 8 R W 5 0 c n k g V H l w Z T 0 i R m l s b E N v b H V t b k 5 h b W V z I i B W Y W x 1 Z T 0 i c 1 s m c X V v d D t O Z X Q g Q 2 9 k Z S Z x d W 9 0 O y w m c X V v d D t O Z X Q g T m F t Z S Z x d W 9 0 O y w m c X V v d D t Q Y W Q g Q 2 9 1 b n Q m c X V v d D s s J n F 1 b 3 Q 7 V m l h I E N v d W 5 0 J n F 1 b 3 Q 7 L C Z x d W 9 0 O 1 Z p Y S B M Z W 5 n d G g g K G 1 t K S Z x d W 9 0 O y w m c X V v d D t U c m F j a y B M Z W 5 n d G g g K G 1 t K S Z x d W 9 0 O y w m c X V v d D t E a W U g T G V u Z 3 R o I C h t b S k m c X V v d D s s J n F 1 b 3 Q 7 T m V 0 I E x l b m d 0 a C A o b W 0 p J n F 1 b 3 Q 7 L C Z x d W 9 0 O 1 R P U C A o b W 0 p J n F 1 b 3 Q 7 L C Z x d W 9 0 O 0 d O R D E g K G 1 t K S Z x d W 9 0 O y w m c X V v d D t T M S A o b W 0 p J n F 1 b 3 Q 7 L C Z x d W 9 0 O 1 B X M S A o b W 0 p J n F 1 b 3 Q 7 L C Z x d W 9 0 O 1 M y I C h t b S k m c X V v d D s s J n F 1 b 3 Q 7 R 0 5 E M i A o b W 0 p J n F 1 b 3 Q 7 L C Z x d W 9 0 O 1 B X M i A o b W 0 p J n F 1 b 3 Q 7 L C Z x d W 9 0 O 0 J P V C A o b W 0 p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0 c y A o N S k v Q X V 0 b 1 J l b W 9 2 Z W R D b 2 x 1 b W 5 z M S 5 7 T m V 0 I E N v Z G U s M H 0 m c X V v d D s s J n F 1 b 3 Q 7 U 2 V j d G l v b j E v b m V 0 c y A o N S k v Q X V 0 b 1 J l b W 9 2 Z W R D b 2 x 1 b W 5 z M S 5 7 T m V 0 I E 5 h b W U s M X 0 m c X V v d D s s J n F 1 b 3 Q 7 U 2 V j d G l v b j E v b m V 0 c y A o N S k v Q X V 0 b 1 J l b W 9 2 Z W R D b 2 x 1 b W 5 z M S 5 7 U G F k I E N v d W 5 0 L D J 9 J n F 1 b 3 Q 7 L C Z x d W 9 0 O 1 N l Y 3 R p b 2 4 x L 2 5 l d H M g K D U p L 0 F 1 d G 9 S Z W 1 v d m V k Q 2 9 s d W 1 u c z E u e 1 Z p Y S B D b 3 V u d C w z f S Z x d W 9 0 O y w m c X V v d D t T Z W N 0 a W 9 u M S 9 u Z X R z I C g 1 K S 9 B d X R v U m V t b 3 Z l Z E N v b H V t b n M x L n t W a W E g T G V u Z 3 R o I C h t b S k s N H 0 m c X V v d D s s J n F 1 b 3 Q 7 U 2 V j d G l v b j E v b m V 0 c y A o N S k v Q X V 0 b 1 J l b W 9 2 Z W R D b 2 x 1 b W 5 z M S 5 7 V H J h Y 2 s g T G V u Z 3 R o I C h t b S k s N X 0 m c X V v d D s s J n F 1 b 3 Q 7 U 2 V j d G l v b j E v b m V 0 c y A o N S k v Q X V 0 b 1 J l b W 9 2 Z W R D b 2 x 1 b W 5 z M S 5 7 R G l l I E x l b m d 0 a C A o b W 0 p L D Z 9 J n F 1 b 3 Q 7 L C Z x d W 9 0 O 1 N l Y 3 R p b 2 4 x L 2 5 l d H M g K D U p L 0 F 1 d G 9 S Z W 1 v d m V k Q 2 9 s d W 1 u c z E u e 0 5 l d C B M Z W 5 n d G g g K G 1 t K S w 3 f S Z x d W 9 0 O y w m c X V v d D t T Z W N 0 a W 9 u M S 9 u Z X R z I C g 1 K S 9 B d X R v U m V t b 3 Z l Z E N v b H V t b n M x L n t U T 1 A g K G 1 t K S w 4 f S Z x d W 9 0 O y w m c X V v d D t T Z W N 0 a W 9 u M S 9 u Z X R z I C g 1 K S 9 B d X R v U m V t b 3 Z l Z E N v b H V t b n M x L n t H T k Q x I C h t b S k s O X 0 m c X V v d D s s J n F 1 b 3 Q 7 U 2 V j d G l v b j E v b m V 0 c y A o N S k v Q X V 0 b 1 J l b W 9 2 Z W R D b 2 x 1 b W 5 z M S 5 7 U z E g K G 1 t K S w x M H 0 m c X V v d D s s J n F 1 b 3 Q 7 U 2 V j d G l v b j E v b m V 0 c y A o N S k v Q X V 0 b 1 J l b W 9 2 Z W R D b 2 x 1 b W 5 z M S 5 7 U F c x I C h t b S k s M T F 9 J n F 1 b 3 Q 7 L C Z x d W 9 0 O 1 N l Y 3 R p b 2 4 x L 2 5 l d H M g K D U p L 0 F 1 d G 9 S Z W 1 v d m V k Q 2 9 s d W 1 u c z E u e 1 M y I C h t b S k s M T J 9 J n F 1 b 3 Q 7 L C Z x d W 9 0 O 1 N l Y 3 R p b 2 4 x L 2 5 l d H M g K D U p L 0 F 1 d G 9 S Z W 1 v d m V k Q 2 9 s d W 1 u c z E u e 0 d O R D I g K G 1 t K S w x M 3 0 m c X V v d D s s J n F 1 b 3 Q 7 U 2 V j d G l v b j E v b m V 0 c y A o N S k v Q X V 0 b 1 J l b W 9 2 Z W R D b 2 x 1 b W 5 z M S 5 7 U F c y I C h t b S k s M T R 9 J n F 1 b 3 Q 7 L C Z x d W 9 0 O 1 N l Y 3 R p b 2 4 x L 2 5 l d H M g K D U p L 0 F 1 d G 9 S Z W 1 v d m V k Q 2 9 s d W 1 u c z E u e 0 J P V C A o b W 0 p L D E 1 f S Z x d W 9 0 O y w m c X V v d D t T Z W N 0 a W 9 u M S 9 u Z X R z I C g 1 K S 9 B d X R v U m V t b 3 Z l Z E N v b H V t b n M x L n t D b 2 x 1 b W 4 x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b m V 0 c y A o N S k v Q X V 0 b 1 J l b W 9 2 Z W R D b 2 x 1 b W 5 z M S 5 7 T m V 0 I E N v Z G U s M H 0 m c X V v d D s s J n F 1 b 3 Q 7 U 2 V j d G l v b j E v b m V 0 c y A o N S k v Q X V 0 b 1 J l b W 9 2 Z W R D b 2 x 1 b W 5 z M S 5 7 T m V 0 I E 5 h b W U s M X 0 m c X V v d D s s J n F 1 b 3 Q 7 U 2 V j d G l v b j E v b m V 0 c y A o N S k v Q X V 0 b 1 J l b W 9 2 Z W R D b 2 x 1 b W 5 z M S 5 7 U G F k I E N v d W 5 0 L D J 9 J n F 1 b 3 Q 7 L C Z x d W 9 0 O 1 N l Y 3 R p b 2 4 x L 2 5 l d H M g K D U p L 0 F 1 d G 9 S Z W 1 v d m V k Q 2 9 s d W 1 u c z E u e 1 Z p Y S B D b 3 V u d C w z f S Z x d W 9 0 O y w m c X V v d D t T Z W N 0 a W 9 u M S 9 u Z X R z I C g 1 K S 9 B d X R v U m V t b 3 Z l Z E N v b H V t b n M x L n t W a W E g T G V u Z 3 R o I C h t b S k s N H 0 m c X V v d D s s J n F 1 b 3 Q 7 U 2 V j d G l v b j E v b m V 0 c y A o N S k v Q X V 0 b 1 J l b W 9 2 Z W R D b 2 x 1 b W 5 z M S 5 7 V H J h Y 2 s g T G V u Z 3 R o I C h t b S k s N X 0 m c X V v d D s s J n F 1 b 3 Q 7 U 2 V j d G l v b j E v b m V 0 c y A o N S k v Q X V 0 b 1 J l b W 9 2 Z W R D b 2 x 1 b W 5 z M S 5 7 R G l l I E x l b m d 0 a C A o b W 0 p L D Z 9 J n F 1 b 3 Q 7 L C Z x d W 9 0 O 1 N l Y 3 R p b 2 4 x L 2 5 l d H M g K D U p L 0 F 1 d G 9 S Z W 1 v d m V k Q 2 9 s d W 1 u c z E u e 0 5 l d C B M Z W 5 n d G g g K G 1 t K S w 3 f S Z x d W 9 0 O y w m c X V v d D t T Z W N 0 a W 9 u M S 9 u Z X R z I C g 1 K S 9 B d X R v U m V t b 3 Z l Z E N v b H V t b n M x L n t U T 1 A g K G 1 t K S w 4 f S Z x d W 9 0 O y w m c X V v d D t T Z W N 0 a W 9 u M S 9 u Z X R z I C g 1 K S 9 B d X R v U m V t b 3 Z l Z E N v b H V t b n M x L n t H T k Q x I C h t b S k s O X 0 m c X V v d D s s J n F 1 b 3 Q 7 U 2 V j d G l v b j E v b m V 0 c y A o N S k v Q X V 0 b 1 J l b W 9 2 Z W R D b 2 x 1 b W 5 z M S 5 7 U z E g K G 1 t K S w x M H 0 m c X V v d D s s J n F 1 b 3 Q 7 U 2 V j d G l v b j E v b m V 0 c y A o N S k v Q X V 0 b 1 J l b W 9 2 Z W R D b 2 x 1 b W 5 z M S 5 7 U F c x I C h t b S k s M T F 9 J n F 1 b 3 Q 7 L C Z x d W 9 0 O 1 N l Y 3 R p b 2 4 x L 2 5 l d H M g K D U p L 0 F 1 d G 9 S Z W 1 v d m V k Q 2 9 s d W 1 u c z E u e 1 M y I C h t b S k s M T J 9 J n F 1 b 3 Q 7 L C Z x d W 9 0 O 1 N l Y 3 R p b 2 4 x L 2 5 l d H M g K D U p L 0 F 1 d G 9 S Z W 1 v d m V k Q 2 9 s d W 1 u c z E u e 0 d O R D I g K G 1 t K S w x M 3 0 m c X V v d D s s J n F 1 b 3 Q 7 U 2 V j d G l v b j E v b m V 0 c y A o N S k v Q X V 0 b 1 J l b W 9 2 Z W R D b 2 x 1 b W 5 z M S 5 7 U F c y I C h t b S k s M T R 9 J n F 1 b 3 Q 7 L C Z x d W 9 0 O 1 N l Y 3 R p b 2 4 x L 2 5 l d H M g K D U p L 0 F 1 d G 9 S Z W 1 v d m V k Q 2 9 s d W 1 u c z E u e 0 J P V C A o b W 0 p L D E 1 f S Z x d W 9 0 O y w m c X V v d D t T Z W N 0 a W 9 u M S 9 u Z X R z I C g 1 K S 9 B d X R v U m V t b 3 Z l Z E N v b H V t b n M x L n t D b 2 x 1 b W 4 x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0 c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R z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H M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R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z V D E x O j M 1 O j I 4 L j g 0 M z U 3 N T B a I i A v P j x F b n R y e S B U e X B l P S J G a W x s Q 2 9 s d W 1 u V H l w Z X M i I F Z h b H V l P S J z Q X d Z R E F 3 V U Z B d 1 V G Q X d V R k J R T U Z C U V k 9 I i A v P j x F b n R y e S B U e X B l P S J G a W x s Q 2 9 s d W 1 u T m F t Z X M i I F Z h b H V l P S J z W y Z x d W 9 0 O 0 5 l d C B D b 2 R l J n F 1 b 3 Q 7 L C Z x d W 9 0 O 0 5 l d C B O Y W 1 l J n F 1 b 3 Q 7 L C Z x d W 9 0 O 1 B h Z C B D b 3 V u d C Z x d W 9 0 O y w m c X V v d D t W a W E g Q 2 9 1 b n Q m c X V v d D s s J n F 1 b 3 Q 7 V m l h I E x l b m d 0 a C A o b W 0 p J n F 1 b 3 Q 7 L C Z x d W 9 0 O 1 R y Y W N r I E x l b m d 0 a C A o b W 0 p J n F 1 b 3 Q 7 L C Z x d W 9 0 O 0 R p Z S B M Z W 5 n d G g g K G 1 t K S Z x d W 9 0 O y w m c X V v d D t O Z X Q g T G V u Z 3 R o I C h t b S k m c X V v d D s s J n F 1 b 3 Q 7 V E 9 Q I C h t b S k m c X V v d D s s J n F 1 b 3 Q 7 R 0 5 E M S A o b W 0 p J n F 1 b 3 Q 7 L C Z x d W 9 0 O 1 M x I C h t b S k m c X V v d D s s J n F 1 b 3 Q 7 U F c x I C h t b S k m c X V v d D s s J n F 1 b 3 Q 7 U z I g K G 1 t K S Z x d W 9 0 O y w m c X V v d D t H T k Q y I C h t b S k m c X V v d D s s J n F 1 b 3 Q 7 U F c y I C h t b S k m c X V v d D s s J n F 1 b 3 Q 7 Q k 9 U I C h t b S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R z I C g 2 K S 9 B d X R v U m V t b 3 Z l Z E N v b H V t b n M x L n t O Z X Q g Q 2 9 k Z S w w f S Z x d W 9 0 O y w m c X V v d D t T Z W N 0 a W 9 u M S 9 u Z X R z I C g 2 K S 9 B d X R v U m V t b 3 Z l Z E N v b H V t b n M x L n t O Z X Q g T m F t Z S w x f S Z x d W 9 0 O y w m c X V v d D t T Z W N 0 a W 9 u M S 9 u Z X R z I C g 2 K S 9 B d X R v U m V t b 3 Z l Z E N v b H V t b n M x L n t Q Y W Q g Q 2 9 1 b n Q s M n 0 m c X V v d D s s J n F 1 b 3 Q 7 U 2 V j d G l v b j E v b m V 0 c y A o N i k v Q X V 0 b 1 J l b W 9 2 Z W R D b 2 x 1 b W 5 z M S 5 7 V m l h I E N v d W 5 0 L D N 9 J n F 1 b 3 Q 7 L C Z x d W 9 0 O 1 N l Y 3 R p b 2 4 x L 2 5 l d H M g K D Y p L 0 F 1 d G 9 S Z W 1 v d m V k Q 2 9 s d W 1 u c z E u e 1 Z p Y S B M Z W 5 n d G g g K G 1 t K S w 0 f S Z x d W 9 0 O y w m c X V v d D t T Z W N 0 a W 9 u M S 9 u Z X R z I C g 2 K S 9 B d X R v U m V t b 3 Z l Z E N v b H V t b n M x L n t U c m F j a y B M Z W 5 n d G g g K G 1 t K S w 1 f S Z x d W 9 0 O y w m c X V v d D t T Z W N 0 a W 9 u M S 9 u Z X R z I C g 2 K S 9 B d X R v U m V t b 3 Z l Z E N v b H V t b n M x L n t E a W U g T G V u Z 3 R o I C h t b S k s N n 0 m c X V v d D s s J n F 1 b 3 Q 7 U 2 V j d G l v b j E v b m V 0 c y A o N i k v Q X V 0 b 1 J l b W 9 2 Z W R D b 2 x 1 b W 5 z M S 5 7 T m V 0 I E x l b m d 0 a C A o b W 0 p L D d 9 J n F 1 b 3 Q 7 L C Z x d W 9 0 O 1 N l Y 3 R p b 2 4 x L 2 5 l d H M g K D Y p L 0 F 1 d G 9 S Z W 1 v d m V k Q 2 9 s d W 1 u c z E u e 1 R P U C A o b W 0 p L D h 9 J n F 1 b 3 Q 7 L C Z x d W 9 0 O 1 N l Y 3 R p b 2 4 x L 2 5 l d H M g K D Y p L 0 F 1 d G 9 S Z W 1 v d m V k Q 2 9 s d W 1 u c z E u e 0 d O R D E g K G 1 t K S w 5 f S Z x d W 9 0 O y w m c X V v d D t T Z W N 0 a W 9 u M S 9 u Z X R z I C g 2 K S 9 B d X R v U m V t b 3 Z l Z E N v b H V t b n M x L n t T M S A o b W 0 p L D E w f S Z x d W 9 0 O y w m c X V v d D t T Z W N 0 a W 9 u M S 9 u Z X R z I C g 2 K S 9 B d X R v U m V t b 3 Z l Z E N v b H V t b n M x L n t Q V z E g K G 1 t K S w x M X 0 m c X V v d D s s J n F 1 b 3 Q 7 U 2 V j d G l v b j E v b m V 0 c y A o N i k v Q X V 0 b 1 J l b W 9 2 Z W R D b 2 x 1 b W 5 z M S 5 7 U z I g K G 1 t K S w x M n 0 m c X V v d D s s J n F 1 b 3 Q 7 U 2 V j d G l v b j E v b m V 0 c y A o N i k v Q X V 0 b 1 J l b W 9 2 Z W R D b 2 x 1 b W 5 z M S 5 7 R 0 5 E M i A o b W 0 p L D E z f S Z x d W 9 0 O y w m c X V v d D t T Z W N 0 a W 9 u M S 9 u Z X R z I C g 2 K S 9 B d X R v U m V t b 3 Z l Z E N v b H V t b n M x L n t Q V z I g K G 1 t K S w x N H 0 m c X V v d D s s J n F 1 b 3 Q 7 U 2 V j d G l v b j E v b m V 0 c y A o N i k v Q X V 0 b 1 J l b W 9 2 Z W R D b 2 x 1 b W 5 z M S 5 7 Q k 9 U I C h t b S k s M T V 9 J n F 1 b 3 Q 7 L C Z x d W 9 0 O 1 N l Y 3 R p b 2 4 x L 2 5 l d H M g K D Y p L 0 F 1 d G 9 S Z W 1 v d m V k Q 2 9 s d W 1 u c z E u e 0 N v b H V t b j E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u Z X R z I C g 2 K S 9 B d X R v U m V t b 3 Z l Z E N v b H V t b n M x L n t O Z X Q g Q 2 9 k Z S w w f S Z x d W 9 0 O y w m c X V v d D t T Z W N 0 a W 9 u M S 9 u Z X R z I C g 2 K S 9 B d X R v U m V t b 3 Z l Z E N v b H V t b n M x L n t O Z X Q g T m F t Z S w x f S Z x d W 9 0 O y w m c X V v d D t T Z W N 0 a W 9 u M S 9 u Z X R z I C g 2 K S 9 B d X R v U m V t b 3 Z l Z E N v b H V t b n M x L n t Q Y W Q g Q 2 9 1 b n Q s M n 0 m c X V v d D s s J n F 1 b 3 Q 7 U 2 V j d G l v b j E v b m V 0 c y A o N i k v Q X V 0 b 1 J l b W 9 2 Z W R D b 2 x 1 b W 5 z M S 5 7 V m l h I E N v d W 5 0 L D N 9 J n F 1 b 3 Q 7 L C Z x d W 9 0 O 1 N l Y 3 R p b 2 4 x L 2 5 l d H M g K D Y p L 0 F 1 d G 9 S Z W 1 v d m V k Q 2 9 s d W 1 u c z E u e 1 Z p Y S B M Z W 5 n d G g g K G 1 t K S w 0 f S Z x d W 9 0 O y w m c X V v d D t T Z W N 0 a W 9 u M S 9 u Z X R z I C g 2 K S 9 B d X R v U m V t b 3 Z l Z E N v b H V t b n M x L n t U c m F j a y B M Z W 5 n d G g g K G 1 t K S w 1 f S Z x d W 9 0 O y w m c X V v d D t T Z W N 0 a W 9 u M S 9 u Z X R z I C g 2 K S 9 B d X R v U m V t b 3 Z l Z E N v b H V t b n M x L n t E a W U g T G V u Z 3 R o I C h t b S k s N n 0 m c X V v d D s s J n F 1 b 3 Q 7 U 2 V j d G l v b j E v b m V 0 c y A o N i k v Q X V 0 b 1 J l b W 9 2 Z W R D b 2 x 1 b W 5 z M S 5 7 T m V 0 I E x l b m d 0 a C A o b W 0 p L D d 9 J n F 1 b 3 Q 7 L C Z x d W 9 0 O 1 N l Y 3 R p b 2 4 x L 2 5 l d H M g K D Y p L 0 F 1 d G 9 S Z W 1 v d m V k Q 2 9 s d W 1 u c z E u e 1 R P U C A o b W 0 p L D h 9 J n F 1 b 3 Q 7 L C Z x d W 9 0 O 1 N l Y 3 R p b 2 4 x L 2 5 l d H M g K D Y p L 0 F 1 d G 9 S Z W 1 v d m V k Q 2 9 s d W 1 u c z E u e 0 d O R D E g K G 1 t K S w 5 f S Z x d W 9 0 O y w m c X V v d D t T Z W N 0 a W 9 u M S 9 u Z X R z I C g 2 K S 9 B d X R v U m V t b 3 Z l Z E N v b H V t b n M x L n t T M S A o b W 0 p L D E w f S Z x d W 9 0 O y w m c X V v d D t T Z W N 0 a W 9 u M S 9 u Z X R z I C g 2 K S 9 B d X R v U m V t b 3 Z l Z E N v b H V t b n M x L n t Q V z E g K G 1 t K S w x M X 0 m c X V v d D s s J n F 1 b 3 Q 7 U 2 V j d G l v b j E v b m V 0 c y A o N i k v Q X V 0 b 1 J l b W 9 2 Z W R D b 2 x 1 b W 5 z M S 5 7 U z I g K G 1 t K S w x M n 0 m c X V v d D s s J n F 1 b 3 Q 7 U 2 V j d G l v b j E v b m V 0 c y A o N i k v Q X V 0 b 1 J l b W 9 2 Z W R D b 2 x 1 b W 5 z M S 5 7 R 0 5 E M i A o b W 0 p L D E z f S Z x d W 9 0 O y w m c X V v d D t T Z W N 0 a W 9 u M S 9 u Z X R z I C g 2 K S 9 B d X R v U m V t b 3 Z l Z E N v b H V t b n M x L n t Q V z I g K G 1 t K S w x N H 0 m c X V v d D s s J n F 1 b 3 Q 7 U 2 V j d G l v b j E v b m V 0 c y A o N i k v Q X V 0 b 1 J l b W 9 2 Z W R D b 2 x 1 b W 5 z M S 5 7 Q k 9 U I C h t b S k s M T V 9 J n F 1 b 3 Q 7 L C Z x d W 9 0 O 1 N l Y 3 R p b 2 4 x L 2 5 l d H M g K D Y p L 0 F 1 d G 9 S Z W 1 v d m V k Q 2 9 s d W 1 u c z E u e 0 N v b H V t b j E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R z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H M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0 c y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H M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N U M T E 6 M z g 6 M D M u M T k w O T Q 4 O F o i I C 8 + P E V u d H J 5 I F R 5 c G U 9 I k Z p b G x D b 2 x 1 b W 5 U e X B l c y I g V m F s d W U 9 I n N B d 1 l E Q X d V R k F 3 V U Z B d 1 V G Q l F N R k J R W T 0 i I C 8 + P E V u d H J 5 I F R 5 c G U 9 I k Z p b G x D b 2 x 1 b W 5 O Y W 1 l c y I g V m F s d W U 9 I n N b J n F 1 b 3 Q 7 T m V 0 I E N v Z G U m c X V v d D s s J n F 1 b 3 Q 7 T m V 0 I E 5 h b W U m c X V v d D s s J n F 1 b 3 Q 7 U G F k I E N v d W 5 0 J n F 1 b 3 Q 7 L C Z x d W 9 0 O 1 Z p Y S B D b 3 V u d C Z x d W 9 0 O y w m c X V v d D t W a W E g T G V u Z 3 R o I C h t b S k m c X V v d D s s J n F 1 b 3 Q 7 V H J h Y 2 s g T G V u Z 3 R o I C h t b S k m c X V v d D s s J n F 1 b 3 Q 7 R G l l I E x l b m d 0 a C A o b W 0 p J n F 1 b 3 Q 7 L C Z x d W 9 0 O 0 5 l d C B M Z W 5 n d G g g K G 1 t K S Z x d W 9 0 O y w m c X V v d D t U T 1 A g K G 1 t K S Z x d W 9 0 O y w m c X V v d D t H T k Q x I C h t b S k m c X V v d D s s J n F 1 b 3 Q 7 U z E g K G 1 t K S Z x d W 9 0 O y w m c X V v d D t Q V z E g K G 1 t K S Z x d W 9 0 O y w m c X V v d D t T M i A o b W 0 p J n F 1 b 3 Q 7 L C Z x d W 9 0 O 0 d O R D I g K G 1 t K S Z x d W 9 0 O y w m c X V v d D t Q V z I g K G 1 t K S Z x d W 9 0 O y w m c X V v d D t C T 1 Q g K G 1 t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d H M g K D c p L 0 F 1 d G 9 S Z W 1 v d m V k Q 2 9 s d W 1 u c z E u e 0 5 l d C B D b 2 R l L D B 9 J n F 1 b 3 Q 7 L C Z x d W 9 0 O 1 N l Y 3 R p b 2 4 x L 2 5 l d H M g K D c p L 0 F 1 d G 9 S Z W 1 v d m V k Q 2 9 s d W 1 u c z E u e 0 5 l d C B O Y W 1 l L D F 9 J n F 1 b 3 Q 7 L C Z x d W 9 0 O 1 N l Y 3 R p b 2 4 x L 2 5 l d H M g K D c p L 0 F 1 d G 9 S Z W 1 v d m V k Q 2 9 s d W 1 u c z E u e 1 B h Z C B D b 3 V u d C w y f S Z x d W 9 0 O y w m c X V v d D t T Z W N 0 a W 9 u M S 9 u Z X R z I C g 3 K S 9 B d X R v U m V t b 3 Z l Z E N v b H V t b n M x L n t W a W E g Q 2 9 1 b n Q s M 3 0 m c X V v d D s s J n F 1 b 3 Q 7 U 2 V j d G l v b j E v b m V 0 c y A o N y k v Q X V 0 b 1 J l b W 9 2 Z W R D b 2 x 1 b W 5 z M S 5 7 V m l h I E x l b m d 0 a C A o b W 0 p L D R 9 J n F 1 b 3 Q 7 L C Z x d W 9 0 O 1 N l Y 3 R p b 2 4 x L 2 5 l d H M g K D c p L 0 F 1 d G 9 S Z W 1 v d m V k Q 2 9 s d W 1 u c z E u e 1 R y Y W N r I E x l b m d 0 a C A o b W 0 p L D V 9 J n F 1 b 3 Q 7 L C Z x d W 9 0 O 1 N l Y 3 R p b 2 4 x L 2 5 l d H M g K D c p L 0 F 1 d G 9 S Z W 1 v d m V k Q 2 9 s d W 1 u c z E u e 0 R p Z S B M Z W 5 n d G g g K G 1 t K S w 2 f S Z x d W 9 0 O y w m c X V v d D t T Z W N 0 a W 9 u M S 9 u Z X R z I C g 3 K S 9 B d X R v U m V t b 3 Z l Z E N v b H V t b n M x L n t O Z X Q g T G V u Z 3 R o I C h t b S k s N 3 0 m c X V v d D s s J n F 1 b 3 Q 7 U 2 V j d G l v b j E v b m V 0 c y A o N y k v Q X V 0 b 1 J l b W 9 2 Z W R D b 2 x 1 b W 5 z M S 5 7 V E 9 Q I C h t b S k s O H 0 m c X V v d D s s J n F 1 b 3 Q 7 U 2 V j d G l v b j E v b m V 0 c y A o N y k v Q X V 0 b 1 J l b W 9 2 Z W R D b 2 x 1 b W 5 z M S 5 7 R 0 5 E M S A o b W 0 p L D l 9 J n F 1 b 3 Q 7 L C Z x d W 9 0 O 1 N l Y 3 R p b 2 4 x L 2 5 l d H M g K D c p L 0 F 1 d G 9 S Z W 1 v d m V k Q 2 9 s d W 1 u c z E u e 1 M x I C h t b S k s M T B 9 J n F 1 b 3 Q 7 L C Z x d W 9 0 O 1 N l Y 3 R p b 2 4 x L 2 5 l d H M g K D c p L 0 F 1 d G 9 S Z W 1 v d m V k Q 2 9 s d W 1 u c z E u e 1 B X M S A o b W 0 p L D E x f S Z x d W 9 0 O y w m c X V v d D t T Z W N 0 a W 9 u M S 9 u Z X R z I C g 3 K S 9 B d X R v U m V t b 3 Z l Z E N v b H V t b n M x L n t T M i A o b W 0 p L D E y f S Z x d W 9 0 O y w m c X V v d D t T Z W N 0 a W 9 u M S 9 u Z X R z I C g 3 K S 9 B d X R v U m V t b 3 Z l Z E N v b H V t b n M x L n t H T k Q y I C h t b S k s M T N 9 J n F 1 b 3 Q 7 L C Z x d W 9 0 O 1 N l Y 3 R p b 2 4 x L 2 5 l d H M g K D c p L 0 F 1 d G 9 S Z W 1 v d m V k Q 2 9 s d W 1 u c z E u e 1 B X M i A o b W 0 p L D E 0 f S Z x d W 9 0 O y w m c X V v d D t T Z W N 0 a W 9 u M S 9 u Z X R z I C g 3 K S 9 B d X R v U m V t b 3 Z l Z E N v b H V t b n M x L n t C T 1 Q g K G 1 t K S w x N X 0 m c X V v d D s s J n F 1 b 3 Q 7 U 2 V j d G l v b j E v b m V 0 c y A o N y k v Q X V 0 b 1 J l b W 9 2 Z W R D b 2 x 1 b W 5 z M S 5 7 Q 2 9 s d W 1 u M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5 l d H M g K D c p L 0 F 1 d G 9 S Z W 1 v d m V k Q 2 9 s d W 1 u c z E u e 0 5 l d C B D b 2 R l L D B 9 J n F 1 b 3 Q 7 L C Z x d W 9 0 O 1 N l Y 3 R p b 2 4 x L 2 5 l d H M g K D c p L 0 F 1 d G 9 S Z W 1 v d m V k Q 2 9 s d W 1 u c z E u e 0 5 l d C B O Y W 1 l L D F 9 J n F 1 b 3 Q 7 L C Z x d W 9 0 O 1 N l Y 3 R p b 2 4 x L 2 5 l d H M g K D c p L 0 F 1 d G 9 S Z W 1 v d m V k Q 2 9 s d W 1 u c z E u e 1 B h Z C B D b 3 V u d C w y f S Z x d W 9 0 O y w m c X V v d D t T Z W N 0 a W 9 u M S 9 u Z X R z I C g 3 K S 9 B d X R v U m V t b 3 Z l Z E N v b H V t b n M x L n t W a W E g Q 2 9 1 b n Q s M 3 0 m c X V v d D s s J n F 1 b 3 Q 7 U 2 V j d G l v b j E v b m V 0 c y A o N y k v Q X V 0 b 1 J l b W 9 2 Z W R D b 2 x 1 b W 5 z M S 5 7 V m l h I E x l b m d 0 a C A o b W 0 p L D R 9 J n F 1 b 3 Q 7 L C Z x d W 9 0 O 1 N l Y 3 R p b 2 4 x L 2 5 l d H M g K D c p L 0 F 1 d G 9 S Z W 1 v d m V k Q 2 9 s d W 1 u c z E u e 1 R y Y W N r I E x l b m d 0 a C A o b W 0 p L D V 9 J n F 1 b 3 Q 7 L C Z x d W 9 0 O 1 N l Y 3 R p b 2 4 x L 2 5 l d H M g K D c p L 0 F 1 d G 9 S Z W 1 v d m V k Q 2 9 s d W 1 u c z E u e 0 R p Z S B M Z W 5 n d G g g K G 1 t K S w 2 f S Z x d W 9 0 O y w m c X V v d D t T Z W N 0 a W 9 u M S 9 u Z X R z I C g 3 K S 9 B d X R v U m V t b 3 Z l Z E N v b H V t b n M x L n t O Z X Q g T G V u Z 3 R o I C h t b S k s N 3 0 m c X V v d D s s J n F 1 b 3 Q 7 U 2 V j d G l v b j E v b m V 0 c y A o N y k v Q X V 0 b 1 J l b W 9 2 Z W R D b 2 x 1 b W 5 z M S 5 7 V E 9 Q I C h t b S k s O H 0 m c X V v d D s s J n F 1 b 3 Q 7 U 2 V j d G l v b j E v b m V 0 c y A o N y k v Q X V 0 b 1 J l b W 9 2 Z W R D b 2 x 1 b W 5 z M S 5 7 R 0 5 E M S A o b W 0 p L D l 9 J n F 1 b 3 Q 7 L C Z x d W 9 0 O 1 N l Y 3 R p b 2 4 x L 2 5 l d H M g K D c p L 0 F 1 d G 9 S Z W 1 v d m V k Q 2 9 s d W 1 u c z E u e 1 M x I C h t b S k s M T B 9 J n F 1 b 3 Q 7 L C Z x d W 9 0 O 1 N l Y 3 R p b 2 4 x L 2 5 l d H M g K D c p L 0 F 1 d G 9 S Z W 1 v d m V k Q 2 9 s d W 1 u c z E u e 1 B X M S A o b W 0 p L D E x f S Z x d W 9 0 O y w m c X V v d D t T Z W N 0 a W 9 u M S 9 u Z X R z I C g 3 K S 9 B d X R v U m V t b 3 Z l Z E N v b H V t b n M x L n t T M i A o b W 0 p L D E y f S Z x d W 9 0 O y w m c X V v d D t T Z W N 0 a W 9 u M S 9 u Z X R z I C g 3 K S 9 B d X R v U m V t b 3 Z l Z E N v b H V t b n M x L n t H T k Q y I C h t b S k s M T N 9 J n F 1 b 3 Q 7 L C Z x d W 9 0 O 1 N l Y 3 R p b 2 4 x L 2 5 l d H M g K D c p L 0 F 1 d G 9 S Z W 1 v d m V k Q 2 9 s d W 1 u c z E u e 1 B X M i A o b W 0 p L D E 0 f S Z x d W 9 0 O y w m c X V v d D t T Z W N 0 a W 9 u M S 9 u Z X R z I C g 3 K S 9 B d X R v U m V t b 3 Z l Z E N v b H V t b n M x L n t C T 1 Q g K G 1 t K S w x N X 0 m c X V v d D s s J n F 1 b 3 Q 7 U 2 V j d G l v b j E v b m V 0 c y A o N y k v Q X V 0 b 1 J l b W 9 2 Z W R D b 2 x 1 b W 5 z M S 5 7 Q 2 9 s d W 1 u M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d H M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0 c y U y M C g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R z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0 c y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N U M T E 6 N D U 6 M T g u N D c 4 O T I 2 M V o i I C 8 + P E V u d H J 5 I F R 5 c G U 9 I k Z p b G x D b 2 x 1 b W 5 U e X B l c y I g V m F s d W U 9 I n N B d 1 l E Q X d N R k F 3 V U Z B d 0 1 E Q X d N R E F 3 W T 0 i I C 8 + P E V u d H J 5 I F R 5 c G U 9 I k Z p b G x D b 2 x 1 b W 5 O Y W 1 l c y I g V m F s d W U 9 I n N b J n F 1 b 3 Q 7 T m V 0 I E N v Z G U m c X V v d D s s J n F 1 b 3 Q 7 T m V 0 I E 5 h b W U m c X V v d D s s J n F 1 b 3 Q 7 U G F k I E N v d W 5 0 J n F 1 b 3 Q 7 L C Z x d W 9 0 O 1 Z p Y S B D b 3 V u d C Z x d W 9 0 O y w m c X V v d D t W a W E g T G V u Z 3 R o I C h t b S k m c X V v d D s s J n F 1 b 3 Q 7 V H J h Y 2 s g T G V u Z 3 R o I C h t b S k m c X V v d D s s J n F 1 b 3 Q 7 R G l l I E x l b m d 0 a C A o b W 0 p J n F 1 b 3 Q 7 L C Z x d W 9 0 O 0 5 l d C B M Z W 5 n d G g g K G 1 t K S Z x d W 9 0 O y w m c X V v d D t U T 1 A g K G 1 t K S Z x d W 9 0 O y w m c X V v d D t H T k Q x I C h t b S k m c X V v d D s s J n F 1 b 3 Q 7 U z E g K G 1 t K S Z x d W 9 0 O y w m c X V v d D t Q V z E g K G 1 t K S Z x d W 9 0 O y w m c X V v d D t T M i A o b W 0 p J n F 1 b 3 Q 7 L C Z x d W 9 0 O 0 d O R D I g K G 1 t K S Z x d W 9 0 O y w m c X V v d D t Q V z I g K G 1 t K S Z x d W 9 0 O y w m c X V v d D t C T 1 Q g K G 1 t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d H M g K D g p L 0 F 1 d G 9 S Z W 1 v d m V k Q 2 9 s d W 1 u c z E u e 0 5 l d C B D b 2 R l L D B 9 J n F 1 b 3 Q 7 L C Z x d W 9 0 O 1 N l Y 3 R p b 2 4 x L 2 5 l d H M g K D g p L 0 F 1 d G 9 S Z W 1 v d m V k Q 2 9 s d W 1 u c z E u e 0 5 l d C B O Y W 1 l L D F 9 J n F 1 b 3 Q 7 L C Z x d W 9 0 O 1 N l Y 3 R p b 2 4 x L 2 5 l d H M g K D g p L 0 F 1 d G 9 S Z W 1 v d m V k Q 2 9 s d W 1 u c z E u e 1 B h Z C B D b 3 V u d C w y f S Z x d W 9 0 O y w m c X V v d D t T Z W N 0 a W 9 u M S 9 u Z X R z I C g 4 K S 9 B d X R v U m V t b 3 Z l Z E N v b H V t b n M x L n t W a W E g Q 2 9 1 b n Q s M 3 0 m c X V v d D s s J n F 1 b 3 Q 7 U 2 V j d G l v b j E v b m V 0 c y A o O C k v Q X V 0 b 1 J l b W 9 2 Z W R D b 2 x 1 b W 5 z M S 5 7 V m l h I E x l b m d 0 a C A o b W 0 p L D R 9 J n F 1 b 3 Q 7 L C Z x d W 9 0 O 1 N l Y 3 R p b 2 4 x L 2 5 l d H M g K D g p L 0 F 1 d G 9 S Z W 1 v d m V k Q 2 9 s d W 1 u c z E u e 1 R y Y W N r I E x l b m d 0 a C A o b W 0 p L D V 9 J n F 1 b 3 Q 7 L C Z x d W 9 0 O 1 N l Y 3 R p b 2 4 x L 2 5 l d H M g K D g p L 0 F 1 d G 9 S Z W 1 v d m V k Q 2 9 s d W 1 u c z E u e 0 R p Z S B M Z W 5 n d G g g K G 1 t K S w 2 f S Z x d W 9 0 O y w m c X V v d D t T Z W N 0 a W 9 u M S 9 u Z X R z I C g 4 K S 9 B d X R v U m V t b 3 Z l Z E N v b H V t b n M x L n t O Z X Q g T G V u Z 3 R o I C h t b S k s N 3 0 m c X V v d D s s J n F 1 b 3 Q 7 U 2 V j d G l v b j E v b m V 0 c y A o O C k v Q X V 0 b 1 J l b W 9 2 Z W R D b 2 x 1 b W 5 z M S 5 7 V E 9 Q I C h t b S k s O H 0 m c X V v d D s s J n F 1 b 3 Q 7 U 2 V j d G l v b j E v b m V 0 c y A o O C k v Q X V 0 b 1 J l b W 9 2 Z W R D b 2 x 1 b W 5 z M S 5 7 R 0 5 E M S A o b W 0 p L D l 9 J n F 1 b 3 Q 7 L C Z x d W 9 0 O 1 N l Y 3 R p b 2 4 x L 2 5 l d H M g K D g p L 0 F 1 d G 9 S Z W 1 v d m V k Q 2 9 s d W 1 u c z E u e 1 M x I C h t b S k s M T B 9 J n F 1 b 3 Q 7 L C Z x d W 9 0 O 1 N l Y 3 R p b 2 4 x L 2 5 l d H M g K D g p L 0 F 1 d G 9 S Z W 1 v d m V k Q 2 9 s d W 1 u c z E u e 1 B X M S A o b W 0 p L D E x f S Z x d W 9 0 O y w m c X V v d D t T Z W N 0 a W 9 u M S 9 u Z X R z I C g 4 K S 9 B d X R v U m V t b 3 Z l Z E N v b H V t b n M x L n t T M i A o b W 0 p L D E y f S Z x d W 9 0 O y w m c X V v d D t T Z W N 0 a W 9 u M S 9 u Z X R z I C g 4 K S 9 B d X R v U m V t b 3 Z l Z E N v b H V t b n M x L n t H T k Q y I C h t b S k s M T N 9 J n F 1 b 3 Q 7 L C Z x d W 9 0 O 1 N l Y 3 R p b 2 4 x L 2 5 l d H M g K D g p L 0 F 1 d G 9 S Z W 1 v d m V k Q 2 9 s d W 1 u c z E u e 1 B X M i A o b W 0 p L D E 0 f S Z x d W 9 0 O y w m c X V v d D t T Z W N 0 a W 9 u M S 9 u Z X R z I C g 4 K S 9 B d X R v U m V t b 3 Z l Z E N v b H V t b n M x L n t C T 1 Q g K G 1 t K S w x N X 0 m c X V v d D s s J n F 1 b 3 Q 7 U 2 V j d G l v b j E v b m V 0 c y A o O C k v Q X V 0 b 1 J l b W 9 2 Z W R D b 2 x 1 b W 5 z M S 5 7 Q 2 9 s d W 1 u M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5 l d H M g K D g p L 0 F 1 d G 9 S Z W 1 v d m V k Q 2 9 s d W 1 u c z E u e 0 5 l d C B D b 2 R l L D B 9 J n F 1 b 3 Q 7 L C Z x d W 9 0 O 1 N l Y 3 R p b 2 4 x L 2 5 l d H M g K D g p L 0 F 1 d G 9 S Z W 1 v d m V k Q 2 9 s d W 1 u c z E u e 0 5 l d C B O Y W 1 l L D F 9 J n F 1 b 3 Q 7 L C Z x d W 9 0 O 1 N l Y 3 R p b 2 4 x L 2 5 l d H M g K D g p L 0 F 1 d G 9 S Z W 1 v d m V k Q 2 9 s d W 1 u c z E u e 1 B h Z C B D b 3 V u d C w y f S Z x d W 9 0 O y w m c X V v d D t T Z W N 0 a W 9 u M S 9 u Z X R z I C g 4 K S 9 B d X R v U m V t b 3 Z l Z E N v b H V t b n M x L n t W a W E g Q 2 9 1 b n Q s M 3 0 m c X V v d D s s J n F 1 b 3 Q 7 U 2 V j d G l v b j E v b m V 0 c y A o O C k v Q X V 0 b 1 J l b W 9 2 Z W R D b 2 x 1 b W 5 z M S 5 7 V m l h I E x l b m d 0 a C A o b W 0 p L D R 9 J n F 1 b 3 Q 7 L C Z x d W 9 0 O 1 N l Y 3 R p b 2 4 x L 2 5 l d H M g K D g p L 0 F 1 d G 9 S Z W 1 v d m V k Q 2 9 s d W 1 u c z E u e 1 R y Y W N r I E x l b m d 0 a C A o b W 0 p L D V 9 J n F 1 b 3 Q 7 L C Z x d W 9 0 O 1 N l Y 3 R p b 2 4 x L 2 5 l d H M g K D g p L 0 F 1 d G 9 S Z W 1 v d m V k Q 2 9 s d W 1 u c z E u e 0 R p Z S B M Z W 5 n d G g g K G 1 t K S w 2 f S Z x d W 9 0 O y w m c X V v d D t T Z W N 0 a W 9 u M S 9 u Z X R z I C g 4 K S 9 B d X R v U m V t b 3 Z l Z E N v b H V t b n M x L n t O Z X Q g T G V u Z 3 R o I C h t b S k s N 3 0 m c X V v d D s s J n F 1 b 3 Q 7 U 2 V j d G l v b j E v b m V 0 c y A o O C k v Q X V 0 b 1 J l b W 9 2 Z W R D b 2 x 1 b W 5 z M S 5 7 V E 9 Q I C h t b S k s O H 0 m c X V v d D s s J n F 1 b 3 Q 7 U 2 V j d G l v b j E v b m V 0 c y A o O C k v Q X V 0 b 1 J l b W 9 2 Z W R D b 2 x 1 b W 5 z M S 5 7 R 0 5 E M S A o b W 0 p L D l 9 J n F 1 b 3 Q 7 L C Z x d W 9 0 O 1 N l Y 3 R p b 2 4 x L 2 5 l d H M g K D g p L 0 F 1 d G 9 S Z W 1 v d m V k Q 2 9 s d W 1 u c z E u e 1 M x I C h t b S k s M T B 9 J n F 1 b 3 Q 7 L C Z x d W 9 0 O 1 N l Y 3 R p b 2 4 x L 2 5 l d H M g K D g p L 0 F 1 d G 9 S Z W 1 v d m V k Q 2 9 s d W 1 u c z E u e 1 B X M S A o b W 0 p L D E x f S Z x d W 9 0 O y w m c X V v d D t T Z W N 0 a W 9 u M S 9 u Z X R z I C g 4 K S 9 B d X R v U m V t b 3 Z l Z E N v b H V t b n M x L n t T M i A o b W 0 p L D E y f S Z x d W 9 0 O y w m c X V v d D t T Z W N 0 a W 9 u M S 9 u Z X R z I C g 4 K S 9 B d X R v U m V t b 3 Z l Z E N v b H V t b n M x L n t H T k Q y I C h t b S k s M T N 9 J n F 1 b 3 Q 7 L C Z x d W 9 0 O 1 N l Y 3 R p b 2 4 x L 2 5 l d H M g K D g p L 0 F 1 d G 9 S Z W 1 v d m V k Q 2 9 s d W 1 u c z E u e 1 B X M i A o b W 0 p L D E 0 f S Z x d W 9 0 O y w m c X V v d D t T Z W N 0 a W 9 u M S 9 u Z X R z I C g 4 K S 9 B d X R v U m V t b 3 Z l Z E N v b H V t b n M x L n t C T 1 Q g K G 1 t K S w x N X 0 m c X V v d D s s J n F 1 b 3 Q 7 U 2 V j d G l v b j E v b m V 0 c y A o O C k v Q X V 0 b 1 J l b W 9 2 Z W R D b 2 x 1 b W 5 z M S 5 7 Q 2 9 s d W 1 u M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d H M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0 c y U y M C g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R z J T I w K D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V U X 0 x F T k d U S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M 1 Q x M T o 0 N z o 1 N y 4 2 M D g 1 O T c z W i I g L z 4 8 R W 5 0 c n k g V H l w Z T 0 i R m l s b E N v b H V t b l R 5 c G V z I i B W Y W x 1 Z T 0 i c 0 F 3 W U R B d 1 V G Q X d V R k F 3 V U Z C U U 1 G Q l F Z P S I g L z 4 8 R W 5 0 c n k g V H l w Z T 0 i R m l s b E N v b H V t b k 5 h b W V z I i B W Y W x 1 Z T 0 i c 1 s m c X V v d D t O Z X Q g Q 2 9 k Z S Z x d W 9 0 O y w m c X V v d D t O Z X Q g T m F t Z S Z x d W 9 0 O y w m c X V v d D t Q Y W Q g Q 2 9 1 b n Q m c X V v d D s s J n F 1 b 3 Q 7 V m l h I E N v d W 5 0 J n F 1 b 3 Q 7 L C Z x d W 9 0 O 1 Z p Y S B M Z W 5 n d G g g K G 1 t K S Z x d W 9 0 O y w m c X V v d D t U c m F j a y B M Z W 5 n d G g g K G 1 t K S Z x d W 9 0 O y w m c X V v d D t E a W U g T G V u Z 3 R o I C h t b S k m c X V v d D s s J n F 1 b 3 Q 7 T m V 0 I E x l b m d 0 a C A o b W 0 p J n F 1 b 3 Q 7 L C Z x d W 9 0 O 1 R P U C A o b W 0 p J n F 1 b 3 Q 7 L C Z x d W 9 0 O 0 d O R D E g K G 1 t K S Z x d W 9 0 O y w m c X V v d D t T M S A o b W 0 p J n F 1 b 3 Q 7 L C Z x d W 9 0 O 1 B X M S A o b W 0 p J n F 1 b 3 Q 7 L C Z x d W 9 0 O 1 M y I C h t b S k m c X V v d D s s J n F 1 b 3 Q 7 R 0 5 E M i A o b W 0 p J n F 1 b 3 Q 7 L C Z x d W 9 0 O 1 B X M i A o b W 0 p J n F 1 b 3 Q 7 L C Z x d W 9 0 O 0 J P V C A o b W 0 p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V U X 0 x F T k d U S C 9 B d X R v U m V t b 3 Z l Z E N v b H V t b n M x L n t O Z X Q g Q 2 9 k Z S w w f S Z x d W 9 0 O y w m c X V v d D t T Z W N 0 a W 9 u M S 9 O R V R f T E V O R 1 R I L 0 F 1 d G 9 S Z W 1 v d m V k Q 2 9 s d W 1 u c z E u e 0 5 l d C B O Y W 1 l L D F 9 J n F 1 b 3 Q 7 L C Z x d W 9 0 O 1 N l Y 3 R p b 2 4 x L 0 5 F V F 9 M R U 5 H V E g v Q X V 0 b 1 J l b W 9 2 Z W R D b 2 x 1 b W 5 z M S 5 7 U G F k I E N v d W 5 0 L D J 9 J n F 1 b 3 Q 7 L C Z x d W 9 0 O 1 N l Y 3 R p b 2 4 x L 0 5 F V F 9 M R U 5 H V E g v Q X V 0 b 1 J l b W 9 2 Z W R D b 2 x 1 b W 5 z M S 5 7 V m l h I E N v d W 5 0 L D N 9 J n F 1 b 3 Q 7 L C Z x d W 9 0 O 1 N l Y 3 R p b 2 4 x L 0 5 F V F 9 M R U 5 H V E g v Q X V 0 b 1 J l b W 9 2 Z W R D b 2 x 1 b W 5 z M S 5 7 V m l h I E x l b m d 0 a C A o b W 0 p L D R 9 J n F 1 b 3 Q 7 L C Z x d W 9 0 O 1 N l Y 3 R p b 2 4 x L 0 5 F V F 9 M R U 5 H V E g v Q X V 0 b 1 J l b W 9 2 Z W R D b 2 x 1 b W 5 z M S 5 7 V H J h Y 2 s g T G V u Z 3 R o I C h t b S k s N X 0 m c X V v d D s s J n F 1 b 3 Q 7 U 2 V j d G l v b j E v T k V U X 0 x F T k d U S C 9 B d X R v U m V t b 3 Z l Z E N v b H V t b n M x L n t E a W U g T G V u Z 3 R o I C h t b S k s N n 0 m c X V v d D s s J n F 1 b 3 Q 7 U 2 V j d G l v b j E v T k V U X 0 x F T k d U S C 9 B d X R v U m V t b 3 Z l Z E N v b H V t b n M x L n t O Z X Q g T G V u Z 3 R o I C h t b S k s N 3 0 m c X V v d D s s J n F 1 b 3 Q 7 U 2 V j d G l v b j E v T k V U X 0 x F T k d U S C 9 B d X R v U m V t b 3 Z l Z E N v b H V t b n M x L n t U T 1 A g K G 1 t K S w 4 f S Z x d W 9 0 O y w m c X V v d D t T Z W N 0 a W 9 u M S 9 O R V R f T E V O R 1 R I L 0 F 1 d G 9 S Z W 1 v d m V k Q 2 9 s d W 1 u c z E u e 0 d O R D E g K G 1 t K S w 5 f S Z x d W 9 0 O y w m c X V v d D t T Z W N 0 a W 9 u M S 9 O R V R f T E V O R 1 R I L 0 F 1 d G 9 S Z W 1 v d m V k Q 2 9 s d W 1 u c z E u e 1 M x I C h t b S k s M T B 9 J n F 1 b 3 Q 7 L C Z x d W 9 0 O 1 N l Y 3 R p b 2 4 x L 0 5 F V F 9 M R U 5 H V E g v Q X V 0 b 1 J l b W 9 2 Z W R D b 2 x 1 b W 5 z M S 5 7 U F c x I C h t b S k s M T F 9 J n F 1 b 3 Q 7 L C Z x d W 9 0 O 1 N l Y 3 R p b 2 4 x L 0 5 F V F 9 M R U 5 H V E g v Q X V 0 b 1 J l b W 9 2 Z W R D b 2 x 1 b W 5 z M S 5 7 U z I g K G 1 t K S w x M n 0 m c X V v d D s s J n F 1 b 3 Q 7 U 2 V j d G l v b j E v T k V U X 0 x F T k d U S C 9 B d X R v U m V t b 3 Z l Z E N v b H V t b n M x L n t H T k Q y I C h t b S k s M T N 9 J n F 1 b 3 Q 7 L C Z x d W 9 0 O 1 N l Y 3 R p b 2 4 x L 0 5 F V F 9 M R U 5 H V E g v Q X V 0 b 1 J l b W 9 2 Z W R D b 2 x 1 b W 5 z M S 5 7 U F c y I C h t b S k s M T R 9 J n F 1 b 3 Q 7 L C Z x d W 9 0 O 1 N l Y 3 R p b 2 4 x L 0 5 F V F 9 M R U 5 H V E g v Q X V 0 b 1 J l b W 9 2 Z W R D b 2 x 1 b W 5 z M S 5 7 Q k 9 U I C h t b S k s M T V 9 J n F 1 b 3 Q 7 L C Z x d W 9 0 O 1 N l Y 3 R p b 2 4 x L 0 5 F V F 9 M R U 5 H V E g v Q X V 0 b 1 J l b W 9 2 Z W R D b 2 x 1 b W 5 z M S 5 7 Q 2 9 s d W 1 u M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5 F V F 9 M R U 5 H V E g v Q X V 0 b 1 J l b W 9 2 Z W R D b 2 x 1 b W 5 z M S 5 7 T m V 0 I E N v Z G U s M H 0 m c X V v d D s s J n F 1 b 3 Q 7 U 2 V j d G l v b j E v T k V U X 0 x F T k d U S C 9 B d X R v U m V t b 3 Z l Z E N v b H V t b n M x L n t O Z X Q g T m F t Z S w x f S Z x d W 9 0 O y w m c X V v d D t T Z W N 0 a W 9 u M S 9 O R V R f T E V O R 1 R I L 0 F 1 d G 9 S Z W 1 v d m V k Q 2 9 s d W 1 u c z E u e 1 B h Z C B D b 3 V u d C w y f S Z x d W 9 0 O y w m c X V v d D t T Z W N 0 a W 9 u M S 9 O R V R f T E V O R 1 R I L 0 F 1 d G 9 S Z W 1 v d m V k Q 2 9 s d W 1 u c z E u e 1 Z p Y S B D b 3 V u d C w z f S Z x d W 9 0 O y w m c X V v d D t T Z W N 0 a W 9 u M S 9 O R V R f T E V O R 1 R I L 0 F 1 d G 9 S Z W 1 v d m V k Q 2 9 s d W 1 u c z E u e 1 Z p Y S B M Z W 5 n d G g g K G 1 t K S w 0 f S Z x d W 9 0 O y w m c X V v d D t T Z W N 0 a W 9 u M S 9 O R V R f T E V O R 1 R I L 0 F 1 d G 9 S Z W 1 v d m V k Q 2 9 s d W 1 u c z E u e 1 R y Y W N r I E x l b m d 0 a C A o b W 0 p L D V 9 J n F 1 b 3 Q 7 L C Z x d W 9 0 O 1 N l Y 3 R p b 2 4 x L 0 5 F V F 9 M R U 5 H V E g v Q X V 0 b 1 J l b W 9 2 Z W R D b 2 x 1 b W 5 z M S 5 7 R G l l I E x l b m d 0 a C A o b W 0 p L D Z 9 J n F 1 b 3 Q 7 L C Z x d W 9 0 O 1 N l Y 3 R p b 2 4 x L 0 5 F V F 9 M R U 5 H V E g v Q X V 0 b 1 J l b W 9 2 Z W R D b 2 x 1 b W 5 z M S 5 7 T m V 0 I E x l b m d 0 a C A o b W 0 p L D d 9 J n F 1 b 3 Q 7 L C Z x d W 9 0 O 1 N l Y 3 R p b 2 4 x L 0 5 F V F 9 M R U 5 H V E g v Q X V 0 b 1 J l b W 9 2 Z W R D b 2 x 1 b W 5 z M S 5 7 V E 9 Q I C h t b S k s O H 0 m c X V v d D s s J n F 1 b 3 Q 7 U 2 V j d G l v b j E v T k V U X 0 x F T k d U S C 9 B d X R v U m V t b 3 Z l Z E N v b H V t b n M x L n t H T k Q x I C h t b S k s O X 0 m c X V v d D s s J n F 1 b 3 Q 7 U 2 V j d G l v b j E v T k V U X 0 x F T k d U S C 9 B d X R v U m V t b 3 Z l Z E N v b H V t b n M x L n t T M S A o b W 0 p L D E w f S Z x d W 9 0 O y w m c X V v d D t T Z W N 0 a W 9 u M S 9 O R V R f T E V O R 1 R I L 0 F 1 d G 9 S Z W 1 v d m V k Q 2 9 s d W 1 u c z E u e 1 B X M S A o b W 0 p L D E x f S Z x d W 9 0 O y w m c X V v d D t T Z W N 0 a W 9 u M S 9 O R V R f T E V O R 1 R I L 0 F 1 d G 9 S Z W 1 v d m V k Q 2 9 s d W 1 u c z E u e 1 M y I C h t b S k s M T J 9 J n F 1 b 3 Q 7 L C Z x d W 9 0 O 1 N l Y 3 R p b 2 4 x L 0 5 F V F 9 M R U 5 H V E g v Q X V 0 b 1 J l b W 9 2 Z W R D b 2 x 1 b W 5 z M S 5 7 R 0 5 E M i A o b W 0 p L D E z f S Z x d W 9 0 O y w m c X V v d D t T Z W N 0 a W 9 u M S 9 O R V R f T E V O R 1 R I L 0 F 1 d G 9 S Z W 1 v d m V k Q 2 9 s d W 1 u c z E u e 1 B X M i A o b W 0 p L D E 0 f S Z x d W 9 0 O y w m c X V v d D t T Z W N 0 a W 9 u M S 9 O R V R f T E V O R 1 R I L 0 F 1 d G 9 S Z W 1 v d m V k Q 2 9 s d W 1 u c z E u e 0 J P V C A o b W 0 p L D E 1 f S Z x d W 9 0 O y w m c X V v d D t T Z W N 0 a W 9 u M S 9 O R V R f T E V O R 1 R I L 0 F 1 d G 9 S Z W 1 v d m V k Q 2 9 s d W 1 u c z E u e 0 N v b H V t b j E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R V R f T E V O R 1 R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F V F 9 M R U 5 H V E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V U X 0 x F T k d U S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F V F 9 M R U 5 H V E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N U M T E 6 N T Q 6 N T E u N T k 2 N D U z M F o i I C 8 + P E V u d H J 5 I F R 5 c G U 9 I k Z p b G x D b 2 x 1 b W 5 U e X B l c y I g V m F s d W U 9 I n N B d 1 l E Q X d V R k F 3 V U Z B d 1 V G Q l F N R k J R W T 0 i I C 8 + P E V u d H J 5 I F R 5 c G U 9 I k Z p b G x D b 2 x 1 b W 5 O Y W 1 l c y I g V m F s d W U 9 I n N b J n F 1 b 3 Q 7 T m V 0 I E N v Z G U m c X V v d D s s J n F 1 b 3 Q 7 T m V 0 I E 5 h b W U m c X V v d D s s J n F 1 b 3 Q 7 U G F k I E N v d W 5 0 J n F 1 b 3 Q 7 L C Z x d W 9 0 O 1 Z p Y S B D b 3 V u d C Z x d W 9 0 O y w m c X V v d D t W a W E g T G V u Z 3 R o I C h t b S k m c X V v d D s s J n F 1 b 3 Q 7 V H J h Y 2 s g T G V u Z 3 R o I C h t b S k m c X V v d D s s J n F 1 b 3 Q 7 R G l l I E x l b m d 0 a C A o b W 0 p J n F 1 b 3 Q 7 L C Z x d W 9 0 O 0 5 l d C B M Z W 5 n d G g g K G 1 t K S Z x d W 9 0 O y w m c X V v d D t U T 1 A g K G 1 t K S Z x d W 9 0 O y w m c X V v d D t H T k Q x I C h t b S k m c X V v d D s s J n F 1 b 3 Q 7 U z E g K G 1 t K S Z x d W 9 0 O y w m c X V v d D t Q V z E g K G 1 t K S Z x d W 9 0 O y w m c X V v d D t T M i A o b W 0 p J n F 1 b 3 Q 7 L C Z x d W 9 0 O 0 d O R D I g K G 1 t K S Z x d W 9 0 O y w m c X V v d D t Q V z I g K G 1 t K S Z x d W 9 0 O y w m c X V v d D t C T 1 Q g K G 1 t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F V F 9 M R U 5 H V E g g K D I p L 0 F 1 d G 9 S Z W 1 v d m V k Q 2 9 s d W 1 u c z E u e 0 5 l d C B D b 2 R l L D B 9 J n F 1 b 3 Q 7 L C Z x d W 9 0 O 1 N l Y 3 R p b 2 4 x L 0 5 F V F 9 M R U 5 H V E g g K D I p L 0 F 1 d G 9 S Z W 1 v d m V k Q 2 9 s d W 1 u c z E u e 0 5 l d C B O Y W 1 l L D F 9 J n F 1 b 3 Q 7 L C Z x d W 9 0 O 1 N l Y 3 R p b 2 4 x L 0 5 F V F 9 M R U 5 H V E g g K D I p L 0 F 1 d G 9 S Z W 1 v d m V k Q 2 9 s d W 1 u c z E u e 1 B h Z C B D b 3 V u d C w y f S Z x d W 9 0 O y w m c X V v d D t T Z W N 0 a W 9 u M S 9 O R V R f T E V O R 1 R I I C g y K S 9 B d X R v U m V t b 3 Z l Z E N v b H V t b n M x L n t W a W E g Q 2 9 1 b n Q s M 3 0 m c X V v d D s s J n F 1 b 3 Q 7 U 2 V j d G l v b j E v T k V U X 0 x F T k d U S C A o M i k v Q X V 0 b 1 J l b W 9 2 Z W R D b 2 x 1 b W 5 z M S 5 7 V m l h I E x l b m d 0 a C A o b W 0 p L D R 9 J n F 1 b 3 Q 7 L C Z x d W 9 0 O 1 N l Y 3 R p b 2 4 x L 0 5 F V F 9 M R U 5 H V E g g K D I p L 0 F 1 d G 9 S Z W 1 v d m V k Q 2 9 s d W 1 u c z E u e 1 R y Y W N r I E x l b m d 0 a C A o b W 0 p L D V 9 J n F 1 b 3 Q 7 L C Z x d W 9 0 O 1 N l Y 3 R p b 2 4 x L 0 5 F V F 9 M R U 5 H V E g g K D I p L 0 F 1 d G 9 S Z W 1 v d m V k Q 2 9 s d W 1 u c z E u e 0 R p Z S B M Z W 5 n d G g g K G 1 t K S w 2 f S Z x d W 9 0 O y w m c X V v d D t T Z W N 0 a W 9 u M S 9 O R V R f T E V O R 1 R I I C g y K S 9 B d X R v U m V t b 3 Z l Z E N v b H V t b n M x L n t O Z X Q g T G V u Z 3 R o I C h t b S k s N 3 0 m c X V v d D s s J n F 1 b 3 Q 7 U 2 V j d G l v b j E v T k V U X 0 x F T k d U S C A o M i k v Q X V 0 b 1 J l b W 9 2 Z W R D b 2 x 1 b W 5 z M S 5 7 V E 9 Q I C h t b S k s O H 0 m c X V v d D s s J n F 1 b 3 Q 7 U 2 V j d G l v b j E v T k V U X 0 x F T k d U S C A o M i k v Q X V 0 b 1 J l b W 9 2 Z W R D b 2 x 1 b W 5 z M S 5 7 R 0 5 E M S A o b W 0 p L D l 9 J n F 1 b 3 Q 7 L C Z x d W 9 0 O 1 N l Y 3 R p b 2 4 x L 0 5 F V F 9 M R U 5 H V E g g K D I p L 0 F 1 d G 9 S Z W 1 v d m V k Q 2 9 s d W 1 u c z E u e 1 M x I C h t b S k s M T B 9 J n F 1 b 3 Q 7 L C Z x d W 9 0 O 1 N l Y 3 R p b 2 4 x L 0 5 F V F 9 M R U 5 H V E g g K D I p L 0 F 1 d G 9 S Z W 1 v d m V k Q 2 9 s d W 1 u c z E u e 1 B X M S A o b W 0 p L D E x f S Z x d W 9 0 O y w m c X V v d D t T Z W N 0 a W 9 u M S 9 O R V R f T E V O R 1 R I I C g y K S 9 B d X R v U m V t b 3 Z l Z E N v b H V t b n M x L n t T M i A o b W 0 p L D E y f S Z x d W 9 0 O y w m c X V v d D t T Z W N 0 a W 9 u M S 9 O R V R f T E V O R 1 R I I C g y K S 9 B d X R v U m V t b 3 Z l Z E N v b H V t b n M x L n t H T k Q y I C h t b S k s M T N 9 J n F 1 b 3 Q 7 L C Z x d W 9 0 O 1 N l Y 3 R p b 2 4 x L 0 5 F V F 9 M R U 5 H V E g g K D I p L 0 F 1 d G 9 S Z W 1 v d m V k Q 2 9 s d W 1 u c z E u e 1 B X M i A o b W 0 p L D E 0 f S Z x d W 9 0 O y w m c X V v d D t T Z W N 0 a W 9 u M S 9 O R V R f T E V O R 1 R I I C g y K S 9 B d X R v U m V t b 3 Z l Z E N v b H V t b n M x L n t C T 1 Q g K G 1 t K S w x N X 0 m c X V v d D s s J n F 1 b 3 Q 7 U 2 V j d G l v b j E v T k V U X 0 x F T k d U S C A o M i k v Q X V 0 b 1 J l b W 9 2 Z W R D b 2 x 1 b W 5 z M S 5 7 Q 2 9 s d W 1 u M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5 F V F 9 M R U 5 H V E g g K D I p L 0 F 1 d G 9 S Z W 1 v d m V k Q 2 9 s d W 1 u c z E u e 0 5 l d C B D b 2 R l L D B 9 J n F 1 b 3 Q 7 L C Z x d W 9 0 O 1 N l Y 3 R p b 2 4 x L 0 5 F V F 9 M R U 5 H V E g g K D I p L 0 F 1 d G 9 S Z W 1 v d m V k Q 2 9 s d W 1 u c z E u e 0 5 l d C B O Y W 1 l L D F 9 J n F 1 b 3 Q 7 L C Z x d W 9 0 O 1 N l Y 3 R p b 2 4 x L 0 5 F V F 9 M R U 5 H V E g g K D I p L 0 F 1 d G 9 S Z W 1 v d m V k Q 2 9 s d W 1 u c z E u e 1 B h Z C B D b 3 V u d C w y f S Z x d W 9 0 O y w m c X V v d D t T Z W N 0 a W 9 u M S 9 O R V R f T E V O R 1 R I I C g y K S 9 B d X R v U m V t b 3 Z l Z E N v b H V t b n M x L n t W a W E g Q 2 9 1 b n Q s M 3 0 m c X V v d D s s J n F 1 b 3 Q 7 U 2 V j d G l v b j E v T k V U X 0 x F T k d U S C A o M i k v Q X V 0 b 1 J l b W 9 2 Z W R D b 2 x 1 b W 5 z M S 5 7 V m l h I E x l b m d 0 a C A o b W 0 p L D R 9 J n F 1 b 3 Q 7 L C Z x d W 9 0 O 1 N l Y 3 R p b 2 4 x L 0 5 F V F 9 M R U 5 H V E g g K D I p L 0 F 1 d G 9 S Z W 1 v d m V k Q 2 9 s d W 1 u c z E u e 1 R y Y W N r I E x l b m d 0 a C A o b W 0 p L D V 9 J n F 1 b 3 Q 7 L C Z x d W 9 0 O 1 N l Y 3 R p b 2 4 x L 0 5 F V F 9 M R U 5 H V E g g K D I p L 0 F 1 d G 9 S Z W 1 v d m V k Q 2 9 s d W 1 u c z E u e 0 R p Z S B M Z W 5 n d G g g K G 1 t K S w 2 f S Z x d W 9 0 O y w m c X V v d D t T Z W N 0 a W 9 u M S 9 O R V R f T E V O R 1 R I I C g y K S 9 B d X R v U m V t b 3 Z l Z E N v b H V t b n M x L n t O Z X Q g T G V u Z 3 R o I C h t b S k s N 3 0 m c X V v d D s s J n F 1 b 3 Q 7 U 2 V j d G l v b j E v T k V U X 0 x F T k d U S C A o M i k v Q X V 0 b 1 J l b W 9 2 Z W R D b 2 x 1 b W 5 z M S 5 7 V E 9 Q I C h t b S k s O H 0 m c X V v d D s s J n F 1 b 3 Q 7 U 2 V j d G l v b j E v T k V U X 0 x F T k d U S C A o M i k v Q X V 0 b 1 J l b W 9 2 Z W R D b 2 x 1 b W 5 z M S 5 7 R 0 5 E M S A o b W 0 p L D l 9 J n F 1 b 3 Q 7 L C Z x d W 9 0 O 1 N l Y 3 R p b 2 4 x L 0 5 F V F 9 M R U 5 H V E g g K D I p L 0 F 1 d G 9 S Z W 1 v d m V k Q 2 9 s d W 1 u c z E u e 1 M x I C h t b S k s M T B 9 J n F 1 b 3 Q 7 L C Z x d W 9 0 O 1 N l Y 3 R p b 2 4 x L 0 5 F V F 9 M R U 5 H V E g g K D I p L 0 F 1 d G 9 S Z W 1 v d m V k Q 2 9 s d W 1 u c z E u e 1 B X M S A o b W 0 p L D E x f S Z x d W 9 0 O y w m c X V v d D t T Z W N 0 a W 9 u M S 9 O R V R f T E V O R 1 R I I C g y K S 9 B d X R v U m V t b 3 Z l Z E N v b H V t b n M x L n t T M i A o b W 0 p L D E y f S Z x d W 9 0 O y w m c X V v d D t T Z W N 0 a W 9 u M S 9 O R V R f T E V O R 1 R I I C g y K S 9 B d X R v U m V t b 3 Z l Z E N v b H V t b n M x L n t H T k Q y I C h t b S k s M T N 9 J n F 1 b 3 Q 7 L C Z x d W 9 0 O 1 N l Y 3 R p b 2 4 x L 0 5 F V F 9 M R U 5 H V E g g K D I p L 0 F 1 d G 9 S Z W 1 v d m V k Q 2 9 s d W 1 u c z E u e 1 B X M i A o b W 0 p L D E 0 f S Z x d W 9 0 O y w m c X V v d D t T Z W N 0 a W 9 u M S 9 O R V R f T E V O R 1 R I I C g y K S 9 B d X R v U m V t b 3 Z l Z E N v b H V t b n M x L n t C T 1 Q g K G 1 t K S w x N X 0 m c X V v d D s s J n F 1 b 3 Q 7 U 2 V j d G l v b j E v T k V U X 0 x F T k d U S C A o M i k v Q X V 0 b 1 J l b W 9 2 Z W R D b 2 x 1 b W 5 z M S 5 7 Q 2 9 s d W 1 u M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F V F 9 M R U 5 H V E g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V U X 0 x F T k d U S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R V R f T E V O R 1 R I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V U X 0 x F T k d U S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M 1 Q x M T o 1 N z o y N i 4 0 M T Y 4 M j Q 0 W i I g L z 4 8 R W 5 0 c n k g V H l w Z T 0 i R m l s b E N v b H V t b l R 5 c G V z I i B W Y W x 1 Z T 0 i c 0 F 3 W U R B d 1 V G Q X d V R k F 3 V U Z C U U 1 G Q l F Z P S I g L z 4 8 R W 5 0 c n k g V H l w Z T 0 i R m l s b E N v b H V t b k 5 h b W V z I i B W Y W x 1 Z T 0 i c 1 s m c X V v d D t O Z X Q g Q 2 9 k Z S Z x d W 9 0 O y w m c X V v d D t O Z X Q g T m F t Z S Z x d W 9 0 O y w m c X V v d D t Q Y W Q g Q 2 9 1 b n Q m c X V v d D s s J n F 1 b 3 Q 7 V m l h I E N v d W 5 0 J n F 1 b 3 Q 7 L C Z x d W 9 0 O 1 Z p Y S B M Z W 5 n d G g g K G 1 t K S Z x d W 9 0 O y w m c X V v d D t U c m F j a y B M Z W 5 n d G g g K G 1 t K S Z x d W 9 0 O y w m c X V v d D t E a W U g T G V u Z 3 R o I C h t b S k m c X V v d D s s J n F 1 b 3 Q 7 T m V 0 I E x l b m d 0 a C A o b W 0 p J n F 1 b 3 Q 7 L C Z x d W 9 0 O 1 R P U C A o b W 0 p J n F 1 b 3 Q 7 L C Z x d W 9 0 O 0 d O R D E g K G 1 t K S Z x d W 9 0 O y w m c X V v d D t T M S A o b W 0 p J n F 1 b 3 Q 7 L C Z x d W 9 0 O 1 B X M S A o b W 0 p J n F 1 b 3 Q 7 L C Z x d W 9 0 O 1 M y I C h t b S k m c X V v d D s s J n F 1 b 3 Q 7 R 0 5 E M i A o b W 0 p J n F 1 b 3 Q 7 L C Z x d W 9 0 O 1 B X M i A o b W 0 p J n F 1 b 3 Q 7 L C Z x d W 9 0 O 0 J P V C A o b W 0 p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V U X 0 x F T k d U S C A o M y k v Q X V 0 b 1 J l b W 9 2 Z W R D b 2 x 1 b W 5 z M S 5 7 T m V 0 I E N v Z G U s M H 0 m c X V v d D s s J n F 1 b 3 Q 7 U 2 V j d G l v b j E v T k V U X 0 x F T k d U S C A o M y k v Q X V 0 b 1 J l b W 9 2 Z W R D b 2 x 1 b W 5 z M S 5 7 T m V 0 I E 5 h b W U s M X 0 m c X V v d D s s J n F 1 b 3 Q 7 U 2 V j d G l v b j E v T k V U X 0 x F T k d U S C A o M y k v Q X V 0 b 1 J l b W 9 2 Z W R D b 2 x 1 b W 5 z M S 5 7 U G F k I E N v d W 5 0 L D J 9 J n F 1 b 3 Q 7 L C Z x d W 9 0 O 1 N l Y 3 R p b 2 4 x L 0 5 F V F 9 M R U 5 H V E g g K D M p L 0 F 1 d G 9 S Z W 1 v d m V k Q 2 9 s d W 1 u c z E u e 1 Z p Y S B D b 3 V u d C w z f S Z x d W 9 0 O y w m c X V v d D t T Z W N 0 a W 9 u M S 9 O R V R f T E V O R 1 R I I C g z K S 9 B d X R v U m V t b 3 Z l Z E N v b H V t b n M x L n t W a W E g T G V u Z 3 R o I C h t b S k s N H 0 m c X V v d D s s J n F 1 b 3 Q 7 U 2 V j d G l v b j E v T k V U X 0 x F T k d U S C A o M y k v Q X V 0 b 1 J l b W 9 2 Z W R D b 2 x 1 b W 5 z M S 5 7 V H J h Y 2 s g T G V u Z 3 R o I C h t b S k s N X 0 m c X V v d D s s J n F 1 b 3 Q 7 U 2 V j d G l v b j E v T k V U X 0 x F T k d U S C A o M y k v Q X V 0 b 1 J l b W 9 2 Z W R D b 2 x 1 b W 5 z M S 5 7 R G l l I E x l b m d 0 a C A o b W 0 p L D Z 9 J n F 1 b 3 Q 7 L C Z x d W 9 0 O 1 N l Y 3 R p b 2 4 x L 0 5 F V F 9 M R U 5 H V E g g K D M p L 0 F 1 d G 9 S Z W 1 v d m V k Q 2 9 s d W 1 u c z E u e 0 5 l d C B M Z W 5 n d G g g K G 1 t K S w 3 f S Z x d W 9 0 O y w m c X V v d D t T Z W N 0 a W 9 u M S 9 O R V R f T E V O R 1 R I I C g z K S 9 B d X R v U m V t b 3 Z l Z E N v b H V t b n M x L n t U T 1 A g K G 1 t K S w 4 f S Z x d W 9 0 O y w m c X V v d D t T Z W N 0 a W 9 u M S 9 O R V R f T E V O R 1 R I I C g z K S 9 B d X R v U m V t b 3 Z l Z E N v b H V t b n M x L n t H T k Q x I C h t b S k s O X 0 m c X V v d D s s J n F 1 b 3 Q 7 U 2 V j d G l v b j E v T k V U X 0 x F T k d U S C A o M y k v Q X V 0 b 1 J l b W 9 2 Z W R D b 2 x 1 b W 5 z M S 5 7 U z E g K G 1 t K S w x M H 0 m c X V v d D s s J n F 1 b 3 Q 7 U 2 V j d G l v b j E v T k V U X 0 x F T k d U S C A o M y k v Q X V 0 b 1 J l b W 9 2 Z W R D b 2 x 1 b W 5 z M S 5 7 U F c x I C h t b S k s M T F 9 J n F 1 b 3 Q 7 L C Z x d W 9 0 O 1 N l Y 3 R p b 2 4 x L 0 5 F V F 9 M R U 5 H V E g g K D M p L 0 F 1 d G 9 S Z W 1 v d m V k Q 2 9 s d W 1 u c z E u e 1 M y I C h t b S k s M T J 9 J n F 1 b 3 Q 7 L C Z x d W 9 0 O 1 N l Y 3 R p b 2 4 x L 0 5 F V F 9 M R U 5 H V E g g K D M p L 0 F 1 d G 9 S Z W 1 v d m V k Q 2 9 s d W 1 u c z E u e 0 d O R D I g K G 1 t K S w x M 3 0 m c X V v d D s s J n F 1 b 3 Q 7 U 2 V j d G l v b j E v T k V U X 0 x F T k d U S C A o M y k v Q X V 0 b 1 J l b W 9 2 Z W R D b 2 x 1 b W 5 z M S 5 7 U F c y I C h t b S k s M T R 9 J n F 1 b 3 Q 7 L C Z x d W 9 0 O 1 N l Y 3 R p b 2 4 x L 0 5 F V F 9 M R U 5 H V E g g K D M p L 0 F 1 d G 9 S Z W 1 v d m V k Q 2 9 s d W 1 u c z E u e 0 J P V C A o b W 0 p L D E 1 f S Z x d W 9 0 O y w m c X V v d D t T Z W N 0 a W 9 u M S 9 O R V R f T E V O R 1 R I I C g z K S 9 B d X R v U m V t b 3 Z l Z E N v b H V t b n M x L n t D b 2 x 1 b W 4 x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T k V U X 0 x F T k d U S C A o M y k v Q X V 0 b 1 J l b W 9 2 Z W R D b 2 x 1 b W 5 z M S 5 7 T m V 0 I E N v Z G U s M H 0 m c X V v d D s s J n F 1 b 3 Q 7 U 2 V j d G l v b j E v T k V U X 0 x F T k d U S C A o M y k v Q X V 0 b 1 J l b W 9 2 Z W R D b 2 x 1 b W 5 z M S 5 7 T m V 0 I E 5 h b W U s M X 0 m c X V v d D s s J n F 1 b 3 Q 7 U 2 V j d G l v b j E v T k V U X 0 x F T k d U S C A o M y k v Q X V 0 b 1 J l b W 9 2 Z W R D b 2 x 1 b W 5 z M S 5 7 U G F k I E N v d W 5 0 L D J 9 J n F 1 b 3 Q 7 L C Z x d W 9 0 O 1 N l Y 3 R p b 2 4 x L 0 5 F V F 9 M R U 5 H V E g g K D M p L 0 F 1 d G 9 S Z W 1 v d m V k Q 2 9 s d W 1 u c z E u e 1 Z p Y S B D b 3 V u d C w z f S Z x d W 9 0 O y w m c X V v d D t T Z W N 0 a W 9 u M S 9 O R V R f T E V O R 1 R I I C g z K S 9 B d X R v U m V t b 3 Z l Z E N v b H V t b n M x L n t W a W E g T G V u Z 3 R o I C h t b S k s N H 0 m c X V v d D s s J n F 1 b 3 Q 7 U 2 V j d G l v b j E v T k V U X 0 x F T k d U S C A o M y k v Q X V 0 b 1 J l b W 9 2 Z W R D b 2 x 1 b W 5 z M S 5 7 V H J h Y 2 s g T G V u Z 3 R o I C h t b S k s N X 0 m c X V v d D s s J n F 1 b 3 Q 7 U 2 V j d G l v b j E v T k V U X 0 x F T k d U S C A o M y k v Q X V 0 b 1 J l b W 9 2 Z W R D b 2 x 1 b W 5 z M S 5 7 R G l l I E x l b m d 0 a C A o b W 0 p L D Z 9 J n F 1 b 3 Q 7 L C Z x d W 9 0 O 1 N l Y 3 R p b 2 4 x L 0 5 F V F 9 M R U 5 H V E g g K D M p L 0 F 1 d G 9 S Z W 1 v d m V k Q 2 9 s d W 1 u c z E u e 0 5 l d C B M Z W 5 n d G g g K G 1 t K S w 3 f S Z x d W 9 0 O y w m c X V v d D t T Z W N 0 a W 9 u M S 9 O R V R f T E V O R 1 R I I C g z K S 9 B d X R v U m V t b 3 Z l Z E N v b H V t b n M x L n t U T 1 A g K G 1 t K S w 4 f S Z x d W 9 0 O y w m c X V v d D t T Z W N 0 a W 9 u M S 9 O R V R f T E V O R 1 R I I C g z K S 9 B d X R v U m V t b 3 Z l Z E N v b H V t b n M x L n t H T k Q x I C h t b S k s O X 0 m c X V v d D s s J n F 1 b 3 Q 7 U 2 V j d G l v b j E v T k V U X 0 x F T k d U S C A o M y k v Q X V 0 b 1 J l b W 9 2 Z W R D b 2 x 1 b W 5 z M S 5 7 U z E g K G 1 t K S w x M H 0 m c X V v d D s s J n F 1 b 3 Q 7 U 2 V j d G l v b j E v T k V U X 0 x F T k d U S C A o M y k v Q X V 0 b 1 J l b W 9 2 Z W R D b 2 x 1 b W 5 z M S 5 7 U F c x I C h t b S k s M T F 9 J n F 1 b 3 Q 7 L C Z x d W 9 0 O 1 N l Y 3 R p b 2 4 x L 0 5 F V F 9 M R U 5 H V E g g K D M p L 0 F 1 d G 9 S Z W 1 v d m V k Q 2 9 s d W 1 u c z E u e 1 M y I C h t b S k s M T J 9 J n F 1 b 3 Q 7 L C Z x d W 9 0 O 1 N l Y 3 R p b 2 4 x L 0 5 F V F 9 M R U 5 H V E g g K D M p L 0 F 1 d G 9 S Z W 1 v d m V k Q 2 9 s d W 1 u c z E u e 0 d O R D I g K G 1 t K S w x M 3 0 m c X V v d D s s J n F 1 b 3 Q 7 U 2 V j d G l v b j E v T k V U X 0 x F T k d U S C A o M y k v Q X V 0 b 1 J l b W 9 2 Z W R D b 2 x 1 b W 5 z M S 5 7 U F c y I C h t b S k s M T R 9 J n F 1 b 3 Q 7 L C Z x d W 9 0 O 1 N l Y 3 R p b 2 4 x L 0 5 F V F 9 M R U 5 H V E g g K D M p L 0 F 1 d G 9 S Z W 1 v d m V k Q 2 9 s d W 1 u c z E u e 0 J P V C A o b W 0 p L D E 1 f S Z x d W 9 0 O y w m c X V v d D t T Z W N 0 a W 9 u M S 9 O R V R f T E V O R 1 R I I C g z K S 9 B d X R v U m V t b 3 Z l Z E N v b H V t b n M x L n t D b 2 x 1 b W 4 x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V U X 0 x F T k d U S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R V R f T E V O R 1 R I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F V F 9 M R U 5 H V E g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R V R f T E V O R 1 R I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z V D E z O j A w O j I 4 L j U 5 M D A 0 M T l a I i A v P j x F b n R y e S B U e X B l P S J G a W x s Q 2 9 s d W 1 u V H l w Z X M i I F Z h b H V l P S J z Q X d Z R E F 3 V U Z B d 1 V G Q X d V R k J R T U Z C U V k 9 I i A v P j x F b n R y e S B U e X B l P S J G a W x s Q 2 9 s d W 1 u T m F t Z X M i I F Z h b H V l P S J z W y Z x d W 9 0 O 0 5 l d C B D b 2 R l J n F 1 b 3 Q 7 L C Z x d W 9 0 O 0 5 l d C B O Y W 1 l J n F 1 b 3 Q 7 L C Z x d W 9 0 O 1 B h Z C B D b 3 V u d C Z x d W 9 0 O y w m c X V v d D t W a W E g Q 2 9 1 b n Q m c X V v d D s s J n F 1 b 3 Q 7 V m l h I E x l b m d 0 a C A o b W 0 p J n F 1 b 3 Q 7 L C Z x d W 9 0 O 1 R y Y W N r I E x l b m d 0 a C A o b W 0 p J n F 1 b 3 Q 7 L C Z x d W 9 0 O 0 R p Z S B M Z W 5 n d G g g K G 1 t K S Z x d W 9 0 O y w m c X V v d D t O Z X Q g T G V u Z 3 R o I C h t b S k m c X V v d D s s J n F 1 b 3 Q 7 V E 9 Q I C h t b S k m c X V v d D s s J n F 1 b 3 Q 7 R 0 5 E M S A o b W 0 p J n F 1 b 3 Q 7 L C Z x d W 9 0 O 1 M x I C h t b S k m c X V v d D s s J n F 1 b 3 Q 7 U F c x I C h t b S k m c X V v d D s s J n F 1 b 3 Q 7 U z I g K G 1 t K S Z x d W 9 0 O y w m c X V v d D t H T k Q y I C h t b S k m c X V v d D s s J n F 1 b 3 Q 7 U F c y I C h t b S k m c X V v d D s s J n F 1 b 3 Q 7 Q k 9 U I C h t b S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R V R f T E V O R 1 R I I C g 0 K S 9 B d X R v U m V t b 3 Z l Z E N v b H V t b n M x L n t O Z X Q g Q 2 9 k Z S w w f S Z x d W 9 0 O y w m c X V v d D t T Z W N 0 a W 9 u M S 9 O R V R f T E V O R 1 R I I C g 0 K S 9 B d X R v U m V t b 3 Z l Z E N v b H V t b n M x L n t O Z X Q g T m F t Z S w x f S Z x d W 9 0 O y w m c X V v d D t T Z W N 0 a W 9 u M S 9 O R V R f T E V O R 1 R I I C g 0 K S 9 B d X R v U m V t b 3 Z l Z E N v b H V t b n M x L n t Q Y W Q g Q 2 9 1 b n Q s M n 0 m c X V v d D s s J n F 1 b 3 Q 7 U 2 V j d G l v b j E v T k V U X 0 x F T k d U S C A o N C k v Q X V 0 b 1 J l b W 9 2 Z W R D b 2 x 1 b W 5 z M S 5 7 V m l h I E N v d W 5 0 L D N 9 J n F 1 b 3 Q 7 L C Z x d W 9 0 O 1 N l Y 3 R p b 2 4 x L 0 5 F V F 9 M R U 5 H V E g g K D Q p L 0 F 1 d G 9 S Z W 1 v d m V k Q 2 9 s d W 1 u c z E u e 1 Z p Y S B M Z W 5 n d G g g K G 1 t K S w 0 f S Z x d W 9 0 O y w m c X V v d D t T Z W N 0 a W 9 u M S 9 O R V R f T E V O R 1 R I I C g 0 K S 9 B d X R v U m V t b 3 Z l Z E N v b H V t b n M x L n t U c m F j a y B M Z W 5 n d G g g K G 1 t K S w 1 f S Z x d W 9 0 O y w m c X V v d D t T Z W N 0 a W 9 u M S 9 O R V R f T E V O R 1 R I I C g 0 K S 9 B d X R v U m V t b 3 Z l Z E N v b H V t b n M x L n t E a W U g T G V u Z 3 R o I C h t b S k s N n 0 m c X V v d D s s J n F 1 b 3 Q 7 U 2 V j d G l v b j E v T k V U X 0 x F T k d U S C A o N C k v Q X V 0 b 1 J l b W 9 2 Z W R D b 2 x 1 b W 5 z M S 5 7 T m V 0 I E x l b m d 0 a C A o b W 0 p L D d 9 J n F 1 b 3 Q 7 L C Z x d W 9 0 O 1 N l Y 3 R p b 2 4 x L 0 5 F V F 9 M R U 5 H V E g g K D Q p L 0 F 1 d G 9 S Z W 1 v d m V k Q 2 9 s d W 1 u c z E u e 1 R P U C A o b W 0 p L D h 9 J n F 1 b 3 Q 7 L C Z x d W 9 0 O 1 N l Y 3 R p b 2 4 x L 0 5 F V F 9 M R U 5 H V E g g K D Q p L 0 F 1 d G 9 S Z W 1 v d m V k Q 2 9 s d W 1 u c z E u e 0 d O R D E g K G 1 t K S w 5 f S Z x d W 9 0 O y w m c X V v d D t T Z W N 0 a W 9 u M S 9 O R V R f T E V O R 1 R I I C g 0 K S 9 B d X R v U m V t b 3 Z l Z E N v b H V t b n M x L n t T M S A o b W 0 p L D E w f S Z x d W 9 0 O y w m c X V v d D t T Z W N 0 a W 9 u M S 9 O R V R f T E V O R 1 R I I C g 0 K S 9 B d X R v U m V t b 3 Z l Z E N v b H V t b n M x L n t Q V z E g K G 1 t K S w x M X 0 m c X V v d D s s J n F 1 b 3 Q 7 U 2 V j d G l v b j E v T k V U X 0 x F T k d U S C A o N C k v Q X V 0 b 1 J l b W 9 2 Z W R D b 2 x 1 b W 5 z M S 5 7 U z I g K G 1 t K S w x M n 0 m c X V v d D s s J n F 1 b 3 Q 7 U 2 V j d G l v b j E v T k V U X 0 x F T k d U S C A o N C k v Q X V 0 b 1 J l b W 9 2 Z W R D b 2 x 1 b W 5 z M S 5 7 R 0 5 E M i A o b W 0 p L D E z f S Z x d W 9 0 O y w m c X V v d D t T Z W N 0 a W 9 u M S 9 O R V R f T E V O R 1 R I I C g 0 K S 9 B d X R v U m V t b 3 Z l Z E N v b H V t b n M x L n t Q V z I g K G 1 t K S w x N H 0 m c X V v d D s s J n F 1 b 3 Q 7 U 2 V j d G l v b j E v T k V U X 0 x F T k d U S C A o N C k v Q X V 0 b 1 J l b W 9 2 Z W R D b 2 x 1 b W 5 z M S 5 7 Q k 9 U I C h t b S k s M T V 9 J n F 1 b 3 Q 7 L C Z x d W 9 0 O 1 N l Y 3 R p b 2 4 x L 0 5 F V F 9 M R U 5 H V E g g K D Q p L 0 F 1 d G 9 S Z W 1 v d m V k Q 2 9 s d W 1 u c z E u e 0 N v b H V t b j E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O R V R f T E V O R 1 R I I C g 0 K S 9 B d X R v U m V t b 3 Z l Z E N v b H V t b n M x L n t O Z X Q g Q 2 9 k Z S w w f S Z x d W 9 0 O y w m c X V v d D t T Z W N 0 a W 9 u M S 9 O R V R f T E V O R 1 R I I C g 0 K S 9 B d X R v U m V t b 3 Z l Z E N v b H V t b n M x L n t O Z X Q g T m F t Z S w x f S Z x d W 9 0 O y w m c X V v d D t T Z W N 0 a W 9 u M S 9 O R V R f T E V O R 1 R I I C g 0 K S 9 B d X R v U m V t b 3 Z l Z E N v b H V t b n M x L n t Q Y W Q g Q 2 9 1 b n Q s M n 0 m c X V v d D s s J n F 1 b 3 Q 7 U 2 V j d G l v b j E v T k V U X 0 x F T k d U S C A o N C k v Q X V 0 b 1 J l b W 9 2 Z W R D b 2 x 1 b W 5 z M S 5 7 V m l h I E N v d W 5 0 L D N 9 J n F 1 b 3 Q 7 L C Z x d W 9 0 O 1 N l Y 3 R p b 2 4 x L 0 5 F V F 9 M R U 5 H V E g g K D Q p L 0 F 1 d G 9 S Z W 1 v d m V k Q 2 9 s d W 1 u c z E u e 1 Z p Y S B M Z W 5 n d G g g K G 1 t K S w 0 f S Z x d W 9 0 O y w m c X V v d D t T Z W N 0 a W 9 u M S 9 O R V R f T E V O R 1 R I I C g 0 K S 9 B d X R v U m V t b 3 Z l Z E N v b H V t b n M x L n t U c m F j a y B M Z W 5 n d G g g K G 1 t K S w 1 f S Z x d W 9 0 O y w m c X V v d D t T Z W N 0 a W 9 u M S 9 O R V R f T E V O R 1 R I I C g 0 K S 9 B d X R v U m V t b 3 Z l Z E N v b H V t b n M x L n t E a W U g T G V u Z 3 R o I C h t b S k s N n 0 m c X V v d D s s J n F 1 b 3 Q 7 U 2 V j d G l v b j E v T k V U X 0 x F T k d U S C A o N C k v Q X V 0 b 1 J l b W 9 2 Z W R D b 2 x 1 b W 5 z M S 5 7 T m V 0 I E x l b m d 0 a C A o b W 0 p L D d 9 J n F 1 b 3 Q 7 L C Z x d W 9 0 O 1 N l Y 3 R p b 2 4 x L 0 5 F V F 9 M R U 5 H V E g g K D Q p L 0 F 1 d G 9 S Z W 1 v d m V k Q 2 9 s d W 1 u c z E u e 1 R P U C A o b W 0 p L D h 9 J n F 1 b 3 Q 7 L C Z x d W 9 0 O 1 N l Y 3 R p b 2 4 x L 0 5 F V F 9 M R U 5 H V E g g K D Q p L 0 F 1 d G 9 S Z W 1 v d m V k Q 2 9 s d W 1 u c z E u e 0 d O R D E g K G 1 t K S w 5 f S Z x d W 9 0 O y w m c X V v d D t T Z W N 0 a W 9 u M S 9 O R V R f T E V O R 1 R I I C g 0 K S 9 B d X R v U m V t b 3 Z l Z E N v b H V t b n M x L n t T M S A o b W 0 p L D E w f S Z x d W 9 0 O y w m c X V v d D t T Z W N 0 a W 9 u M S 9 O R V R f T E V O R 1 R I I C g 0 K S 9 B d X R v U m V t b 3 Z l Z E N v b H V t b n M x L n t Q V z E g K G 1 t K S w x M X 0 m c X V v d D s s J n F 1 b 3 Q 7 U 2 V j d G l v b j E v T k V U X 0 x F T k d U S C A o N C k v Q X V 0 b 1 J l b W 9 2 Z W R D b 2 x 1 b W 5 z M S 5 7 U z I g K G 1 t K S w x M n 0 m c X V v d D s s J n F 1 b 3 Q 7 U 2 V j d G l v b j E v T k V U X 0 x F T k d U S C A o N C k v Q X V 0 b 1 J l b W 9 2 Z W R D b 2 x 1 b W 5 z M S 5 7 R 0 5 E M i A o b W 0 p L D E z f S Z x d W 9 0 O y w m c X V v d D t T Z W N 0 a W 9 u M S 9 O R V R f T E V O R 1 R I I C g 0 K S 9 B d X R v U m V t b 3 Z l Z E N v b H V t b n M x L n t Q V z I g K G 1 t K S w x N H 0 m c X V v d D s s J n F 1 b 3 Q 7 U 2 V j d G l v b j E v T k V U X 0 x F T k d U S C A o N C k v Q X V 0 b 1 J l b W 9 2 Z W R D b 2 x 1 b W 5 z M S 5 7 Q k 9 U I C h t b S k s M T V 9 J n F 1 b 3 Q 7 L C Z x d W 9 0 O 1 N l Y 3 R p b 2 4 x L 0 5 F V F 9 M R U 5 H V E g g K D Q p L 0 F 1 d G 9 S Z W 1 v d m V k Q 2 9 s d W 1 u c z E u e 0 N v b H V t b j E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R V R f T E V O R 1 R I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F V F 9 M R U 5 H V E g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V U X 0 x F T k d U S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F V F 9 M R U 5 H V E g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N U M T k 6 M D k 6 N D M u M j M 1 N D k w N 1 o i I C 8 + P E V u d H J 5 I F R 5 c G U 9 I k Z p b G x D b 2 x 1 b W 5 U e X B l c y I g V m F s d W U 9 I n N B d 1 l E Q X d V R k F 3 V U Z B d 1 V G Q l F N R k J R W T 0 i I C 8 + P E V u d H J 5 I F R 5 c G U 9 I k Z p b G x D b 2 x 1 b W 5 O Y W 1 l c y I g V m F s d W U 9 I n N b J n F 1 b 3 Q 7 T m V 0 I E N v Z G U m c X V v d D s s J n F 1 b 3 Q 7 T m V 0 I E 5 h b W U m c X V v d D s s J n F 1 b 3 Q 7 U G F k I E N v d W 5 0 J n F 1 b 3 Q 7 L C Z x d W 9 0 O 1 Z p Y S B D b 3 V u d C Z x d W 9 0 O y w m c X V v d D t W a W E g T G V u Z 3 R o I C h t b S k m c X V v d D s s J n F 1 b 3 Q 7 V H J h Y 2 s g T G V u Z 3 R o I C h t b S k m c X V v d D s s J n F 1 b 3 Q 7 R G l l I E x l b m d 0 a C A o b W 0 p J n F 1 b 3 Q 7 L C Z x d W 9 0 O 0 5 l d C B M Z W 5 n d G g g K G 1 t K S Z x d W 9 0 O y w m c X V v d D t U T 1 A g K G 1 t K S Z x d W 9 0 O y w m c X V v d D t H T k Q x I C h t b S k m c X V v d D s s J n F 1 b 3 Q 7 U z E g K G 1 t K S Z x d W 9 0 O y w m c X V v d D t Q V z E g K G 1 t K S Z x d W 9 0 O y w m c X V v d D t T M i A o b W 0 p J n F 1 b 3 Q 7 L C Z x d W 9 0 O 0 d O R D I g K G 1 t K S Z x d W 9 0 O y w m c X V v d D t Q V z I g K G 1 t K S Z x d W 9 0 O y w m c X V v d D t C T 1 Q g K G 1 t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F V F 9 M R U 5 H V E g g K D U p L 0 F 1 d G 9 S Z W 1 v d m V k Q 2 9 s d W 1 u c z E u e 0 5 l d C B D b 2 R l L D B 9 J n F 1 b 3 Q 7 L C Z x d W 9 0 O 1 N l Y 3 R p b 2 4 x L 0 5 F V F 9 M R U 5 H V E g g K D U p L 0 F 1 d G 9 S Z W 1 v d m V k Q 2 9 s d W 1 u c z E u e 0 5 l d C B O Y W 1 l L D F 9 J n F 1 b 3 Q 7 L C Z x d W 9 0 O 1 N l Y 3 R p b 2 4 x L 0 5 F V F 9 M R U 5 H V E g g K D U p L 0 F 1 d G 9 S Z W 1 v d m V k Q 2 9 s d W 1 u c z E u e 1 B h Z C B D b 3 V u d C w y f S Z x d W 9 0 O y w m c X V v d D t T Z W N 0 a W 9 u M S 9 O R V R f T E V O R 1 R I I C g 1 K S 9 B d X R v U m V t b 3 Z l Z E N v b H V t b n M x L n t W a W E g Q 2 9 1 b n Q s M 3 0 m c X V v d D s s J n F 1 b 3 Q 7 U 2 V j d G l v b j E v T k V U X 0 x F T k d U S C A o N S k v Q X V 0 b 1 J l b W 9 2 Z W R D b 2 x 1 b W 5 z M S 5 7 V m l h I E x l b m d 0 a C A o b W 0 p L D R 9 J n F 1 b 3 Q 7 L C Z x d W 9 0 O 1 N l Y 3 R p b 2 4 x L 0 5 F V F 9 M R U 5 H V E g g K D U p L 0 F 1 d G 9 S Z W 1 v d m V k Q 2 9 s d W 1 u c z E u e 1 R y Y W N r I E x l b m d 0 a C A o b W 0 p L D V 9 J n F 1 b 3 Q 7 L C Z x d W 9 0 O 1 N l Y 3 R p b 2 4 x L 0 5 F V F 9 M R U 5 H V E g g K D U p L 0 F 1 d G 9 S Z W 1 v d m V k Q 2 9 s d W 1 u c z E u e 0 R p Z S B M Z W 5 n d G g g K G 1 t K S w 2 f S Z x d W 9 0 O y w m c X V v d D t T Z W N 0 a W 9 u M S 9 O R V R f T E V O R 1 R I I C g 1 K S 9 B d X R v U m V t b 3 Z l Z E N v b H V t b n M x L n t O Z X Q g T G V u Z 3 R o I C h t b S k s N 3 0 m c X V v d D s s J n F 1 b 3 Q 7 U 2 V j d G l v b j E v T k V U X 0 x F T k d U S C A o N S k v Q X V 0 b 1 J l b W 9 2 Z W R D b 2 x 1 b W 5 z M S 5 7 V E 9 Q I C h t b S k s O H 0 m c X V v d D s s J n F 1 b 3 Q 7 U 2 V j d G l v b j E v T k V U X 0 x F T k d U S C A o N S k v Q X V 0 b 1 J l b W 9 2 Z W R D b 2 x 1 b W 5 z M S 5 7 R 0 5 E M S A o b W 0 p L D l 9 J n F 1 b 3 Q 7 L C Z x d W 9 0 O 1 N l Y 3 R p b 2 4 x L 0 5 F V F 9 M R U 5 H V E g g K D U p L 0 F 1 d G 9 S Z W 1 v d m V k Q 2 9 s d W 1 u c z E u e 1 M x I C h t b S k s M T B 9 J n F 1 b 3 Q 7 L C Z x d W 9 0 O 1 N l Y 3 R p b 2 4 x L 0 5 F V F 9 M R U 5 H V E g g K D U p L 0 F 1 d G 9 S Z W 1 v d m V k Q 2 9 s d W 1 u c z E u e 1 B X M S A o b W 0 p L D E x f S Z x d W 9 0 O y w m c X V v d D t T Z W N 0 a W 9 u M S 9 O R V R f T E V O R 1 R I I C g 1 K S 9 B d X R v U m V t b 3 Z l Z E N v b H V t b n M x L n t T M i A o b W 0 p L D E y f S Z x d W 9 0 O y w m c X V v d D t T Z W N 0 a W 9 u M S 9 O R V R f T E V O R 1 R I I C g 1 K S 9 B d X R v U m V t b 3 Z l Z E N v b H V t b n M x L n t H T k Q y I C h t b S k s M T N 9 J n F 1 b 3 Q 7 L C Z x d W 9 0 O 1 N l Y 3 R p b 2 4 x L 0 5 F V F 9 M R U 5 H V E g g K D U p L 0 F 1 d G 9 S Z W 1 v d m V k Q 2 9 s d W 1 u c z E u e 1 B X M i A o b W 0 p L D E 0 f S Z x d W 9 0 O y w m c X V v d D t T Z W N 0 a W 9 u M S 9 O R V R f T E V O R 1 R I I C g 1 K S 9 B d X R v U m V t b 3 Z l Z E N v b H V t b n M x L n t C T 1 Q g K G 1 t K S w x N X 0 m c X V v d D s s J n F 1 b 3 Q 7 U 2 V j d G l v b j E v T k V U X 0 x F T k d U S C A o N S k v Q X V 0 b 1 J l b W 9 2 Z W R D b 2 x 1 b W 5 z M S 5 7 Q 2 9 s d W 1 u M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5 F V F 9 M R U 5 H V E g g K D U p L 0 F 1 d G 9 S Z W 1 v d m V k Q 2 9 s d W 1 u c z E u e 0 5 l d C B D b 2 R l L D B 9 J n F 1 b 3 Q 7 L C Z x d W 9 0 O 1 N l Y 3 R p b 2 4 x L 0 5 F V F 9 M R U 5 H V E g g K D U p L 0 F 1 d G 9 S Z W 1 v d m V k Q 2 9 s d W 1 u c z E u e 0 5 l d C B O Y W 1 l L D F 9 J n F 1 b 3 Q 7 L C Z x d W 9 0 O 1 N l Y 3 R p b 2 4 x L 0 5 F V F 9 M R U 5 H V E g g K D U p L 0 F 1 d G 9 S Z W 1 v d m V k Q 2 9 s d W 1 u c z E u e 1 B h Z C B D b 3 V u d C w y f S Z x d W 9 0 O y w m c X V v d D t T Z W N 0 a W 9 u M S 9 O R V R f T E V O R 1 R I I C g 1 K S 9 B d X R v U m V t b 3 Z l Z E N v b H V t b n M x L n t W a W E g Q 2 9 1 b n Q s M 3 0 m c X V v d D s s J n F 1 b 3 Q 7 U 2 V j d G l v b j E v T k V U X 0 x F T k d U S C A o N S k v Q X V 0 b 1 J l b W 9 2 Z W R D b 2 x 1 b W 5 z M S 5 7 V m l h I E x l b m d 0 a C A o b W 0 p L D R 9 J n F 1 b 3 Q 7 L C Z x d W 9 0 O 1 N l Y 3 R p b 2 4 x L 0 5 F V F 9 M R U 5 H V E g g K D U p L 0 F 1 d G 9 S Z W 1 v d m V k Q 2 9 s d W 1 u c z E u e 1 R y Y W N r I E x l b m d 0 a C A o b W 0 p L D V 9 J n F 1 b 3 Q 7 L C Z x d W 9 0 O 1 N l Y 3 R p b 2 4 x L 0 5 F V F 9 M R U 5 H V E g g K D U p L 0 F 1 d G 9 S Z W 1 v d m V k Q 2 9 s d W 1 u c z E u e 0 R p Z S B M Z W 5 n d G g g K G 1 t K S w 2 f S Z x d W 9 0 O y w m c X V v d D t T Z W N 0 a W 9 u M S 9 O R V R f T E V O R 1 R I I C g 1 K S 9 B d X R v U m V t b 3 Z l Z E N v b H V t b n M x L n t O Z X Q g T G V u Z 3 R o I C h t b S k s N 3 0 m c X V v d D s s J n F 1 b 3 Q 7 U 2 V j d G l v b j E v T k V U X 0 x F T k d U S C A o N S k v Q X V 0 b 1 J l b W 9 2 Z W R D b 2 x 1 b W 5 z M S 5 7 V E 9 Q I C h t b S k s O H 0 m c X V v d D s s J n F 1 b 3 Q 7 U 2 V j d G l v b j E v T k V U X 0 x F T k d U S C A o N S k v Q X V 0 b 1 J l b W 9 2 Z W R D b 2 x 1 b W 5 z M S 5 7 R 0 5 E M S A o b W 0 p L D l 9 J n F 1 b 3 Q 7 L C Z x d W 9 0 O 1 N l Y 3 R p b 2 4 x L 0 5 F V F 9 M R U 5 H V E g g K D U p L 0 F 1 d G 9 S Z W 1 v d m V k Q 2 9 s d W 1 u c z E u e 1 M x I C h t b S k s M T B 9 J n F 1 b 3 Q 7 L C Z x d W 9 0 O 1 N l Y 3 R p b 2 4 x L 0 5 F V F 9 M R U 5 H V E g g K D U p L 0 F 1 d G 9 S Z W 1 v d m V k Q 2 9 s d W 1 u c z E u e 1 B X M S A o b W 0 p L D E x f S Z x d W 9 0 O y w m c X V v d D t T Z W N 0 a W 9 u M S 9 O R V R f T E V O R 1 R I I C g 1 K S 9 B d X R v U m V t b 3 Z l Z E N v b H V t b n M x L n t T M i A o b W 0 p L D E y f S Z x d W 9 0 O y w m c X V v d D t T Z W N 0 a W 9 u M S 9 O R V R f T E V O R 1 R I I C g 1 K S 9 B d X R v U m V t b 3 Z l Z E N v b H V t b n M x L n t H T k Q y I C h t b S k s M T N 9 J n F 1 b 3 Q 7 L C Z x d W 9 0 O 1 N l Y 3 R p b 2 4 x L 0 5 F V F 9 M R U 5 H V E g g K D U p L 0 F 1 d G 9 S Z W 1 v d m V k Q 2 9 s d W 1 u c z E u e 1 B X M i A o b W 0 p L D E 0 f S Z x d W 9 0 O y w m c X V v d D t T Z W N 0 a W 9 u M S 9 O R V R f T E V O R 1 R I I C g 1 K S 9 B d X R v U m V t b 3 Z l Z E N v b H V t b n M x L n t C T 1 Q g K G 1 t K S w x N X 0 m c X V v d D s s J n F 1 b 3 Q 7 U 2 V j d G l v b j E v T k V U X 0 x F T k d U S C A o N S k v Q X V 0 b 1 J l b W 9 2 Z W R D b 2 x 1 b W 5 z M S 5 7 Q 2 9 s d W 1 u M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F V F 9 M R U 5 H V E g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V U X 0 x F T k d U S C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R V R f T E V O R 1 R I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V U X 0 x F T k d U S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M 1 Q x O T o 0 M D o w N S 4 y M z Y w M D I 5 W i I g L z 4 8 R W 5 0 c n k g V H l w Z T 0 i R m l s b E N v b H V t b l R 5 c G V z I i B W Y W x 1 Z T 0 i c 0 F 3 W U R B d 1 V G Q X d V R k F 3 V U Z C U U 1 G Q l F Z P S I g L z 4 8 R W 5 0 c n k g V H l w Z T 0 i R m l s b E N v b H V t b k 5 h b W V z I i B W Y W x 1 Z T 0 i c 1 s m c X V v d D t O Z X Q g Q 2 9 k Z S Z x d W 9 0 O y w m c X V v d D t O Z X Q g T m F t Z S Z x d W 9 0 O y w m c X V v d D t Q Y W Q g Q 2 9 1 b n Q m c X V v d D s s J n F 1 b 3 Q 7 V m l h I E N v d W 5 0 J n F 1 b 3 Q 7 L C Z x d W 9 0 O 1 Z p Y S B M Z W 5 n d G g g K G 1 t K S Z x d W 9 0 O y w m c X V v d D t U c m F j a y B M Z W 5 n d G g g K G 1 t K S Z x d W 9 0 O y w m c X V v d D t E a W U g T G V u Z 3 R o I C h t b S k m c X V v d D s s J n F 1 b 3 Q 7 T m V 0 I E x l b m d 0 a C A o b W 0 p J n F 1 b 3 Q 7 L C Z x d W 9 0 O 1 R P U C A o b W 0 p J n F 1 b 3 Q 7 L C Z x d W 9 0 O 0 d O R D E g K G 1 t K S Z x d W 9 0 O y w m c X V v d D t T M S A o b W 0 p J n F 1 b 3 Q 7 L C Z x d W 9 0 O 1 B X M S A o b W 0 p J n F 1 b 3 Q 7 L C Z x d W 9 0 O 1 M y I C h t b S k m c X V v d D s s J n F 1 b 3 Q 7 R 0 5 E M i A o b W 0 p J n F 1 b 3 Q 7 L C Z x d W 9 0 O 1 B X M i A o b W 0 p J n F 1 b 3 Q 7 L C Z x d W 9 0 O 0 J P V C A o b W 0 p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V U X 0 x F T k d U S C A o N i k v Q X V 0 b 1 J l b W 9 2 Z W R D b 2 x 1 b W 5 z M S 5 7 T m V 0 I E N v Z G U s M H 0 m c X V v d D s s J n F 1 b 3 Q 7 U 2 V j d G l v b j E v T k V U X 0 x F T k d U S C A o N i k v Q X V 0 b 1 J l b W 9 2 Z W R D b 2 x 1 b W 5 z M S 5 7 T m V 0 I E 5 h b W U s M X 0 m c X V v d D s s J n F 1 b 3 Q 7 U 2 V j d G l v b j E v T k V U X 0 x F T k d U S C A o N i k v Q X V 0 b 1 J l b W 9 2 Z W R D b 2 x 1 b W 5 z M S 5 7 U G F k I E N v d W 5 0 L D J 9 J n F 1 b 3 Q 7 L C Z x d W 9 0 O 1 N l Y 3 R p b 2 4 x L 0 5 F V F 9 M R U 5 H V E g g K D Y p L 0 F 1 d G 9 S Z W 1 v d m V k Q 2 9 s d W 1 u c z E u e 1 Z p Y S B D b 3 V u d C w z f S Z x d W 9 0 O y w m c X V v d D t T Z W N 0 a W 9 u M S 9 O R V R f T E V O R 1 R I I C g 2 K S 9 B d X R v U m V t b 3 Z l Z E N v b H V t b n M x L n t W a W E g T G V u Z 3 R o I C h t b S k s N H 0 m c X V v d D s s J n F 1 b 3 Q 7 U 2 V j d G l v b j E v T k V U X 0 x F T k d U S C A o N i k v Q X V 0 b 1 J l b W 9 2 Z W R D b 2 x 1 b W 5 z M S 5 7 V H J h Y 2 s g T G V u Z 3 R o I C h t b S k s N X 0 m c X V v d D s s J n F 1 b 3 Q 7 U 2 V j d G l v b j E v T k V U X 0 x F T k d U S C A o N i k v Q X V 0 b 1 J l b W 9 2 Z W R D b 2 x 1 b W 5 z M S 5 7 R G l l I E x l b m d 0 a C A o b W 0 p L D Z 9 J n F 1 b 3 Q 7 L C Z x d W 9 0 O 1 N l Y 3 R p b 2 4 x L 0 5 F V F 9 M R U 5 H V E g g K D Y p L 0 F 1 d G 9 S Z W 1 v d m V k Q 2 9 s d W 1 u c z E u e 0 5 l d C B M Z W 5 n d G g g K G 1 t K S w 3 f S Z x d W 9 0 O y w m c X V v d D t T Z W N 0 a W 9 u M S 9 O R V R f T E V O R 1 R I I C g 2 K S 9 B d X R v U m V t b 3 Z l Z E N v b H V t b n M x L n t U T 1 A g K G 1 t K S w 4 f S Z x d W 9 0 O y w m c X V v d D t T Z W N 0 a W 9 u M S 9 O R V R f T E V O R 1 R I I C g 2 K S 9 B d X R v U m V t b 3 Z l Z E N v b H V t b n M x L n t H T k Q x I C h t b S k s O X 0 m c X V v d D s s J n F 1 b 3 Q 7 U 2 V j d G l v b j E v T k V U X 0 x F T k d U S C A o N i k v Q X V 0 b 1 J l b W 9 2 Z W R D b 2 x 1 b W 5 z M S 5 7 U z E g K G 1 t K S w x M H 0 m c X V v d D s s J n F 1 b 3 Q 7 U 2 V j d G l v b j E v T k V U X 0 x F T k d U S C A o N i k v Q X V 0 b 1 J l b W 9 2 Z W R D b 2 x 1 b W 5 z M S 5 7 U F c x I C h t b S k s M T F 9 J n F 1 b 3 Q 7 L C Z x d W 9 0 O 1 N l Y 3 R p b 2 4 x L 0 5 F V F 9 M R U 5 H V E g g K D Y p L 0 F 1 d G 9 S Z W 1 v d m V k Q 2 9 s d W 1 u c z E u e 1 M y I C h t b S k s M T J 9 J n F 1 b 3 Q 7 L C Z x d W 9 0 O 1 N l Y 3 R p b 2 4 x L 0 5 F V F 9 M R U 5 H V E g g K D Y p L 0 F 1 d G 9 S Z W 1 v d m V k Q 2 9 s d W 1 u c z E u e 0 d O R D I g K G 1 t K S w x M 3 0 m c X V v d D s s J n F 1 b 3 Q 7 U 2 V j d G l v b j E v T k V U X 0 x F T k d U S C A o N i k v Q X V 0 b 1 J l b W 9 2 Z W R D b 2 x 1 b W 5 z M S 5 7 U F c y I C h t b S k s M T R 9 J n F 1 b 3 Q 7 L C Z x d W 9 0 O 1 N l Y 3 R p b 2 4 x L 0 5 F V F 9 M R U 5 H V E g g K D Y p L 0 F 1 d G 9 S Z W 1 v d m V k Q 2 9 s d W 1 u c z E u e 0 J P V C A o b W 0 p L D E 1 f S Z x d W 9 0 O y w m c X V v d D t T Z W N 0 a W 9 u M S 9 O R V R f T E V O R 1 R I I C g 2 K S 9 B d X R v U m V t b 3 Z l Z E N v b H V t b n M x L n t D b 2 x 1 b W 4 x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T k V U X 0 x F T k d U S C A o N i k v Q X V 0 b 1 J l b W 9 2 Z W R D b 2 x 1 b W 5 z M S 5 7 T m V 0 I E N v Z G U s M H 0 m c X V v d D s s J n F 1 b 3 Q 7 U 2 V j d G l v b j E v T k V U X 0 x F T k d U S C A o N i k v Q X V 0 b 1 J l b W 9 2 Z W R D b 2 x 1 b W 5 z M S 5 7 T m V 0 I E 5 h b W U s M X 0 m c X V v d D s s J n F 1 b 3 Q 7 U 2 V j d G l v b j E v T k V U X 0 x F T k d U S C A o N i k v Q X V 0 b 1 J l b W 9 2 Z W R D b 2 x 1 b W 5 z M S 5 7 U G F k I E N v d W 5 0 L D J 9 J n F 1 b 3 Q 7 L C Z x d W 9 0 O 1 N l Y 3 R p b 2 4 x L 0 5 F V F 9 M R U 5 H V E g g K D Y p L 0 F 1 d G 9 S Z W 1 v d m V k Q 2 9 s d W 1 u c z E u e 1 Z p Y S B D b 3 V u d C w z f S Z x d W 9 0 O y w m c X V v d D t T Z W N 0 a W 9 u M S 9 O R V R f T E V O R 1 R I I C g 2 K S 9 B d X R v U m V t b 3 Z l Z E N v b H V t b n M x L n t W a W E g T G V u Z 3 R o I C h t b S k s N H 0 m c X V v d D s s J n F 1 b 3 Q 7 U 2 V j d G l v b j E v T k V U X 0 x F T k d U S C A o N i k v Q X V 0 b 1 J l b W 9 2 Z W R D b 2 x 1 b W 5 z M S 5 7 V H J h Y 2 s g T G V u Z 3 R o I C h t b S k s N X 0 m c X V v d D s s J n F 1 b 3 Q 7 U 2 V j d G l v b j E v T k V U X 0 x F T k d U S C A o N i k v Q X V 0 b 1 J l b W 9 2 Z W R D b 2 x 1 b W 5 z M S 5 7 R G l l I E x l b m d 0 a C A o b W 0 p L D Z 9 J n F 1 b 3 Q 7 L C Z x d W 9 0 O 1 N l Y 3 R p b 2 4 x L 0 5 F V F 9 M R U 5 H V E g g K D Y p L 0 F 1 d G 9 S Z W 1 v d m V k Q 2 9 s d W 1 u c z E u e 0 5 l d C B M Z W 5 n d G g g K G 1 t K S w 3 f S Z x d W 9 0 O y w m c X V v d D t T Z W N 0 a W 9 u M S 9 O R V R f T E V O R 1 R I I C g 2 K S 9 B d X R v U m V t b 3 Z l Z E N v b H V t b n M x L n t U T 1 A g K G 1 t K S w 4 f S Z x d W 9 0 O y w m c X V v d D t T Z W N 0 a W 9 u M S 9 O R V R f T E V O R 1 R I I C g 2 K S 9 B d X R v U m V t b 3 Z l Z E N v b H V t b n M x L n t H T k Q x I C h t b S k s O X 0 m c X V v d D s s J n F 1 b 3 Q 7 U 2 V j d G l v b j E v T k V U X 0 x F T k d U S C A o N i k v Q X V 0 b 1 J l b W 9 2 Z W R D b 2 x 1 b W 5 z M S 5 7 U z E g K G 1 t K S w x M H 0 m c X V v d D s s J n F 1 b 3 Q 7 U 2 V j d G l v b j E v T k V U X 0 x F T k d U S C A o N i k v Q X V 0 b 1 J l b W 9 2 Z W R D b 2 x 1 b W 5 z M S 5 7 U F c x I C h t b S k s M T F 9 J n F 1 b 3 Q 7 L C Z x d W 9 0 O 1 N l Y 3 R p b 2 4 x L 0 5 F V F 9 M R U 5 H V E g g K D Y p L 0 F 1 d G 9 S Z W 1 v d m V k Q 2 9 s d W 1 u c z E u e 1 M y I C h t b S k s M T J 9 J n F 1 b 3 Q 7 L C Z x d W 9 0 O 1 N l Y 3 R p b 2 4 x L 0 5 F V F 9 M R U 5 H V E g g K D Y p L 0 F 1 d G 9 S Z W 1 v d m V k Q 2 9 s d W 1 u c z E u e 0 d O R D I g K G 1 t K S w x M 3 0 m c X V v d D s s J n F 1 b 3 Q 7 U 2 V j d G l v b j E v T k V U X 0 x F T k d U S C A o N i k v Q X V 0 b 1 J l b W 9 2 Z W R D b 2 x 1 b W 5 z M S 5 7 U F c y I C h t b S k s M T R 9 J n F 1 b 3 Q 7 L C Z x d W 9 0 O 1 N l Y 3 R p b 2 4 x L 0 5 F V F 9 M R U 5 H V E g g K D Y p L 0 F 1 d G 9 S Z W 1 v d m V k Q 2 9 s d W 1 u c z E u e 0 J P V C A o b W 0 p L D E 1 f S Z x d W 9 0 O y w m c X V v d D t T Z W N 0 a W 9 u M S 9 O R V R f T E V O R 1 R I I C g 2 K S 9 B d X R v U m V t b 3 Z l Z E N v b H V t b n M x L n t D b 2 x 1 b W 4 x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V U X 0 x F T k d U S C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R V R f T E V O R 1 R I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F V F 9 M R U 5 H V E g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R V R f T E V O R 1 R I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z V D E 5 O j Q 1 O j A 0 L j E x O T Q 1 O T N a I i A v P j x F b n R y e S B U e X B l P S J G a W x s Q 2 9 s d W 1 u V H l w Z X M i I F Z h b H V l P S J z Q X d Z R E F 3 V U Z B d 1 V G Q X d V R k J R T U Z C U V k 9 I i A v P j x F b n R y e S B U e X B l P S J G a W x s Q 2 9 s d W 1 u T m F t Z X M i I F Z h b H V l P S J z W y Z x d W 9 0 O 0 5 l d C B D b 2 R l J n F 1 b 3 Q 7 L C Z x d W 9 0 O 0 5 l d C B O Y W 1 l J n F 1 b 3 Q 7 L C Z x d W 9 0 O 1 B h Z C B D b 3 V u d C Z x d W 9 0 O y w m c X V v d D t W a W E g Q 2 9 1 b n Q m c X V v d D s s J n F 1 b 3 Q 7 V m l h I E x l b m d 0 a C A o b W 0 p J n F 1 b 3 Q 7 L C Z x d W 9 0 O 1 R y Y W N r I E x l b m d 0 a C A o b W 0 p J n F 1 b 3 Q 7 L C Z x d W 9 0 O 0 R p Z S B M Z W 5 n d G g g K G 1 t K S Z x d W 9 0 O y w m c X V v d D t O Z X Q g T G V u Z 3 R o I C h t b S k m c X V v d D s s J n F 1 b 3 Q 7 V E 9 Q I C h t b S k m c X V v d D s s J n F 1 b 3 Q 7 R 0 5 E M S A o b W 0 p J n F 1 b 3 Q 7 L C Z x d W 9 0 O 1 M x I C h t b S k m c X V v d D s s J n F 1 b 3 Q 7 U F c x I C h t b S k m c X V v d D s s J n F 1 b 3 Q 7 U z I g K G 1 t K S Z x d W 9 0 O y w m c X V v d D t H T k Q y I C h t b S k m c X V v d D s s J n F 1 b 3 Q 7 U F c y I C h t b S k m c X V v d D s s J n F 1 b 3 Q 7 Q k 9 U I C h t b S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R V R f T E V O R 1 R I I C g 3 K S 9 B d X R v U m V t b 3 Z l Z E N v b H V t b n M x L n t O Z X Q g Q 2 9 k Z S w w f S Z x d W 9 0 O y w m c X V v d D t T Z W N 0 a W 9 u M S 9 O R V R f T E V O R 1 R I I C g 3 K S 9 B d X R v U m V t b 3 Z l Z E N v b H V t b n M x L n t O Z X Q g T m F t Z S w x f S Z x d W 9 0 O y w m c X V v d D t T Z W N 0 a W 9 u M S 9 O R V R f T E V O R 1 R I I C g 3 K S 9 B d X R v U m V t b 3 Z l Z E N v b H V t b n M x L n t Q Y W Q g Q 2 9 1 b n Q s M n 0 m c X V v d D s s J n F 1 b 3 Q 7 U 2 V j d G l v b j E v T k V U X 0 x F T k d U S C A o N y k v Q X V 0 b 1 J l b W 9 2 Z W R D b 2 x 1 b W 5 z M S 5 7 V m l h I E N v d W 5 0 L D N 9 J n F 1 b 3 Q 7 L C Z x d W 9 0 O 1 N l Y 3 R p b 2 4 x L 0 5 F V F 9 M R U 5 H V E g g K D c p L 0 F 1 d G 9 S Z W 1 v d m V k Q 2 9 s d W 1 u c z E u e 1 Z p Y S B M Z W 5 n d G g g K G 1 t K S w 0 f S Z x d W 9 0 O y w m c X V v d D t T Z W N 0 a W 9 u M S 9 O R V R f T E V O R 1 R I I C g 3 K S 9 B d X R v U m V t b 3 Z l Z E N v b H V t b n M x L n t U c m F j a y B M Z W 5 n d G g g K G 1 t K S w 1 f S Z x d W 9 0 O y w m c X V v d D t T Z W N 0 a W 9 u M S 9 O R V R f T E V O R 1 R I I C g 3 K S 9 B d X R v U m V t b 3 Z l Z E N v b H V t b n M x L n t E a W U g T G V u Z 3 R o I C h t b S k s N n 0 m c X V v d D s s J n F 1 b 3 Q 7 U 2 V j d G l v b j E v T k V U X 0 x F T k d U S C A o N y k v Q X V 0 b 1 J l b W 9 2 Z W R D b 2 x 1 b W 5 z M S 5 7 T m V 0 I E x l b m d 0 a C A o b W 0 p L D d 9 J n F 1 b 3 Q 7 L C Z x d W 9 0 O 1 N l Y 3 R p b 2 4 x L 0 5 F V F 9 M R U 5 H V E g g K D c p L 0 F 1 d G 9 S Z W 1 v d m V k Q 2 9 s d W 1 u c z E u e 1 R P U C A o b W 0 p L D h 9 J n F 1 b 3 Q 7 L C Z x d W 9 0 O 1 N l Y 3 R p b 2 4 x L 0 5 F V F 9 M R U 5 H V E g g K D c p L 0 F 1 d G 9 S Z W 1 v d m V k Q 2 9 s d W 1 u c z E u e 0 d O R D E g K G 1 t K S w 5 f S Z x d W 9 0 O y w m c X V v d D t T Z W N 0 a W 9 u M S 9 O R V R f T E V O R 1 R I I C g 3 K S 9 B d X R v U m V t b 3 Z l Z E N v b H V t b n M x L n t T M S A o b W 0 p L D E w f S Z x d W 9 0 O y w m c X V v d D t T Z W N 0 a W 9 u M S 9 O R V R f T E V O R 1 R I I C g 3 K S 9 B d X R v U m V t b 3 Z l Z E N v b H V t b n M x L n t Q V z E g K G 1 t K S w x M X 0 m c X V v d D s s J n F 1 b 3 Q 7 U 2 V j d G l v b j E v T k V U X 0 x F T k d U S C A o N y k v Q X V 0 b 1 J l b W 9 2 Z W R D b 2 x 1 b W 5 z M S 5 7 U z I g K G 1 t K S w x M n 0 m c X V v d D s s J n F 1 b 3 Q 7 U 2 V j d G l v b j E v T k V U X 0 x F T k d U S C A o N y k v Q X V 0 b 1 J l b W 9 2 Z W R D b 2 x 1 b W 5 z M S 5 7 R 0 5 E M i A o b W 0 p L D E z f S Z x d W 9 0 O y w m c X V v d D t T Z W N 0 a W 9 u M S 9 O R V R f T E V O R 1 R I I C g 3 K S 9 B d X R v U m V t b 3 Z l Z E N v b H V t b n M x L n t Q V z I g K G 1 t K S w x N H 0 m c X V v d D s s J n F 1 b 3 Q 7 U 2 V j d G l v b j E v T k V U X 0 x F T k d U S C A o N y k v Q X V 0 b 1 J l b W 9 2 Z W R D b 2 x 1 b W 5 z M S 5 7 Q k 9 U I C h t b S k s M T V 9 J n F 1 b 3 Q 7 L C Z x d W 9 0 O 1 N l Y 3 R p b 2 4 x L 0 5 F V F 9 M R U 5 H V E g g K D c p L 0 F 1 d G 9 S Z W 1 v d m V k Q 2 9 s d W 1 u c z E u e 0 N v b H V t b j E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O R V R f T E V O R 1 R I I C g 3 K S 9 B d X R v U m V t b 3 Z l Z E N v b H V t b n M x L n t O Z X Q g Q 2 9 k Z S w w f S Z x d W 9 0 O y w m c X V v d D t T Z W N 0 a W 9 u M S 9 O R V R f T E V O R 1 R I I C g 3 K S 9 B d X R v U m V t b 3 Z l Z E N v b H V t b n M x L n t O Z X Q g T m F t Z S w x f S Z x d W 9 0 O y w m c X V v d D t T Z W N 0 a W 9 u M S 9 O R V R f T E V O R 1 R I I C g 3 K S 9 B d X R v U m V t b 3 Z l Z E N v b H V t b n M x L n t Q Y W Q g Q 2 9 1 b n Q s M n 0 m c X V v d D s s J n F 1 b 3 Q 7 U 2 V j d G l v b j E v T k V U X 0 x F T k d U S C A o N y k v Q X V 0 b 1 J l b W 9 2 Z W R D b 2 x 1 b W 5 z M S 5 7 V m l h I E N v d W 5 0 L D N 9 J n F 1 b 3 Q 7 L C Z x d W 9 0 O 1 N l Y 3 R p b 2 4 x L 0 5 F V F 9 M R U 5 H V E g g K D c p L 0 F 1 d G 9 S Z W 1 v d m V k Q 2 9 s d W 1 u c z E u e 1 Z p Y S B M Z W 5 n d G g g K G 1 t K S w 0 f S Z x d W 9 0 O y w m c X V v d D t T Z W N 0 a W 9 u M S 9 O R V R f T E V O R 1 R I I C g 3 K S 9 B d X R v U m V t b 3 Z l Z E N v b H V t b n M x L n t U c m F j a y B M Z W 5 n d G g g K G 1 t K S w 1 f S Z x d W 9 0 O y w m c X V v d D t T Z W N 0 a W 9 u M S 9 O R V R f T E V O R 1 R I I C g 3 K S 9 B d X R v U m V t b 3 Z l Z E N v b H V t b n M x L n t E a W U g T G V u Z 3 R o I C h t b S k s N n 0 m c X V v d D s s J n F 1 b 3 Q 7 U 2 V j d G l v b j E v T k V U X 0 x F T k d U S C A o N y k v Q X V 0 b 1 J l b W 9 2 Z W R D b 2 x 1 b W 5 z M S 5 7 T m V 0 I E x l b m d 0 a C A o b W 0 p L D d 9 J n F 1 b 3 Q 7 L C Z x d W 9 0 O 1 N l Y 3 R p b 2 4 x L 0 5 F V F 9 M R U 5 H V E g g K D c p L 0 F 1 d G 9 S Z W 1 v d m V k Q 2 9 s d W 1 u c z E u e 1 R P U C A o b W 0 p L D h 9 J n F 1 b 3 Q 7 L C Z x d W 9 0 O 1 N l Y 3 R p b 2 4 x L 0 5 F V F 9 M R U 5 H V E g g K D c p L 0 F 1 d G 9 S Z W 1 v d m V k Q 2 9 s d W 1 u c z E u e 0 d O R D E g K G 1 t K S w 5 f S Z x d W 9 0 O y w m c X V v d D t T Z W N 0 a W 9 u M S 9 O R V R f T E V O R 1 R I I C g 3 K S 9 B d X R v U m V t b 3 Z l Z E N v b H V t b n M x L n t T M S A o b W 0 p L D E w f S Z x d W 9 0 O y w m c X V v d D t T Z W N 0 a W 9 u M S 9 O R V R f T E V O R 1 R I I C g 3 K S 9 B d X R v U m V t b 3 Z l Z E N v b H V t b n M x L n t Q V z E g K G 1 t K S w x M X 0 m c X V v d D s s J n F 1 b 3 Q 7 U 2 V j d G l v b j E v T k V U X 0 x F T k d U S C A o N y k v Q X V 0 b 1 J l b W 9 2 Z W R D b 2 x 1 b W 5 z M S 5 7 U z I g K G 1 t K S w x M n 0 m c X V v d D s s J n F 1 b 3 Q 7 U 2 V j d G l v b j E v T k V U X 0 x F T k d U S C A o N y k v Q X V 0 b 1 J l b W 9 2 Z W R D b 2 x 1 b W 5 z M S 5 7 R 0 5 E M i A o b W 0 p L D E z f S Z x d W 9 0 O y w m c X V v d D t T Z W N 0 a W 9 u M S 9 O R V R f T E V O R 1 R I I C g 3 K S 9 B d X R v U m V t b 3 Z l Z E N v b H V t b n M x L n t Q V z I g K G 1 t K S w x N H 0 m c X V v d D s s J n F 1 b 3 Q 7 U 2 V j d G l v b j E v T k V U X 0 x F T k d U S C A o N y k v Q X V 0 b 1 J l b W 9 2 Z W R D b 2 x 1 b W 5 z M S 5 7 Q k 9 U I C h t b S k s M T V 9 J n F 1 b 3 Q 7 L C Z x d W 9 0 O 1 N l Y 3 R p b 2 4 x L 0 5 F V F 9 M R U 5 H V E g g K D c p L 0 F 1 d G 9 S Z W 1 v d m V k Q 2 9 s d W 1 u c z E u e 0 N v b H V t b j E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R V R f T E V O R 1 R I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F V F 9 M R U 5 H V E g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V U X 0 x F T k d U S C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F V F 9 M R U 5 H V E g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z V D E 5 O j Q 5 O j Q 1 L j Q w M z Y 4 N T h a I i A v P j x F b n R y e S B U e X B l P S J G a W x s Q 2 9 s d W 1 u V H l w Z X M i I F Z h b H V l P S J z Q X d Z R E F 3 V U Z B d 1 V G Q X d N R E J R T U R C U V k 9 I i A v P j x F b n R y e S B U e X B l P S J G a W x s Q 2 9 s d W 1 u T m F t Z X M i I F Z h b H V l P S J z W y Z x d W 9 0 O 0 5 l d C B D b 2 R l J n F 1 b 3 Q 7 L C Z x d W 9 0 O 0 5 l d C B O Y W 1 l J n F 1 b 3 Q 7 L C Z x d W 9 0 O 1 B h Z C B D b 3 V u d C Z x d W 9 0 O y w m c X V v d D t W a W E g Q 2 9 1 b n Q m c X V v d D s s J n F 1 b 3 Q 7 V m l h I E x l b m d 0 a C A o b W 0 p J n F 1 b 3 Q 7 L C Z x d W 9 0 O 1 R y Y W N r I E x l b m d 0 a C A o b W 0 p J n F 1 b 3 Q 7 L C Z x d W 9 0 O 0 R p Z S B M Z W 5 n d G g g K G 1 t K S Z x d W 9 0 O y w m c X V v d D t O Z X Q g T G V u Z 3 R o I C h t b S k m c X V v d D s s J n F 1 b 3 Q 7 V E 9 Q I C h t b S k m c X V v d D s s J n F 1 b 3 Q 7 R 0 5 E M S A o b W 0 p J n F 1 b 3 Q 7 L C Z x d W 9 0 O 1 M x I C h t b S k m c X V v d D s s J n F 1 b 3 Q 7 U F c x I C h t b S k m c X V v d D s s J n F 1 b 3 Q 7 U z I g K G 1 t K S Z x d W 9 0 O y w m c X V v d D t H T k Q y I C h t b S k m c X V v d D s s J n F 1 b 3 Q 7 U F c y I C h t b S k m c X V v d D s s J n F 1 b 3 Q 7 Q k 9 U I C h t b S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R V R f T E V O R 1 R I I C g 4 K S 9 B d X R v U m V t b 3 Z l Z E N v b H V t b n M x L n t O Z X Q g Q 2 9 k Z S w w f S Z x d W 9 0 O y w m c X V v d D t T Z W N 0 a W 9 u M S 9 O R V R f T E V O R 1 R I I C g 4 K S 9 B d X R v U m V t b 3 Z l Z E N v b H V t b n M x L n t O Z X Q g T m F t Z S w x f S Z x d W 9 0 O y w m c X V v d D t T Z W N 0 a W 9 u M S 9 O R V R f T E V O R 1 R I I C g 4 K S 9 B d X R v U m V t b 3 Z l Z E N v b H V t b n M x L n t Q Y W Q g Q 2 9 1 b n Q s M n 0 m c X V v d D s s J n F 1 b 3 Q 7 U 2 V j d G l v b j E v T k V U X 0 x F T k d U S C A o O C k v Q X V 0 b 1 J l b W 9 2 Z W R D b 2 x 1 b W 5 z M S 5 7 V m l h I E N v d W 5 0 L D N 9 J n F 1 b 3 Q 7 L C Z x d W 9 0 O 1 N l Y 3 R p b 2 4 x L 0 5 F V F 9 M R U 5 H V E g g K D g p L 0 F 1 d G 9 S Z W 1 v d m V k Q 2 9 s d W 1 u c z E u e 1 Z p Y S B M Z W 5 n d G g g K G 1 t K S w 0 f S Z x d W 9 0 O y w m c X V v d D t T Z W N 0 a W 9 u M S 9 O R V R f T E V O R 1 R I I C g 4 K S 9 B d X R v U m V t b 3 Z l Z E N v b H V t b n M x L n t U c m F j a y B M Z W 5 n d G g g K G 1 t K S w 1 f S Z x d W 9 0 O y w m c X V v d D t T Z W N 0 a W 9 u M S 9 O R V R f T E V O R 1 R I I C g 4 K S 9 B d X R v U m V t b 3 Z l Z E N v b H V t b n M x L n t E a W U g T G V u Z 3 R o I C h t b S k s N n 0 m c X V v d D s s J n F 1 b 3 Q 7 U 2 V j d G l v b j E v T k V U X 0 x F T k d U S C A o O C k v Q X V 0 b 1 J l b W 9 2 Z W R D b 2 x 1 b W 5 z M S 5 7 T m V 0 I E x l b m d 0 a C A o b W 0 p L D d 9 J n F 1 b 3 Q 7 L C Z x d W 9 0 O 1 N l Y 3 R p b 2 4 x L 0 5 F V F 9 M R U 5 H V E g g K D g p L 0 F 1 d G 9 S Z W 1 v d m V k Q 2 9 s d W 1 u c z E u e 1 R P U C A o b W 0 p L D h 9 J n F 1 b 3 Q 7 L C Z x d W 9 0 O 1 N l Y 3 R p b 2 4 x L 0 5 F V F 9 M R U 5 H V E g g K D g p L 0 F 1 d G 9 S Z W 1 v d m V k Q 2 9 s d W 1 u c z E u e 0 d O R D E g K G 1 t K S w 5 f S Z x d W 9 0 O y w m c X V v d D t T Z W N 0 a W 9 u M S 9 O R V R f T E V O R 1 R I I C g 4 K S 9 B d X R v U m V t b 3 Z l Z E N v b H V t b n M x L n t T M S A o b W 0 p L D E w f S Z x d W 9 0 O y w m c X V v d D t T Z W N 0 a W 9 u M S 9 O R V R f T E V O R 1 R I I C g 4 K S 9 B d X R v U m V t b 3 Z l Z E N v b H V t b n M x L n t Q V z E g K G 1 t K S w x M X 0 m c X V v d D s s J n F 1 b 3 Q 7 U 2 V j d G l v b j E v T k V U X 0 x F T k d U S C A o O C k v Q X V 0 b 1 J l b W 9 2 Z W R D b 2 x 1 b W 5 z M S 5 7 U z I g K G 1 t K S w x M n 0 m c X V v d D s s J n F 1 b 3 Q 7 U 2 V j d G l v b j E v T k V U X 0 x F T k d U S C A o O C k v Q X V 0 b 1 J l b W 9 2 Z W R D b 2 x 1 b W 5 z M S 5 7 R 0 5 E M i A o b W 0 p L D E z f S Z x d W 9 0 O y w m c X V v d D t T Z W N 0 a W 9 u M S 9 O R V R f T E V O R 1 R I I C g 4 K S 9 B d X R v U m V t b 3 Z l Z E N v b H V t b n M x L n t Q V z I g K G 1 t K S w x N H 0 m c X V v d D s s J n F 1 b 3 Q 7 U 2 V j d G l v b j E v T k V U X 0 x F T k d U S C A o O C k v Q X V 0 b 1 J l b W 9 2 Z W R D b 2 x 1 b W 5 z M S 5 7 Q k 9 U I C h t b S k s M T V 9 J n F 1 b 3 Q 7 L C Z x d W 9 0 O 1 N l Y 3 R p b 2 4 x L 0 5 F V F 9 M R U 5 H V E g g K D g p L 0 F 1 d G 9 S Z W 1 v d m V k Q 2 9 s d W 1 u c z E u e 0 N v b H V t b j E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O R V R f T E V O R 1 R I I C g 4 K S 9 B d X R v U m V t b 3 Z l Z E N v b H V t b n M x L n t O Z X Q g Q 2 9 k Z S w w f S Z x d W 9 0 O y w m c X V v d D t T Z W N 0 a W 9 u M S 9 O R V R f T E V O R 1 R I I C g 4 K S 9 B d X R v U m V t b 3 Z l Z E N v b H V t b n M x L n t O Z X Q g T m F t Z S w x f S Z x d W 9 0 O y w m c X V v d D t T Z W N 0 a W 9 u M S 9 O R V R f T E V O R 1 R I I C g 4 K S 9 B d X R v U m V t b 3 Z l Z E N v b H V t b n M x L n t Q Y W Q g Q 2 9 1 b n Q s M n 0 m c X V v d D s s J n F 1 b 3 Q 7 U 2 V j d G l v b j E v T k V U X 0 x F T k d U S C A o O C k v Q X V 0 b 1 J l b W 9 2 Z W R D b 2 x 1 b W 5 z M S 5 7 V m l h I E N v d W 5 0 L D N 9 J n F 1 b 3 Q 7 L C Z x d W 9 0 O 1 N l Y 3 R p b 2 4 x L 0 5 F V F 9 M R U 5 H V E g g K D g p L 0 F 1 d G 9 S Z W 1 v d m V k Q 2 9 s d W 1 u c z E u e 1 Z p Y S B M Z W 5 n d G g g K G 1 t K S w 0 f S Z x d W 9 0 O y w m c X V v d D t T Z W N 0 a W 9 u M S 9 O R V R f T E V O R 1 R I I C g 4 K S 9 B d X R v U m V t b 3 Z l Z E N v b H V t b n M x L n t U c m F j a y B M Z W 5 n d G g g K G 1 t K S w 1 f S Z x d W 9 0 O y w m c X V v d D t T Z W N 0 a W 9 u M S 9 O R V R f T E V O R 1 R I I C g 4 K S 9 B d X R v U m V t b 3 Z l Z E N v b H V t b n M x L n t E a W U g T G V u Z 3 R o I C h t b S k s N n 0 m c X V v d D s s J n F 1 b 3 Q 7 U 2 V j d G l v b j E v T k V U X 0 x F T k d U S C A o O C k v Q X V 0 b 1 J l b W 9 2 Z W R D b 2 x 1 b W 5 z M S 5 7 T m V 0 I E x l b m d 0 a C A o b W 0 p L D d 9 J n F 1 b 3 Q 7 L C Z x d W 9 0 O 1 N l Y 3 R p b 2 4 x L 0 5 F V F 9 M R U 5 H V E g g K D g p L 0 F 1 d G 9 S Z W 1 v d m V k Q 2 9 s d W 1 u c z E u e 1 R P U C A o b W 0 p L D h 9 J n F 1 b 3 Q 7 L C Z x d W 9 0 O 1 N l Y 3 R p b 2 4 x L 0 5 F V F 9 M R U 5 H V E g g K D g p L 0 F 1 d G 9 S Z W 1 v d m V k Q 2 9 s d W 1 u c z E u e 0 d O R D E g K G 1 t K S w 5 f S Z x d W 9 0 O y w m c X V v d D t T Z W N 0 a W 9 u M S 9 O R V R f T E V O R 1 R I I C g 4 K S 9 B d X R v U m V t b 3 Z l Z E N v b H V t b n M x L n t T M S A o b W 0 p L D E w f S Z x d W 9 0 O y w m c X V v d D t T Z W N 0 a W 9 u M S 9 O R V R f T E V O R 1 R I I C g 4 K S 9 B d X R v U m V t b 3 Z l Z E N v b H V t b n M x L n t Q V z E g K G 1 t K S w x M X 0 m c X V v d D s s J n F 1 b 3 Q 7 U 2 V j d G l v b j E v T k V U X 0 x F T k d U S C A o O C k v Q X V 0 b 1 J l b W 9 2 Z W R D b 2 x 1 b W 5 z M S 5 7 U z I g K G 1 t K S w x M n 0 m c X V v d D s s J n F 1 b 3 Q 7 U 2 V j d G l v b j E v T k V U X 0 x F T k d U S C A o O C k v Q X V 0 b 1 J l b W 9 2 Z W R D b 2 x 1 b W 5 z M S 5 7 R 0 5 E M i A o b W 0 p L D E z f S Z x d W 9 0 O y w m c X V v d D t T Z W N 0 a W 9 u M S 9 O R V R f T E V O R 1 R I I C g 4 K S 9 B d X R v U m V t b 3 Z l Z E N v b H V t b n M x L n t Q V z I g K G 1 t K S w x N H 0 m c X V v d D s s J n F 1 b 3 Q 7 U 2 V j d G l v b j E v T k V U X 0 x F T k d U S C A o O C k v Q X V 0 b 1 J l b W 9 2 Z W R D b 2 x 1 b W 5 z M S 5 7 Q k 9 U I C h t b S k s M T V 9 J n F 1 b 3 Q 7 L C Z x d W 9 0 O 1 N l Y 3 R p b 2 4 x L 0 5 F V F 9 M R U 5 H V E g g K D g p L 0 F 1 d G 9 S Z W 1 v d m V k Q 2 9 s d W 1 u c z E u e 0 N v b H V t b j E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R V R f T E V O R 1 R I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F V F 9 M R U 5 H V E g l M j A o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V U X 0 x F T k d U S C U y M C g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H N f T G V u Z 2 h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m V 0 c 1 9 M Z W 5 n a H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z V D E 5 O j U w O j Q 5 L j Y y N T E x O D d a I i A v P j x F b n R y e S B U e X B l P S J G a W x s Q 2 9 s d W 1 u V H l w Z X M i I F Z h b H V l P S J z Q X d Z R E F 3 V U Z B d 1 V G Q X d V R k J R T U Z C U V k 9 I i A v P j x F b n R y e S B U e X B l P S J G a W x s Q 2 9 s d W 1 u T m F t Z X M i I F Z h b H V l P S J z W y Z x d W 9 0 O 0 5 l d C B D b 2 R l J n F 1 b 3 Q 7 L C Z x d W 9 0 O 0 5 l d C B O Y W 1 l J n F 1 b 3 Q 7 L C Z x d W 9 0 O 1 B h Z C B D b 3 V u d C Z x d W 9 0 O y w m c X V v d D t W a W E g Q 2 9 1 b n Q m c X V v d D s s J n F 1 b 3 Q 7 V m l h I E x l b m d 0 a C A o b W 0 p J n F 1 b 3 Q 7 L C Z x d W 9 0 O 1 R y Y W N r I E x l b m d 0 a C A o b W 0 p J n F 1 b 3 Q 7 L C Z x d W 9 0 O 0 R p Z S B M Z W 5 n d G g g K G 1 t K S Z x d W 9 0 O y w m c X V v d D t O Z X Q g T G V u Z 3 R o I C h t b S k m c X V v d D s s J n F 1 b 3 Q 7 V E 9 Q I C h t b S k m c X V v d D s s J n F 1 b 3 Q 7 R 0 5 E M S A o b W 0 p J n F 1 b 3 Q 7 L C Z x d W 9 0 O 1 M x I C h t b S k m c X V v d D s s J n F 1 b 3 Q 7 U F c x I C h t b S k m c X V v d D s s J n F 1 b 3 Q 7 U z I g K G 1 t K S Z x d W 9 0 O y w m c X V v d D t H T k Q y I C h t b S k m c X V v d D s s J n F 1 b 3 Q 7 U F c y I C h t b S k m c X V v d D s s J n F 1 b 3 Q 7 Q k 9 U I C h t b S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R z X 0 x l b m d o d C 9 B d X R v U m V t b 3 Z l Z E N v b H V t b n M x L n t O Z X Q g Q 2 9 k Z S w w f S Z x d W 9 0 O y w m c X V v d D t T Z W N 0 a W 9 u M S 9 O Z X R z X 0 x l b m d o d C 9 B d X R v U m V t b 3 Z l Z E N v b H V t b n M x L n t O Z X Q g T m F t Z S w x f S Z x d W 9 0 O y w m c X V v d D t T Z W N 0 a W 9 u M S 9 O Z X R z X 0 x l b m d o d C 9 B d X R v U m V t b 3 Z l Z E N v b H V t b n M x L n t Q Y W Q g Q 2 9 1 b n Q s M n 0 m c X V v d D s s J n F 1 b 3 Q 7 U 2 V j d G l v b j E v T m V 0 c 1 9 M Z W 5 n a H Q v Q X V 0 b 1 J l b W 9 2 Z W R D b 2 x 1 b W 5 z M S 5 7 V m l h I E N v d W 5 0 L D N 9 J n F 1 b 3 Q 7 L C Z x d W 9 0 O 1 N l Y 3 R p b 2 4 x L 0 5 l d H N f T G V u Z 2 h 0 L 0 F 1 d G 9 S Z W 1 v d m V k Q 2 9 s d W 1 u c z E u e 1 Z p Y S B M Z W 5 n d G g g K G 1 t K S w 0 f S Z x d W 9 0 O y w m c X V v d D t T Z W N 0 a W 9 u M S 9 O Z X R z X 0 x l b m d o d C 9 B d X R v U m V t b 3 Z l Z E N v b H V t b n M x L n t U c m F j a y B M Z W 5 n d G g g K G 1 t K S w 1 f S Z x d W 9 0 O y w m c X V v d D t T Z W N 0 a W 9 u M S 9 O Z X R z X 0 x l b m d o d C 9 B d X R v U m V t b 3 Z l Z E N v b H V t b n M x L n t E a W U g T G V u Z 3 R o I C h t b S k s N n 0 m c X V v d D s s J n F 1 b 3 Q 7 U 2 V j d G l v b j E v T m V 0 c 1 9 M Z W 5 n a H Q v Q X V 0 b 1 J l b W 9 2 Z W R D b 2 x 1 b W 5 z M S 5 7 T m V 0 I E x l b m d 0 a C A o b W 0 p L D d 9 J n F 1 b 3 Q 7 L C Z x d W 9 0 O 1 N l Y 3 R p b 2 4 x L 0 5 l d H N f T G V u Z 2 h 0 L 0 F 1 d G 9 S Z W 1 v d m V k Q 2 9 s d W 1 u c z E u e 1 R P U C A o b W 0 p L D h 9 J n F 1 b 3 Q 7 L C Z x d W 9 0 O 1 N l Y 3 R p b 2 4 x L 0 5 l d H N f T G V u Z 2 h 0 L 0 F 1 d G 9 S Z W 1 v d m V k Q 2 9 s d W 1 u c z E u e 0 d O R D E g K G 1 t K S w 5 f S Z x d W 9 0 O y w m c X V v d D t T Z W N 0 a W 9 u M S 9 O Z X R z X 0 x l b m d o d C 9 B d X R v U m V t b 3 Z l Z E N v b H V t b n M x L n t T M S A o b W 0 p L D E w f S Z x d W 9 0 O y w m c X V v d D t T Z W N 0 a W 9 u M S 9 O Z X R z X 0 x l b m d o d C 9 B d X R v U m V t b 3 Z l Z E N v b H V t b n M x L n t Q V z E g K G 1 t K S w x M X 0 m c X V v d D s s J n F 1 b 3 Q 7 U 2 V j d G l v b j E v T m V 0 c 1 9 M Z W 5 n a H Q v Q X V 0 b 1 J l b W 9 2 Z W R D b 2 x 1 b W 5 z M S 5 7 U z I g K G 1 t K S w x M n 0 m c X V v d D s s J n F 1 b 3 Q 7 U 2 V j d G l v b j E v T m V 0 c 1 9 M Z W 5 n a H Q v Q X V 0 b 1 J l b W 9 2 Z W R D b 2 x 1 b W 5 z M S 5 7 R 0 5 E M i A o b W 0 p L D E z f S Z x d W 9 0 O y w m c X V v d D t T Z W N 0 a W 9 u M S 9 O Z X R z X 0 x l b m d o d C 9 B d X R v U m V t b 3 Z l Z E N v b H V t b n M x L n t Q V z I g K G 1 t K S w x N H 0 m c X V v d D s s J n F 1 b 3 Q 7 U 2 V j d G l v b j E v T m V 0 c 1 9 M Z W 5 n a H Q v Q X V 0 b 1 J l b W 9 2 Z W R D b 2 x 1 b W 5 z M S 5 7 Q k 9 U I C h t b S k s M T V 9 J n F 1 b 3 Q 7 L C Z x d W 9 0 O 1 N l Y 3 R p b 2 4 x L 0 5 l d H N f T G V u Z 2 h 0 L 0 F 1 d G 9 S Z W 1 v d m V k Q 2 9 s d W 1 u c z E u e 0 N v b H V t b j E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O Z X R z X 0 x l b m d o d C 9 B d X R v U m V t b 3 Z l Z E N v b H V t b n M x L n t O Z X Q g Q 2 9 k Z S w w f S Z x d W 9 0 O y w m c X V v d D t T Z W N 0 a W 9 u M S 9 O Z X R z X 0 x l b m d o d C 9 B d X R v U m V t b 3 Z l Z E N v b H V t b n M x L n t O Z X Q g T m F t Z S w x f S Z x d W 9 0 O y w m c X V v d D t T Z W N 0 a W 9 u M S 9 O Z X R z X 0 x l b m d o d C 9 B d X R v U m V t b 3 Z l Z E N v b H V t b n M x L n t Q Y W Q g Q 2 9 1 b n Q s M n 0 m c X V v d D s s J n F 1 b 3 Q 7 U 2 V j d G l v b j E v T m V 0 c 1 9 M Z W 5 n a H Q v Q X V 0 b 1 J l b W 9 2 Z W R D b 2 x 1 b W 5 z M S 5 7 V m l h I E N v d W 5 0 L D N 9 J n F 1 b 3 Q 7 L C Z x d W 9 0 O 1 N l Y 3 R p b 2 4 x L 0 5 l d H N f T G V u Z 2 h 0 L 0 F 1 d G 9 S Z W 1 v d m V k Q 2 9 s d W 1 u c z E u e 1 Z p Y S B M Z W 5 n d G g g K G 1 t K S w 0 f S Z x d W 9 0 O y w m c X V v d D t T Z W N 0 a W 9 u M S 9 O Z X R z X 0 x l b m d o d C 9 B d X R v U m V t b 3 Z l Z E N v b H V t b n M x L n t U c m F j a y B M Z W 5 n d G g g K G 1 t K S w 1 f S Z x d W 9 0 O y w m c X V v d D t T Z W N 0 a W 9 u M S 9 O Z X R z X 0 x l b m d o d C 9 B d X R v U m V t b 3 Z l Z E N v b H V t b n M x L n t E a W U g T G V u Z 3 R o I C h t b S k s N n 0 m c X V v d D s s J n F 1 b 3 Q 7 U 2 V j d G l v b j E v T m V 0 c 1 9 M Z W 5 n a H Q v Q X V 0 b 1 J l b W 9 2 Z W R D b 2 x 1 b W 5 z M S 5 7 T m V 0 I E x l b m d 0 a C A o b W 0 p L D d 9 J n F 1 b 3 Q 7 L C Z x d W 9 0 O 1 N l Y 3 R p b 2 4 x L 0 5 l d H N f T G V u Z 2 h 0 L 0 F 1 d G 9 S Z W 1 v d m V k Q 2 9 s d W 1 u c z E u e 1 R P U C A o b W 0 p L D h 9 J n F 1 b 3 Q 7 L C Z x d W 9 0 O 1 N l Y 3 R p b 2 4 x L 0 5 l d H N f T G V u Z 2 h 0 L 0 F 1 d G 9 S Z W 1 v d m V k Q 2 9 s d W 1 u c z E u e 0 d O R D E g K G 1 t K S w 5 f S Z x d W 9 0 O y w m c X V v d D t T Z W N 0 a W 9 u M S 9 O Z X R z X 0 x l b m d o d C 9 B d X R v U m V t b 3 Z l Z E N v b H V t b n M x L n t T M S A o b W 0 p L D E w f S Z x d W 9 0 O y w m c X V v d D t T Z W N 0 a W 9 u M S 9 O Z X R z X 0 x l b m d o d C 9 B d X R v U m V t b 3 Z l Z E N v b H V t b n M x L n t Q V z E g K G 1 t K S w x M X 0 m c X V v d D s s J n F 1 b 3 Q 7 U 2 V j d G l v b j E v T m V 0 c 1 9 M Z W 5 n a H Q v Q X V 0 b 1 J l b W 9 2 Z W R D b 2 x 1 b W 5 z M S 5 7 U z I g K G 1 t K S w x M n 0 m c X V v d D s s J n F 1 b 3 Q 7 U 2 V j d G l v b j E v T m V 0 c 1 9 M Z W 5 n a H Q v Q X V 0 b 1 J l b W 9 2 Z W R D b 2 x 1 b W 5 z M S 5 7 R 0 5 E M i A o b W 0 p L D E z f S Z x d W 9 0 O y w m c X V v d D t T Z W N 0 a W 9 u M S 9 O Z X R z X 0 x l b m d o d C 9 B d X R v U m V t b 3 Z l Z E N v b H V t b n M x L n t Q V z I g K G 1 t K S w x N H 0 m c X V v d D s s J n F 1 b 3 Q 7 U 2 V j d G l v b j E v T m V 0 c 1 9 M Z W 5 n a H Q v Q X V 0 b 1 J l b W 9 2 Z W R D b 2 x 1 b W 5 z M S 5 7 Q k 9 U I C h t b S k s M T V 9 J n F 1 b 3 Q 7 L C Z x d W 9 0 O 1 N l Y 3 R p b 2 4 x L 0 5 l d H N f T G V u Z 2 h 0 L 0 F 1 d G 9 S Z W 1 v d m V k Q 2 9 s d W 1 u c z E u e 0 N v b H V t b j E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X R z X 0 x l b m d o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R z X 0 x l b m d o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R z X 0 x l b m d o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v 5 H N C / M d m S q i 5 Z Q g g x B g K A A A A A A I A A A A A A A N m A A D A A A A A E A A A A M q v Q U C J e 4 Q k t C s C d A a S N e I A A A A A B I A A A K A A A A A Q A A A A I 5 G y r C n I s 3 l t 3 b M g R j m B g F A A A A B D A D + v 9 L T v 2 1 j d o 1 + v 1 5 I s 4 0 o 3 s Z E W q i z 5 r y / a Z 3 m F n Q c k S G r S 7 a 3 c R V t e M r 0 b G e y Z E w f h 6 5 B o z 8 H J S K M t 7 C v D K I w i w A l v l r K y C p j a t K p k z B Q A A A B Y 3 w g / Y r n C q b 7 I t 3 b 0 6 J e 2 E 9 h G j g = = < / D a t a M a s h u p > 
</file>

<file path=customXml/itemProps1.xml><?xml version="1.0" encoding="utf-8"?>
<ds:datastoreItem xmlns:ds="http://schemas.openxmlformats.org/officeDocument/2006/customXml" ds:itemID="{AEDB30E5-5A73-462E-8C90-860DB603DC03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9d258917-277f-42cd-a3cd-14c4e9ee58bc}" enabled="1" method="Standard" siteId="{38ae3bcd-9579-4fd4-adda-b42e1495d55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HDMI (Matched)</vt:lpstr>
      <vt:lpstr>ETHERNET(Matched)</vt:lpstr>
      <vt:lpstr>usb(matched)</vt:lpstr>
      <vt:lpstr>MDI(Matched)</vt:lpstr>
      <vt:lpstr>MMC (Matched)</vt:lpstr>
      <vt:lpstr>MIPI_DSI (matched)</vt:lpstr>
      <vt:lpstr>Nets</vt:lpstr>
      <vt:lpstr>PCIE(matched)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Metwally, Anas (ADV D EU CZ PDS2 DC 7)</dc:creator>
  <cp:lastModifiedBy>Metwally, Anas (ADV D EU CZ PDS2 DC 7)</cp:lastModifiedBy>
  <dcterms:created xsi:type="dcterms:W3CDTF">2015-06-05T18:19:34Z</dcterms:created>
  <dcterms:modified xsi:type="dcterms:W3CDTF">2023-12-23T19:51:07Z</dcterms:modified>
</cp:coreProperties>
</file>