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chadrova_a\Desktop\!Щедрова\Кретивные проекты\Гранит\Цены (поставка1)\"/>
    </mc:Choice>
  </mc:AlternateContent>
  <bookViews>
    <workbookView xWindow="960" yWindow="648" windowWidth="27312" windowHeight="11772"/>
  </bookViews>
  <sheets>
    <sheet name="Лист1" sheetId="1" r:id="rId1"/>
  </sheets>
  <definedNames>
    <definedName name="_xlnm.Print_Area" localSheetId="0">Лист1!#REF!</definedName>
  </definedNames>
  <calcPr calcId="152511"/>
</workbook>
</file>

<file path=xl/calcChain.xml><?xml version="1.0" encoding="utf-8"?>
<calcChain xmlns="http://schemas.openxmlformats.org/spreadsheetml/2006/main">
  <c r="H18" i="1" l="1"/>
  <c r="M18" i="1" s="1"/>
  <c r="I21" i="1"/>
  <c r="G21" i="1"/>
  <c r="I22" i="1"/>
  <c r="G22" i="1"/>
  <c r="I20" i="1"/>
  <c r="G20" i="1"/>
  <c r="I19" i="1"/>
  <c r="G19" i="1"/>
  <c r="I18" i="1"/>
  <c r="G18" i="1"/>
  <c r="I17" i="1"/>
  <c r="H17" i="1"/>
  <c r="M17" i="1" s="1"/>
  <c r="G17" i="1"/>
  <c r="I16" i="1"/>
  <c r="H16" i="1"/>
  <c r="G16" i="1"/>
  <c r="I15" i="1"/>
  <c r="H15" i="1"/>
  <c r="G15" i="1"/>
  <c r="I13" i="1"/>
  <c r="H13" i="1"/>
  <c r="M13" i="1" s="1"/>
  <c r="G13" i="1"/>
  <c r="I12" i="1"/>
  <c r="H12" i="1"/>
  <c r="M12" i="1" s="1"/>
  <c r="G12" i="1"/>
  <c r="I11" i="1"/>
  <c r="H11" i="1"/>
  <c r="M11" i="1" s="1"/>
  <c r="G11" i="1"/>
  <c r="I10" i="1"/>
  <c r="H10" i="1"/>
  <c r="M10" i="1" s="1"/>
  <c r="G10" i="1"/>
  <c r="I9" i="1"/>
  <c r="H9" i="1"/>
  <c r="M9" i="1" s="1"/>
  <c r="G9" i="1"/>
  <c r="M15" i="1" l="1"/>
</calcChain>
</file>

<file path=xl/sharedStrings.xml><?xml version="1.0" encoding="utf-8"?>
<sst xmlns="http://schemas.openxmlformats.org/spreadsheetml/2006/main" count="81" uniqueCount="27">
  <si>
    <t>НЕСТАНДАРТ</t>
  </si>
  <si>
    <t>Плита</t>
  </si>
  <si>
    <t>СТАНДАРТ</t>
  </si>
  <si>
    <t>Стелла</t>
  </si>
  <si>
    <t>Тумба</t>
  </si>
  <si>
    <t>n/a</t>
  </si>
  <si>
    <t>Цветник</t>
  </si>
  <si>
    <t>Столб</t>
  </si>
  <si>
    <t xml:space="preserve">Цветник </t>
  </si>
  <si>
    <t>Склад:</t>
  </si>
  <si>
    <t>№</t>
  </si>
  <si>
    <t>Изделие</t>
  </si>
  <si>
    <t>Порода</t>
  </si>
  <si>
    <t>Длина (мм)</t>
  </si>
  <si>
    <t>Ширина (мм)</t>
  </si>
  <si>
    <t>Толщина (мм)</t>
  </si>
  <si>
    <t>Вес, шт/тн</t>
  </si>
  <si>
    <t>м2, шт</t>
  </si>
  <si>
    <t>м3, шт</t>
  </si>
  <si>
    <t>Цена реализации</t>
  </si>
  <si>
    <t>Количество на складе, штук</t>
  </si>
  <si>
    <t>Обработка (полировка, сторон)</t>
  </si>
  <si>
    <t>$/шт</t>
  </si>
  <si>
    <t>$/м2</t>
  </si>
  <si>
    <t>габбро</t>
  </si>
  <si>
    <t>-</t>
  </si>
  <si>
    <t>ГРОДНО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</si>
</sst>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64" fontId="3" fillId="2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tabSelected="1" zoomScaleNormal="100" workbookViewId="0">
      <selection activeCell="T18" sqref="T18"/>
    </sheetView>
  </sheetViews>
  <sheetFormatPr defaultRowHeight="14.4" x14ac:dyDescent="0.3"/>
  <cols>
    <col min="1" max="1" width="4.5546875" customWidth="1"/>
    <col min="2" max="2" width="8.33203125" customWidth="1"/>
    <col min="3" max="3" width="7" customWidth="1"/>
    <col min="4" max="5" width="9.6640625" customWidth="1"/>
    <col min="6" max="6" width="8.109375" customWidth="1"/>
    <col min="7" max="7" width="6.33203125" customWidth="1"/>
    <col min="8" max="8" width="6.44140625" customWidth="1"/>
    <col min="9" max="9" width="6.21875" customWidth="1"/>
    <col min="10" max="10" width="2.88671875" customWidth="1"/>
    <col min="11" max="11" width="6.77734375" customWidth="1"/>
    <col min="12" max="14" width="6.21875" customWidth="1"/>
    <col min="15" max="15" width="2.88671875" customWidth="1"/>
    <col min="16" max="16" width="11.21875" customWidth="1"/>
    <col min="17" max="17" width="9.109375" style="1"/>
    <col min="18" max="18" width="11" style="1" customWidth="1"/>
  </cols>
  <sheetData>
    <row r="1" spans="1:18" x14ac:dyDescent="0.3">
      <c r="A1" s="2"/>
      <c r="B1" s="3" t="s">
        <v>9</v>
      </c>
      <c r="C1" s="3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/>
      <c r="R1"/>
    </row>
    <row r="2" spans="1:18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/>
      <c r="R2"/>
    </row>
    <row r="3" spans="1:18" ht="26.25" customHeight="1" x14ac:dyDescent="0.3">
      <c r="A3" s="15" t="s">
        <v>10</v>
      </c>
      <c r="B3" s="15" t="s">
        <v>11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22"/>
      <c r="K3" s="12" t="s">
        <v>19</v>
      </c>
      <c r="L3" s="12"/>
      <c r="M3" s="12"/>
      <c r="N3" s="12"/>
      <c r="O3" s="22"/>
      <c r="P3" s="15" t="s">
        <v>20</v>
      </c>
      <c r="Q3"/>
      <c r="R3"/>
    </row>
    <row r="4" spans="1:18" ht="33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23"/>
      <c r="K4" s="12" t="s">
        <v>21</v>
      </c>
      <c r="L4" s="12"/>
      <c r="M4" s="12"/>
      <c r="N4" s="12"/>
      <c r="O4" s="23"/>
      <c r="P4" s="15"/>
      <c r="Q4"/>
      <c r="R4"/>
    </row>
    <row r="5" spans="1:18" x14ac:dyDescent="0.3">
      <c r="A5" s="15"/>
      <c r="B5" s="15"/>
      <c r="C5" s="15"/>
      <c r="D5" s="15"/>
      <c r="E5" s="15"/>
      <c r="F5" s="15"/>
      <c r="G5" s="15"/>
      <c r="H5" s="15"/>
      <c r="I5" s="15"/>
      <c r="J5" s="23"/>
      <c r="K5" s="13">
        <v>1</v>
      </c>
      <c r="L5" s="13">
        <v>2</v>
      </c>
      <c r="M5" s="13">
        <v>1</v>
      </c>
      <c r="N5" s="13">
        <v>2</v>
      </c>
      <c r="O5" s="23"/>
      <c r="P5" s="15"/>
      <c r="Q5"/>
      <c r="R5"/>
    </row>
    <row r="6" spans="1:18" x14ac:dyDescent="0.3">
      <c r="A6" s="15"/>
      <c r="B6" s="15"/>
      <c r="C6" s="15"/>
      <c r="D6" s="15"/>
      <c r="E6" s="15"/>
      <c r="F6" s="15"/>
      <c r="G6" s="15"/>
      <c r="H6" s="15"/>
      <c r="I6" s="15"/>
      <c r="J6" s="23"/>
      <c r="K6" s="14" t="s">
        <v>22</v>
      </c>
      <c r="L6" s="14" t="s">
        <v>22</v>
      </c>
      <c r="M6" s="14" t="s">
        <v>23</v>
      </c>
      <c r="N6" s="14" t="s">
        <v>23</v>
      </c>
      <c r="O6" s="23"/>
      <c r="P6" s="15"/>
      <c r="Q6"/>
      <c r="R6"/>
    </row>
    <row r="7" spans="1:18" x14ac:dyDescent="0.3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23"/>
      <c r="K7" s="4">
        <v>10</v>
      </c>
      <c r="L7" s="4">
        <v>11</v>
      </c>
      <c r="M7" s="4">
        <v>12</v>
      </c>
      <c r="N7" s="4">
        <v>13</v>
      </c>
      <c r="O7" s="23"/>
      <c r="P7" s="4">
        <v>14</v>
      </c>
      <c r="Q7"/>
      <c r="R7"/>
    </row>
    <row r="8" spans="1:18" x14ac:dyDescent="0.3">
      <c r="A8" s="19" t="s">
        <v>0</v>
      </c>
      <c r="B8" s="20"/>
      <c r="C8" s="20"/>
      <c r="D8" s="20"/>
      <c r="E8" s="20"/>
      <c r="F8" s="20"/>
      <c r="G8" s="20"/>
      <c r="H8" s="20"/>
      <c r="I8" s="21"/>
      <c r="J8" s="23"/>
      <c r="K8" s="25"/>
      <c r="L8" s="26"/>
      <c r="M8" s="26"/>
      <c r="N8" s="27"/>
      <c r="O8" s="23"/>
      <c r="P8" s="5"/>
      <c r="Q8"/>
      <c r="R8"/>
    </row>
    <row r="9" spans="1:18" x14ac:dyDescent="0.3">
      <c r="A9" s="6">
        <v>1</v>
      </c>
      <c r="B9" s="6" t="s">
        <v>1</v>
      </c>
      <c r="C9" s="6" t="s">
        <v>24</v>
      </c>
      <c r="D9" s="6">
        <v>2300</v>
      </c>
      <c r="E9" s="6">
        <v>1000</v>
      </c>
      <c r="F9" s="6">
        <v>30</v>
      </c>
      <c r="G9" s="7">
        <f t="shared" ref="G9:G13" si="0">(D9*E9*F9)/(1000*1000*1000)*3.2</f>
        <v>0.22080000000000002</v>
      </c>
      <c r="H9" s="7">
        <f t="shared" ref="H9:H13" si="1">D9*E9/1000000</f>
        <v>2.2999999999999998</v>
      </c>
      <c r="I9" s="8">
        <f t="shared" ref="I9:I13" si="2">(E9*F9*D9)/(1000*1000*1000)</f>
        <v>6.9000000000000006E-2</v>
      </c>
      <c r="J9" s="23"/>
      <c r="K9" s="9">
        <v>633.22874999999999</v>
      </c>
      <c r="L9" s="9" t="s">
        <v>25</v>
      </c>
      <c r="M9" s="9">
        <f t="shared" ref="M9:M13" si="3">K9/H9</f>
        <v>275.31684782608698</v>
      </c>
      <c r="N9" s="9" t="s">
        <v>25</v>
      </c>
      <c r="O9" s="23"/>
      <c r="P9" s="10">
        <v>5</v>
      </c>
      <c r="Q9"/>
      <c r="R9"/>
    </row>
    <row r="10" spans="1:18" x14ac:dyDescent="0.3">
      <c r="A10" s="6">
        <v>2</v>
      </c>
      <c r="B10" s="6" t="s">
        <v>1</v>
      </c>
      <c r="C10" s="6" t="s">
        <v>24</v>
      </c>
      <c r="D10" s="6">
        <v>1700</v>
      </c>
      <c r="E10" s="6">
        <v>800</v>
      </c>
      <c r="F10" s="6">
        <v>30</v>
      </c>
      <c r="G10" s="7">
        <f t="shared" si="0"/>
        <v>0.13056000000000001</v>
      </c>
      <c r="H10" s="7">
        <f t="shared" si="1"/>
        <v>1.36</v>
      </c>
      <c r="I10" s="8">
        <f t="shared" si="2"/>
        <v>4.0800000000000003E-2</v>
      </c>
      <c r="J10" s="23"/>
      <c r="K10" s="9">
        <v>264.96855000000005</v>
      </c>
      <c r="L10" s="9" t="s">
        <v>25</v>
      </c>
      <c r="M10" s="9">
        <f t="shared" si="3"/>
        <v>194.82981617647062</v>
      </c>
      <c r="N10" s="9" t="s">
        <v>25</v>
      </c>
      <c r="O10" s="23"/>
      <c r="P10" s="10">
        <v>30</v>
      </c>
      <c r="Q10"/>
      <c r="R10"/>
    </row>
    <row r="11" spans="1:18" x14ac:dyDescent="0.3">
      <c r="A11" s="6">
        <v>3</v>
      </c>
      <c r="B11" s="6" t="s">
        <v>1</v>
      </c>
      <c r="C11" s="6" t="s">
        <v>24</v>
      </c>
      <c r="D11" s="6">
        <v>1800</v>
      </c>
      <c r="E11" s="6">
        <v>600</v>
      </c>
      <c r="F11" s="6">
        <v>30</v>
      </c>
      <c r="G11" s="7">
        <f t="shared" si="0"/>
        <v>0.10367999999999999</v>
      </c>
      <c r="H11" s="7">
        <f t="shared" si="1"/>
        <v>1.08</v>
      </c>
      <c r="I11" s="8">
        <f t="shared" si="2"/>
        <v>3.2399999999999998E-2</v>
      </c>
      <c r="J11" s="23"/>
      <c r="K11" s="9">
        <v>211.05315000000002</v>
      </c>
      <c r="L11" s="9" t="s">
        <v>25</v>
      </c>
      <c r="M11" s="9">
        <f t="shared" si="3"/>
        <v>195.41958333333335</v>
      </c>
      <c r="N11" s="9" t="s">
        <v>25</v>
      </c>
      <c r="O11" s="23"/>
      <c r="P11" s="10">
        <v>30</v>
      </c>
      <c r="Q11"/>
      <c r="R11"/>
    </row>
    <row r="12" spans="1:18" x14ac:dyDescent="0.3">
      <c r="A12" s="6">
        <v>4</v>
      </c>
      <c r="B12" s="6" t="s">
        <v>1</v>
      </c>
      <c r="C12" s="6" t="s">
        <v>24</v>
      </c>
      <c r="D12" s="6">
        <v>1800</v>
      </c>
      <c r="E12" s="6">
        <v>640</v>
      </c>
      <c r="F12" s="6">
        <v>30</v>
      </c>
      <c r="G12" s="7">
        <f t="shared" si="0"/>
        <v>0.11059200000000001</v>
      </c>
      <c r="H12" s="7">
        <f t="shared" si="1"/>
        <v>1.1519999999999999</v>
      </c>
      <c r="I12" s="8">
        <f t="shared" si="2"/>
        <v>3.456E-2</v>
      </c>
      <c r="J12" s="23"/>
      <c r="K12" s="9">
        <v>224.02611000000002</v>
      </c>
      <c r="L12" s="9" t="s">
        <v>25</v>
      </c>
      <c r="M12" s="9">
        <f t="shared" si="3"/>
        <v>194.46710937500004</v>
      </c>
      <c r="N12" s="9" t="s">
        <v>25</v>
      </c>
      <c r="O12" s="23"/>
      <c r="P12" s="10">
        <v>10</v>
      </c>
      <c r="Q12"/>
      <c r="R12"/>
    </row>
    <row r="13" spans="1:18" x14ac:dyDescent="0.3">
      <c r="A13" s="6">
        <v>5</v>
      </c>
      <c r="B13" s="6" t="s">
        <v>1</v>
      </c>
      <c r="C13" s="6" t="s">
        <v>24</v>
      </c>
      <c r="D13" s="6">
        <v>1800</v>
      </c>
      <c r="E13" s="6">
        <v>900</v>
      </c>
      <c r="F13" s="6">
        <v>30</v>
      </c>
      <c r="G13" s="7">
        <f t="shared" si="0"/>
        <v>0.15551999999999999</v>
      </c>
      <c r="H13" s="7">
        <f t="shared" si="1"/>
        <v>1.62</v>
      </c>
      <c r="I13" s="8">
        <f t="shared" si="2"/>
        <v>4.8599999999999997E-2</v>
      </c>
      <c r="J13" s="23"/>
      <c r="K13" s="9">
        <v>370.20060000000001</v>
      </c>
      <c r="L13" s="9" t="s">
        <v>25</v>
      </c>
      <c r="M13" s="9">
        <f t="shared" si="3"/>
        <v>228.51888888888888</v>
      </c>
      <c r="N13" s="9" t="s">
        <v>25</v>
      </c>
      <c r="O13" s="23"/>
      <c r="P13" s="10">
        <v>10</v>
      </c>
      <c r="Q13"/>
      <c r="R13"/>
    </row>
    <row r="14" spans="1:18" x14ac:dyDescent="0.3">
      <c r="A14" s="16" t="s">
        <v>2</v>
      </c>
      <c r="B14" s="17"/>
      <c r="C14" s="17"/>
      <c r="D14" s="17"/>
      <c r="E14" s="17"/>
      <c r="F14" s="17"/>
      <c r="G14" s="17"/>
      <c r="H14" s="17"/>
      <c r="I14" s="18"/>
      <c r="J14" s="23"/>
      <c r="K14" s="28"/>
      <c r="L14" s="29"/>
      <c r="M14" s="29"/>
      <c r="N14" s="30"/>
      <c r="O14" s="23"/>
      <c r="P14" s="11"/>
      <c r="Q14"/>
      <c r="R14"/>
    </row>
    <row r="15" spans="1:18" x14ac:dyDescent="0.3">
      <c r="A15" s="6">
        <v>6</v>
      </c>
      <c r="B15" s="6" t="s">
        <v>3</v>
      </c>
      <c r="C15" s="6" t="s">
        <v>24</v>
      </c>
      <c r="D15" s="6">
        <v>1400</v>
      </c>
      <c r="E15" s="6">
        <v>800</v>
      </c>
      <c r="F15" s="6">
        <v>80</v>
      </c>
      <c r="G15" s="7">
        <f t="shared" ref="G15:G22" si="4">(D15*E15*F15)/(1000*1000*1000)*3.2</f>
        <v>0.28672000000000003</v>
      </c>
      <c r="H15" s="7">
        <f>D15*E15/1000000</f>
        <v>1.1200000000000001</v>
      </c>
      <c r="I15" s="8">
        <f t="shared" ref="I15:I22" si="5">(E15*F15*D15)/(1000*1000*1000)</f>
        <v>8.9599999999999999E-2</v>
      </c>
      <c r="J15" s="23"/>
      <c r="K15" s="9">
        <v>360.44085000000007</v>
      </c>
      <c r="L15" s="9" t="s">
        <v>25</v>
      </c>
      <c r="M15" s="9">
        <f>K15/H15</f>
        <v>321.82218750000004</v>
      </c>
      <c r="N15" s="9" t="s">
        <v>25</v>
      </c>
      <c r="O15" s="23"/>
      <c r="P15" s="10">
        <v>5</v>
      </c>
      <c r="Q15"/>
      <c r="R15"/>
    </row>
    <row r="16" spans="1:18" x14ac:dyDescent="0.3">
      <c r="A16" s="6">
        <v>7</v>
      </c>
      <c r="B16" s="6" t="s">
        <v>4</v>
      </c>
      <c r="C16" s="6" t="s">
        <v>24</v>
      </c>
      <c r="D16" s="6">
        <v>800</v>
      </c>
      <c r="E16" s="6">
        <v>200</v>
      </c>
      <c r="F16" s="6">
        <v>150</v>
      </c>
      <c r="G16" s="7">
        <f t="shared" si="4"/>
        <v>7.6800000000000007E-2</v>
      </c>
      <c r="H16" s="7">
        <f>D16*E16/1000000</f>
        <v>0.16</v>
      </c>
      <c r="I16" s="8">
        <f t="shared" si="5"/>
        <v>2.4E-2</v>
      </c>
      <c r="J16" s="23"/>
      <c r="K16" s="9">
        <v>92.515500000000003</v>
      </c>
      <c r="L16" s="9" t="s">
        <v>25</v>
      </c>
      <c r="M16" s="9" t="s">
        <v>25</v>
      </c>
      <c r="N16" s="9" t="s">
        <v>25</v>
      </c>
      <c r="O16" s="23"/>
      <c r="P16" s="10">
        <v>5</v>
      </c>
      <c r="Q16"/>
      <c r="R16"/>
    </row>
    <row r="17" spans="1:18" x14ac:dyDescent="0.3">
      <c r="A17" s="6">
        <v>8</v>
      </c>
      <c r="B17" s="6" t="s">
        <v>3</v>
      </c>
      <c r="C17" s="6" t="s">
        <v>24</v>
      </c>
      <c r="D17" s="6">
        <v>1000</v>
      </c>
      <c r="E17" s="6">
        <v>500</v>
      </c>
      <c r="F17" s="6">
        <v>50</v>
      </c>
      <c r="G17" s="7">
        <f t="shared" si="4"/>
        <v>8.0000000000000016E-2</v>
      </c>
      <c r="H17" s="7">
        <f>D17*E17/1000000</f>
        <v>0.5</v>
      </c>
      <c r="I17" s="8">
        <f t="shared" si="5"/>
        <v>2.5000000000000001E-2</v>
      </c>
      <c r="J17" s="23"/>
      <c r="K17" s="9">
        <v>97.597500000000011</v>
      </c>
      <c r="L17" s="9" t="s">
        <v>25</v>
      </c>
      <c r="M17" s="9">
        <f>K17/H17</f>
        <v>195.19500000000002</v>
      </c>
      <c r="N17" s="9" t="s">
        <v>25</v>
      </c>
      <c r="O17" s="23"/>
      <c r="P17" s="10">
        <v>15</v>
      </c>
      <c r="Q17"/>
      <c r="R17"/>
    </row>
    <row r="18" spans="1:18" x14ac:dyDescent="0.3">
      <c r="A18" s="6">
        <v>9</v>
      </c>
      <c r="B18" s="6" t="s">
        <v>3</v>
      </c>
      <c r="C18" s="6" t="s">
        <v>24</v>
      </c>
      <c r="D18" s="6">
        <v>800</v>
      </c>
      <c r="E18" s="6">
        <v>400</v>
      </c>
      <c r="F18" s="6">
        <v>50</v>
      </c>
      <c r="G18" s="7">
        <f t="shared" si="4"/>
        <v>5.1200000000000002E-2</v>
      </c>
      <c r="H18" s="7">
        <f>D18*E18/1000000</f>
        <v>0.32</v>
      </c>
      <c r="I18" s="8">
        <f t="shared" si="5"/>
        <v>1.6E-2</v>
      </c>
      <c r="J18" s="23"/>
      <c r="K18" s="9">
        <v>60.435375000000008</v>
      </c>
      <c r="L18" s="9" t="s">
        <v>25</v>
      </c>
      <c r="M18" s="9">
        <f>K18/H18</f>
        <v>188.86054687500001</v>
      </c>
      <c r="N18" s="9" t="s">
        <v>25</v>
      </c>
      <c r="O18" s="23"/>
      <c r="P18" s="10">
        <v>5</v>
      </c>
      <c r="Q18"/>
      <c r="R18"/>
    </row>
    <row r="19" spans="1:18" x14ac:dyDescent="0.3">
      <c r="A19" s="6">
        <v>10</v>
      </c>
      <c r="B19" s="6" t="s">
        <v>4</v>
      </c>
      <c r="C19" s="6" t="s">
        <v>24</v>
      </c>
      <c r="D19" s="6">
        <v>500</v>
      </c>
      <c r="E19" s="6">
        <v>200</v>
      </c>
      <c r="F19" s="6">
        <v>150</v>
      </c>
      <c r="G19" s="7">
        <f t="shared" si="4"/>
        <v>4.8000000000000001E-2</v>
      </c>
      <c r="H19" s="7" t="s">
        <v>5</v>
      </c>
      <c r="I19" s="8">
        <f t="shared" si="5"/>
        <v>1.4999999999999999E-2</v>
      </c>
      <c r="J19" s="23"/>
      <c r="K19" s="9">
        <v>45.824624999999997</v>
      </c>
      <c r="L19" s="9" t="s">
        <v>25</v>
      </c>
      <c r="M19" s="9" t="s">
        <v>25</v>
      </c>
      <c r="N19" s="9" t="s">
        <v>25</v>
      </c>
      <c r="O19" s="23"/>
      <c r="P19" s="10">
        <v>20</v>
      </c>
      <c r="Q19"/>
      <c r="R19"/>
    </row>
    <row r="20" spans="1:18" x14ac:dyDescent="0.3">
      <c r="A20" s="6">
        <v>11</v>
      </c>
      <c r="B20" s="6" t="s">
        <v>6</v>
      </c>
      <c r="C20" s="6" t="s">
        <v>24</v>
      </c>
      <c r="D20" s="6">
        <v>1000</v>
      </c>
      <c r="E20" s="6">
        <v>80</v>
      </c>
      <c r="F20" s="6">
        <v>50</v>
      </c>
      <c r="G20" s="7">
        <f t="shared" si="4"/>
        <v>1.2800000000000001E-2</v>
      </c>
      <c r="H20" s="7" t="s">
        <v>5</v>
      </c>
      <c r="I20" s="8">
        <f t="shared" si="5"/>
        <v>4.0000000000000001E-3</v>
      </c>
      <c r="J20" s="23"/>
      <c r="K20" s="9">
        <v>12.705000000000002</v>
      </c>
      <c r="L20" s="9" t="s">
        <v>25</v>
      </c>
      <c r="M20" s="9" t="s">
        <v>25</v>
      </c>
      <c r="N20" s="9" t="s">
        <v>25</v>
      </c>
      <c r="O20" s="23"/>
      <c r="P20" s="10">
        <v>160</v>
      </c>
      <c r="Q20"/>
      <c r="R20"/>
    </row>
    <row r="21" spans="1:18" x14ac:dyDescent="0.3">
      <c r="A21" s="6">
        <v>12</v>
      </c>
      <c r="B21" s="6" t="s">
        <v>7</v>
      </c>
      <c r="C21" s="6" t="s">
        <v>24</v>
      </c>
      <c r="D21" s="6">
        <v>1000</v>
      </c>
      <c r="E21" s="6">
        <v>100</v>
      </c>
      <c r="F21" s="6">
        <v>100</v>
      </c>
      <c r="G21" s="7">
        <f t="shared" si="4"/>
        <v>3.2000000000000001E-2</v>
      </c>
      <c r="H21" s="7" t="s">
        <v>5</v>
      </c>
      <c r="I21" s="8">
        <f t="shared" si="5"/>
        <v>0.01</v>
      </c>
      <c r="J21" s="23"/>
      <c r="K21" s="9">
        <v>33.148499999999999</v>
      </c>
      <c r="L21" s="9" t="s">
        <v>25</v>
      </c>
      <c r="M21" s="9" t="s">
        <v>25</v>
      </c>
      <c r="N21" s="9" t="s">
        <v>25</v>
      </c>
      <c r="O21" s="23"/>
      <c r="P21" s="10">
        <v>120</v>
      </c>
      <c r="Q21"/>
      <c r="R21"/>
    </row>
    <row r="22" spans="1:18" x14ac:dyDescent="0.3">
      <c r="A22" s="6">
        <v>13</v>
      </c>
      <c r="B22" s="6" t="s">
        <v>8</v>
      </c>
      <c r="C22" s="6" t="s">
        <v>24</v>
      </c>
      <c r="D22" s="6">
        <v>1000</v>
      </c>
      <c r="E22" s="6">
        <v>100</v>
      </c>
      <c r="F22" s="6">
        <v>100</v>
      </c>
      <c r="G22" s="7">
        <f t="shared" si="4"/>
        <v>3.2000000000000001E-2</v>
      </c>
      <c r="H22" s="7" t="s">
        <v>5</v>
      </c>
      <c r="I22" s="8">
        <f t="shared" si="5"/>
        <v>0.01</v>
      </c>
      <c r="J22" s="24"/>
      <c r="K22" s="9">
        <v>29.683500000000006</v>
      </c>
      <c r="L22" s="9" t="s">
        <v>25</v>
      </c>
      <c r="M22" s="9" t="s">
        <v>25</v>
      </c>
      <c r="N22" s="9" t="s">
        <v>25</v>
      </c>
      <c r="O22" s="24"/>
      <c r="P22" s="10">
        <v>40</v>
      </c>
      <c r="Q22"/>
      <c r="R22"/>
    </row>
  </sheetData>
  <mergeCells count="18">
    <mergeCell ref="A14:I14"/>
    <mergeCell ref="A8:I8"/>
    <mergeCell ref="J3:J22"/>
    <mergeCell ref="O3:O22"/>
    <mergeCell ref="K8:N8"/>
    <mergeCell ref="K14:N14"/>
    <mergeCell ref="P3:P6"/>
    <mergeCell ref="K4:N4"/>
    <mergeCell ref="F3:F6"/>
    <mergeCell ref="G3:G6"/>
    <mergeCell ref="H3:H6"/>
    <mergeCell ref="I3:I6"/>
    <mergeCell ref="K3:N3"/>
    <mergeCell ref="A3:A6"/>
    <mergeCell ref="B3:B6"/>
    <mergeCell ref="C3:C6"/>
    <mergeCell ref="D3:D6"/>
    <mergeCell ref="E3:E6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shchadrova_a</cp:lastModifiedBy>
  <cp:lastPrinted>2025-08-01T13:38:00Z</cp:lastPrinted>
  <dcterms:created xsi:type="dcterms:W3CDTF">2025-07-24T08:57:58Z</dcterms:created>
  <dcterms:modified xsi:type="dcterms:W3CDTF">2025-08-01T13:41:09Z</dcterms:modified>
</cp:coreProperties>
</file>