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chadrova_a\Desktop\!Щедрова\Кретивные проекты\Гранит\Цены (поставка1)\"/>
    </mc:Choice>
  </mc:AlternateContent>
  <bookViews>
    <workbookView xWindow="0" yWindow="0" windowWidth="23040" windowHeight="9252"/>
  </bookViews>
  <sheets>
    <sheet name="прайс" sheetId="1" r:id="rId1"/>
  </sheets>
  <calcPr calcId="152511"/>
</workbook>
</file>

<file path=xl/calcChain.xml><?xml version="1.0" encoding="utf-8"?>
<calcChain xmlns="http://schemas.openxmlformats.org/spreadsheetml/2006/main">
  <c r="I25" i="1" l="1"/>
  <c r="G25" i="1"/>
  <c r="I24" i="1"/>
  <c r="G24" i="1"/>
  <c r="I23" i="1"/>
  <c r="G23" i="1"/>
  <c r="I22" i="1"/>
  <c r="G22" i="1"/>
  <c r="I21" i="1"/>
  <c r="H21" i="1"/>
  <c r="G21" i="1"/>
  <c r="I20" i="1"/>
  <c r="H20" i="1"/>
  <c r="G20" i="1"/>
  <c r="I19" i="1"/>
  <c r="H19" i="1"/>
  <c r="G19" i="1"/>
  <c r="I17" i="1"/>
  <c r="G17" i="1"/>
  <c r="I16" i="1"/>
  <c r="G16" i="1"/>
  <c r="I15" i="1"/>
  <c r="H15" i="1"/>
  <c r="G15" i="1"/>
  <c r="I14" i="1"/>
  <c r="H14" i="1"/>
  <c r="M14" i="1" s="1"/>
  <c r="G14" i="1"/>
  <c r="I13" i="1"/>
  <c r="H13" i="1"/>
  <c r="M13" i="1" s="1"/>
  <c r="G13" i="1"/>
  <c r="I12" i="1"/>
  <c r="H12" i="1"/>
  <c r="M12" i="1" s="1"/>
  <c r="G12" i="1"/>
  <c r="I11" i="1"/>
  <c r="H11" i="1"/>
  <c r="M11" i="1" s="1"/>
  <c r="G11" i="1"/>
  <c r="I10" i="1"/>
  <c r="H10" i="1"/>
  <c r="M10" i="1" s="1"/>
  <c r="G10" i="1"/>
  <c r="I9" i="1"/>
  <c r="H9" i="1"/>
  <c r="M9" i="1" s="1"/>
  <c r="G9" i="1"/>
  <c r="N21" i="1" l="1"/>
  <c r="M21" i="1"/>
  <c r="N15" i="1"/>
  <c r="M15" i="1"/>
  <c r="N19" i="1"/>
  <c r="M19" i="1"/>
  <c r="N20" i="1"/>
  <c r="M20" i="1"/>
</calcChain>
</file>

<file path=xl/sharedStrings.xml><?xml version="1.0" encoding="utf-8"?>
<sst xmlns="http://schemas.openxmlformats.org/spreadsheetml/2006/main" count="82" uniqueCount="26">
  <si>
    <t>Цена реализации</t>
  </si>
  <si>
    <t>$/шт</t>
  </si>
  <si>
    <t>НЕСТАНДАРТ</t>
  </si>
  <si>
    <t>Плита</t>
  </si>
  <si>
    <t>Стелла</t>
  </si>
  <si>
    <t>Тумба</t>
  </si>
  <si>
    <t>n/a</t>
  </si>
  <si>
    <t>СТАНДАРТ</t>
  </si>
  <si>
    <t>Цветник</t>
  </si>
  <si>
    <t>Столб</t>
  </si>
  <si>
    <t>Длина (мм)</t>
  </si>
  <si>
    <t>Ширина (мм)</t>
  </si>
  <si>
    <t>Толщина (мм)</t>
  </si>
  <si>
    <t>Обработка (полировка, сторон)</t>
  </si>
  <si>
    <t>№</t>
  </si>
  <si>
    <t>Изделие</t>
  </si>
  <si>
    <t>Порода</t>
  </si>
  <si>
    <t>габбро</t>
  </si>
  <si>
    <t>Вес, шт/тн</t>
  </si>
  <si>
    <t>м2, шт</t>
  </si>
  <si>
    <t>м3, шт</t>
  </si>
  <si>
    <t>$/м2</t>
  </si>
  <si>
    <t>-</t>
  </si>
  <si>
    <t>Количество на складе, штук</t>
  </si>
  <si>
    <t>Склад:</t>
  </si>
  <si>
    <t>МИНСК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</si>
</sst>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3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/>
    <xf numFmtId="165" fontId="0" fillId="2" borderId="0" xfId="0" applyNumberFormat="1" applyFill="1"/>
    <xf numFmtId="165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2" fillId="0" borderId="0" xfId="0" applyNumberFormat="1" applyFont="1" applyBorder="1" applyAlignment="1">
      <alignment horizontal="center" vertical="top" wrapText="1"/>
    </xf>
    <xf numFmtId="2" fontId="0" fillId="0" borderId="0" xfId="0" applyNumberFormat="1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>
      <selection activeCell="T18" sqref="T18"/>
    </sheetView>
  </sheetViews>
  <sheetFormatPr defaultRowHeight="14.4" x14ac:dyDescent="0.3"/>
  <cols>
    <col min="1" max="1" width="4.5546875" customWidth="1"/>
    <col min="2" max="3" width="10.88671875" customWidth="1"/>
    <col min="4" max="6" width="9.6640625" customWidth="1"/>
    <col min="7" max="9" width="8" customWidth="1"/>
    <col min="10" max="10" width="2.88671875" customWidth="1"/>
    <col min="15" max="15" width="2.88671875" customWidth="1"/>
    <col min="16" max="16" width="11.5546875" customWidth="1"/>
  </cols>
  <sheetData>
    <row r="1" spans="1:16" x14ac:dyDescent="0.3">
      <c r="B1" t="s">
        <v>24</v>
      </c>
      <c r="C1" t="s">
        <v>25</v>
      </c>
    </row>
    <row r="3" spans="1:16" ht="26.25" customHeight="1" x14ac:dyDescent="0.3">
      <c r="A3" s="16" t="s">
        <v>14</v>
      </c>
      <c r="B3" s="16" t="s">
        <v>15</v>
      </c>
      <c r="C3" s="16" t="s">
        <v>16</v>
      </c>
      <c r="D3" s="16" t="s">
        <v>10</v>
      </c>
      <c r="E3" s="16" t="s">
        <v>11</v>
      </c>
      <c r="F3" s="16" t="s">
        <v>12</v>
      </c>
      <c r="G3" s="16" t="s">
        <v>18</v>
      </c>
      <c r="H3" s="16" t="s">
        <v>19</v>
      </c>
      <c r="I3" s="16" t="s">
        <v>20</v>
      </c>
      <c r="J3" s="2"/>
      <c r="K3" s="17" t="s">
        <v>0</v>
      </c>
      <c r="L3" s="17"/>
      <c r="M3" s="17"/>
      <c r="N3" s="17"/>
      <c r="O3" s="2"/>
      <c r="P3" s="16" t="s">
        <v>23</v>
      </c>
    </row>
    <row r="4" spans="1:16" ht="33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2"/>
      <c r="K4" s="17" t="s">
        <v>13</v>
      </c>
      <c r="L4" s="17"/>
      <c r="M4" s="17"/>
      <c r="N4" s="17"/>
      <c r="O4" s="2"/>
      <c r="P4" s="16"/>
    </row>
    <row r="5" spans="1:16" x14ac:dyDescent="0.3">
      <c r="A5" s="16"/>
      <c r="B5" s="16"/>
      <c r="C5" s="16"/>
      <c r="D5" s="16"/>
      <c r="E5" s="16"/>
      <c r="F5" s="16"/>
      <c r="G5" s="16"/>
      <c r="H5" s="16"/>
      <c r="I5" s="16"/>
      <c r="J5" s="2"/>
      <c r="K5" s="10">
        <v>1</v>
      </c>
      <c r="L5" s="10">
        <v>2</v>
      </c>
      <c r="M5" s="10">
        <v>1</v>
      </c>
      <c r="N5" s="10">
        <v>2</v>
      </c>
      <c r="O5" s="2"/>
      <c r="P5" s="16"/>
    </row>
    <row r="6" spans="1:16" x14ac:dyDescent="0.3">
      <c r="A6" s="16"/>
      <c r="B6" s="16"/>
      <c r="C6" s="16"/>
      <c r="D6" s="16"/>
      <c r="E6" s="16"/>
      <c r="F6" s="16"/>
      <c r="G6" s="16"/>
      <c r="H6" s="16"/>
      <c r="I6" s="16"/>
      <c r="J6" s="2"/>
      <c r="K6" s="11" t="s">
        <v>1</v>
      </c>
      <c r="L6" s="11" t="s">
        <v>1</v>
      </c>
      <c r="M6" s="11" t="s">
        <v>21</v>
      </c>
      <c r="N6" s="11" t="s">
        <v>21</v>
      </c>
      <c r="O6" s="2"/>
      <c r="P6" s="16"/>
    </row>
    <row r="7" spans="1:16" x14ac:dyDescent="0.3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4"/>
      <c r="K7" s="3">
        <v>10</v>
      </c>
      <c r="L7" s="3">
        <v>11</v>
      </c>
      <c r="M7" s="3">
        <v>12</v>
      </c>
      <c r="N7" s="3">
        <v>13</v>
      </c>
      <c r="O7" s="4"/>
      <c r="P7" s="3">
        <v>14</v>
      </c>
    </row>
    <row r="8" spans="1:16" x14ac:dyDescent="0.3">
      <c r="A8" s="2" t="s">
        <v>2</v>
      </c>
      <c r="B8" s="2"/>
      <c r="C8" s="2"/>
      <c r="D8" s="2"/>
      <c r="E8" s="2"/>
      <c r="F8" s="2"/>
      <c r="G8" s="5"/>
      <c r="H8" s="2"/>
      <c r="I8" s="6"/>
      <c r="J8" s="6"/>
      <c r="K8" s="6"/>
      <c r="L8" s="6"/>
      <c r="M8" s="6"/>
      <c r="N8" s="6"/>
      <c r="O8" s="6"/>
      <c r="P8" s="6"/>
    </row>
    <row r="9" spans="1:16" x14ac:dyDescent="0.3">
      <c r="A9">
        <v>1</v>
      </c>
      <c r="B9" t="s">
        <v>3</v>
      </c>
      <c r="C9" t="s">
        <v>17</v>
      </c>
      <c r="D9">
        <v>1000</v>
      </c>
      <c r="E9">
        <v>850</v>
      </c>
      <c r="F9">
        <v>30</v>
      </c>
      <c r="G9" s="7">
        <f t="shared" ref="G9:G17" si="0">(D9*E9*F9)/(1000*1000*1000)*3.2</f>
        <v>8.1600000000000006E-2</v>
      </c>
      <c r="H9" s="7">
        <f t="shared" ref="H9:H15" si="1">D9*E9/1000000</f>
        <v>0.85</v>
      </c>
      <c r="I9" s="8">
        <f t="shared" ref="I9:I17" si="2">(E9*F9*D9)/(1000*1000*1000)</f>
        <v>2.5499999999999998E-2</v>
      </c>
      <c r="J9" s="5"/>
      <c r="K9" s="13">
        <v>145</v>
      </c>
      <c r="L9" s="13" t="s">
        <v>22</v>
      </c>
      <c r="M9" s="13">
        <f t="shared" ref="M9:M15" si="3">K9/H9</f>
        <v>170.58823529411765</v>
      </c>
      <c r="N9" s="13" t="s">
        <v>22</v>
      </c>
      <c r="O9" s="5"/>
      <c r="P9" s="9">
        <v>30</v>
      </c>
    </row>
    <row r="10" spans="1:16" x14ac:dyDescent="0.3">
      <c r="A10">
        <v>2</v>
      </c>
      <c r="B10" t="s">
        <v>3</v>
      </c>
      <c r="C10" t="s">
        <v>17</v>
      </c>
      <c r="D10">
        <v>1000</v>
      </c>
      <c r="E10">
        <v>500</v>
      </c>
      <c r="F10">
        <v>30</v>
      </c>
      <c r="G10" s="7">
        <f t="shared" si="0"/>
        <v>4.8000000000000001E-2</v>
      </c>
      <c r="H10" s="7">
        <f t="shared" si="1"/>
        <v>0.5</v>
      </c>
      <c r="I10" s="8">
        <f t="shared" si="2"/>
        <v>1.4999999999999999E-2</v>
      </c>
      <c r="J10" s="5"/>
      <c r="K10" s="13">
        <v>75</v>
      </c>
      <c r="L10" s="13" t="s">
        <v>22</v>
      </c>
      <c r="M10" s="13">
        <f t="shared" si="3"/>
        <v>150</v>
      </c>
      <c r="N10" s="13" t="s">
        <v>22</v>
      </c>
      <c r="O10" s="5"/>
      <c r="P10" s="9">
        <v>40</v>
      </c>
    </row>
    <row r="11" spans="1:16" x14ac:dyDescent="0.3">
      <c r="A11">
        <v>3</v>
      </c>
      <c r="B11" t="s">
        <v>3</v>
      </c>
      <c r="C11" t="s">
        <v>17</v>
      </c>
      <c r="D11">
        <v>1000</v>
      </c>
      <c r="E11">
        <v>600</v>
      </c>
      <c r="F11">
        <v>30</v>
      </c>
      <c r="G11" s="7">
        <f t="shared" si="0"/>
        <v>5.7599999999999998E-2</v>
      </c>
      <c r="H11" s="7">
        <f t="shared" si="1"/>
        <v>0.6</v>
      </c>
      <c r="I11" s="8">
        <f t="shared" si="2"/>
        <v>1.7999999999999999E-2</v>
      </c>
      <c r="J11" s="5"/>
      <c r="K11" s="13">
        <v>90</v>
      </c>
      <c r="L11" s="13" t="s">
        <v>22</v>
      </c>
      <c r="M11" s="13">
        <f t="shared" si="3"/>
        <v>150</v>
      </c>
      <c r="N11" s="13" t="s">
        <v>22</v>
      </c>
      <c r="O11" s="5"/>
      <c r="P11" s="9">
        <v>30</v>
      </c>
    </row>
    <row r="12" spans="1:16" x14ac:dyDescent="0.3">
      <c r="A12">
        <v>4</v>
      </c>
      <c r="B12" t="s">
        <v>3</v>
      </c>
      <c r="C12" t="s">
        <v>17</v>
      </c>
      <c r="D12">
        <v>1000</v>
      </c>
      <c r="E12">
        <v>150</v>
      </c>
      <c r="F12">
        <v>30</v>
      </c>
      <c r="G12" s="7">
        <f t="shared" si="0"/>
        <v>1.44E-2</v>
      </c>
      <c r="H12" s="7">
        <f t="shared" si="1"/>
        <v>0.15</v>
      </c>
      <c r="I12" s="8">
        <f t="shared" si="2"/>
        <v>4.4999999999999997E-3</v>
      </c>
      <c r="J12" s="5"/>
      <c r="K12" s="13">
        <v>27</v>
      </c>
      <c r="L12" s="13" t="s">
        <v>22</v>
      </c>
      <c r="M12" s="13">
        <f t="shared" si="3"/>
        <v>180</v>
      </c>
      <c r="N12" s="13" t="s">
        <v>22</v>
      </c>
      <c r="O12" s="5"/>
      <c r="P12" s="9">
        <v>60</v>
      </c>
    </row>
    <row r="13" spans="1:16" x14ac:dyDescent="0.3">
      <c r="A13">
        <v>5</v>
      </c>
      <c r="B13" t="s">
        <v>3</v>
      </c>
      <c r="C13" t="s">
        <v>17</v>
      </c>
      <c r="D13">
        <v>2300</v>
      </c>
      <c r="E13">
        <v>1000</v>
      </c>
      <c r="F13">
        <v>30</v>
      </c>
      <c r="G13" s="7">
        <f t="shared" si="0"/>
        <v>0.22080000000000002</v>
      </c>
      <c r="H13" s="7">
        <f t="shared" si="1"/>
        <v>2.2999999999999998</v>
      </c>
      <c r="I13" s="8">
        <f t="shared" si="2"/>
        <v>6.9000000000000006E-2</v>
      </c>
      <c r="J13" s="5"/>
      <c r="K13" s="13">
        <v>650</v>
      </c>
      <c r="L13" s="13" t="s">
        <v>22</v>
      </c>
      <c r="M13" s="13">
        <f t="shared" si="3"/>
        <v>282.60869565217394</v>
      </c>
      <c r="N13" s="13" t="s">
        <v>22</v>
      </c>
      <c r="O13" s="5"/>
      <c r="P13" s="9">
        <v>5</v>
      </c>
    </row>
    <row r="14" spans="1:16" x14ac:dyDescent="0.3">
      <c r="A14">
        <v>6</v>
      </c>
      <c r="B14" t="s">
        <v>3</v>
      </c>
      <c r="C14" t="s">
        <v>17</v>
      </c>
      <c r="D14">
        <v>2300</v>
      </c>
      <c r="E14">
        <v>1000</v>
      </c>
      <c r="F14">
        <v>50</v>
      </c>
      <c r="G14" s="7">
        <f t="shared" si="0"/>
        <v>0.36800000000000005</v>
      </c>
      <c r="H14" s="7">
        <f t="shared" si="1"/>
        <v>2.2999999999999998</v>
      </c>
      <c r="I14" s="8">
        <f t="shared" si="2"/>
        <v>0.115</v>
      </c>
      <c r="J14" s="5"/>
      <c r="K14" s="13">
        <v>1300</v>
      </c>
      <c r="L14" s="13" t="s">
        <v>22</v>
      </c>
      <c r="M14" s="13">
        <f t="shared" si="3"/>
        <v>565.21739130434787</v>
      </c>
      <c r="N14" s="13" t="s">
        <v>22</v>
      </c>
      <c r="O14" s="5"/>
      <c r="P14" s="9">
        <v>10</v>
      </c>
    </row>
    <row r="15" spans="1:16" x14ac:dyDescent="0.3">
      <c r="A15">
        <v>7</v>
      </c>
      <c r="B15" t="s">
        <v>4</v>
      </c>
      <c r="C15" t="s">
        <v>17</v>
      </c>
      <c r="D15">
        <v>1400</v>
      </c>
      <c r="E15">
        <v>800</v>
      </c>
      <c r="F15">
        <v>80</v>
      </c>
      <c r="G15" s="7">
        <f t="shared" si="0"/>
        <v>0.28672000000000003</v>
      </c>
      <c r="H15" s="7">
        <f t="shared" si="1"/>
        <v>1.1200000000000001</v>
      </c>
      <c r="I15" s="8">
        <f t="shared" si="2"/>
        <v>8.9599999999999999E-2</v>
      </c>
      <c r="J15" s="5"/>
      <c r="K15" s="13">
        <v>370</v>
      </c>
      <c r="L15" s="13">
        <v>392</v>
      </c>
      <c r="M15" s="14">
        <f t="shared" si="3"/>
        <v>330.35714285714283</v>
      </c>
      <c r="N15" s="14">
        <f>L15/H15</f>
        <v>349.99999999999994</v>
      </c>
      <c r="O15" s="5"/>
      <c r="P15" s="9">
        <v>5</v>
      </c>
    </row>
    <row r="16" spans="1:16" x14ac:dyDescent="0.3">
      <c r="A16">
        <v>8</v>
      </c>
      <c r="B16" t="s">
        <v>5</v>
      </c>
      <c r="C16" t="s">
        <v>17</v>
      </c>
      <c r="D16">
        <v>800</v>
      </c>
      <c r="E16">
        <v>200</v>
      </c>
      <c r="F16">
        <v>150</v>
      </c>
      <c r="G16" s="7">
        <f t="shared" si="0"/>
        <v>7.6800000000000007E-2</v>
      </c>
      <c r="H16" s="1" t="s">
        <v>6</v>
      </c>
      <c r="I16" s="8">
        <f t="shared" si="2"/>
        <v>2.4E-2</v>
      </c>
      <c r="J16" s="5"/>
      <c r="K16" s="13">
        <v>95</v>
      </c>
      <c r="L16" s="13">
        <v>105</v>
      </c>
      <c r="M16" s="13" t="s">
        <v>22</v>
      </c>
      <c r="N16" s="13" t="s">
        <v>22</v>
      </c>
      <c r="O16" s="5"/>
      <c r="P16" s="9">
        <v>5</v>
      </c>
    </row>
    <row r="17" spans="1:16" x14ac:dyDescent="0.3">
      <c r="A17">
        <v>9</v>
      </c>
      <c r="B17" t="s">
        <v>5</v>
      </c>
      <c r="C17" t="s">
        <v>17</v>
      </c>
      <c r="D17">
        <v>1200</v>
      </c>
      <c r="E17">
        <v>200</v>
      </c>
      <c r="F17">
        <v>150</v>
      </c>
      <c r="G17" s="7">
        <f t="shared" si="0"/>
        <v>0.1152</v>
      </c>
      <c r="H17" s="1" t="s">
        <v>6</v>
      </c>
      <c r="I17" s="8">
        <f t="shared" si="2"/>
        <v>3.5999999999999997E-2</v>
      </c>
      <c r="J17" s="5"/>
      <c r="K17" s="13">
        <v>150</v>
      </c>
      <c r="L17" s="13">
        <v>160</v>
      </c>
      <c r="M17" s="13" t="s">
        <v>22</v>
      </c>
      <c r="N17" s="13" t="s">
        <v>22</v>
      </c>
      <c r="O17" s="5"/>
      <c r="P17" s="9">
        <v>10</v>
      </c>
    </row>
    <row r="18" spans="1:16" x14ac:dyDescent="0.3">
      <c r="A18" s="2" t="s">
        <v>7</v>
      </c>
      <c r="B18" s="2"/>
      <c r="C18" s="2"/>
      <c r="D18" s="2"/>
      <c r="E18" s="2"/>
      <c r="F18" s="2"/>
      <c r="G18" s="5"/>
      <c r="H18" s="2"/>
      <c r="I18" s="6"/>
      <c r="J18" s="6"/>
      <c r="K18" s="15"/>
      <c r="L18" s="15"/>
      <c r="M18" s="15"/>
      <c r="N18" s="15"/>
      <c r="O18" s="12"/>
      <c r="P18" s="12"/>
    </row>
    <row r="19" spans="1:16" x14ac:dyDescent="0.3">
      <c r="A19">
        <v>10</v>
      </c>
      <c r="B19" t="s">
        <v>4</v>
      </c>
      <c r="C19" t="s">
        <v>17</v>
      </c>
      <c r="D19">
        <v>1000</v>
      </c>
      <c r="E19">
        <v>500</v>
      </c>
      <c r="F19">
        <v>50</v>
      </c>
      <c r="G19" s="7">
        <f t="shared" ref="G19:G25" si="4">(D19*E19*F19)/(1000*1000*1000)*3.2</f>
        <v>8.0000000000000016E-2</v>
      </c>
      <c r="H19" s="7">
        <f>D19*E19/1000000</f>
        <v>0.5</v>
      </c>
      <c r="I19" s="8">
        <f t="shared" ref="I19:I25" si="5">(E19*F19*D19)/(1000*1000*1000)</f>
        <v>2.5000000000000001E-2</v>
      </c>
      <c r="J19" s="5"/>
      <c r="K19" s="13">
        <v>98</v>
      </c>
      <c r="L19" s="13">
        <v>108</v>
      </c>
      <c r="M19" s="14">
        <f>K19/H19</f>
        <v>196</v>
      </c>
      <c r="N19" s="14">
        <f>L19/H19</f>
        <v>216</v>
      </c>
      <c r="O19" s="5"/>
      <c r="P19" s="9">
        <v>15</v>
      </c>
    </row>
    <row r="20" spans="1:16" x14ac:dyDescent="0.3">
      <c r="A20">
        <v>11</v>
      </c>
      <c r="B20" t="s">
        <v>4</v>
      </c>
      <c r="C20" t="s">
        <v>17</v>
      </c>
      <c r="D20">
        <v>800</v>
      </c>
      <c r="E20">
        <v>400</v>
      </c>
      <c r="F20">
        <v>50</v>
      </c>
      <c r="G20" s="7">
        <f t="shared" si="4"/>
        <v>5.1200000000000002E-2</v>
      </c>
      <c r="H20" s="7">
        <f>D20*E20/1000000</f>
        <v>0.32</v>
      </c>
      <c r="I20" s="8">
        <f t="shared" si="5"/>
        <v>1.6E-2</v>
      </c>
      <c r="J20" s="5"/>
      <c r="K20" s="13">
        <v>62</v>
      </c>
      <c r="L20" s="13">
        <v>68.5</v>
      </c>
      <c r="M20" s="14">
        <f>K20/H20</f>
        <v>193.75</v>
      </c>
      <c r="N20" s="14">
        <f>L20/H20</f>
        <v>214.0625</v>
      </c>
      <c r="O20" s="5"/>
      <c r="P20" s="9">
        <v>5</v>
      </c>
    </row>
    <row r="21" spans="1:16" x14ac:dyDescent="0.3">
      <c r="A21">
        <v>12</v>
      </c>
      <c r="B21" t="s">
        <v>4</v>
      </c>
      <c r="C21" t="s">
        <v>17</v>
      </c>
      <c r="D21">
        <v>1000</v>
      </c>
      <c r="E21">
        <v>600</v>
      </c>
      <c r="F21">
        <v>50</v>
      </c>
      <c r="G21" s="7">
        <f t="shared" si="4"/>
        <v>9.6000000000000002E-2</v>
      </c>
      <c r="H21" s="7">
        <f>D21*E21/1000000</f>
        <v>0.6</v>
      </c>
      <c r="I21" s="8">
        <f t="shared" si="5"/>
        <v>0.03</v>
      </c>
      <c r="J21" s="5"/>
      <c r="K21" s="13">
        <v>120</v>
      </c>
      <c r="L21" s="13">
        <v>130</v>
      </c>
      <c r="M21" s="14">
        <f>K21/H21</f>
        <v>200</v>
      </c>
      <c r="N21" s="14">
        <f>L21/H21</f>
        <v>216.66666666666669</v>
      </c>
      <c r="O21" s="5"/>
      <c r="P21" s="9">
        <v>10</v>
      </c>
    </row>
    <row r="22" spans="1:16" x14ac:dyDescent="0.3">
      <c r="A22">
        <v>13</v>
      </c>
      <c r="B22" t="s">
        <v>5</v>
      </c>
      <c r="C22" t="s">
        <v>17</v>
      </c>
      <c r="D22">
        <v>500</v>
      </c>
      <c r="E22">
        <v>200</v>
      </c>
      <c r="F22">
        <v>150</v>
      </c>
      <c r="G22" s="7">
        <f t="shared" si="4"/>
        <v>4.8000000000000001E-2</v>
      </c>
      <c r="H22" s="1" t="s">
        <v>6</v>
      </c>
      <c r="I22" s="8">
        <f t="shared" si="5"/>
        <v>1.4999999999999999E-2</v>
      </c>
      <c r="J22" s="5"/>
      <c r="K22" s="13">
        <v>47</v>
      </c>
      <c r="L22" s="13">
        <v>52</v>
      </c>
      <c r="M22" s="13" t="s">
        <v>22</v>
      </c>
      <c r="N22" s="13" t="s">
        <v>22</v>
      </c>
      <c r="O22" s="5"/>
      <c r="P22" s="9">
        <v>20</v>
      </c>
    </row>
    <row r="23" spans="1:16" x14ac:dyDescent="0.3">
      <c r="A23">
        <v>14</v>
      </c>
      <c r="B23" t="s">
        <v>5</v>
      </c>
      <c r="C23" t="s">
        <v>17</v>
      </c>
      <c r="D23">
        <v>600</v>
      </c>
      <c r="E23">
        <v>200</v>
      </c>
      <c r="F23">
        <v>150</v>
      </c>
      <c r="G23" s="7">
        <f t="shared" si="4"/>
        <v>5.7599999999999998E-2</v>
      </c>
      <c r="H23" s="1" t="s">
        <v>6</v>
      </c>
      <c r="I23" s="8">
        <f t="shared" si="5"/>
        <v>1.7999999999999999E-2</v>
      </c>
      <c r="J23" s="5"/>
      <c r="K23" s="13">
        <v>58</v>
      </c>
      <c r="L23" s="13">
        <v>65</v>
      </c>
      <c r="M23" s="13" t="s">
        <v>22</v>
      </c>
      <c r="N23" s="13" t="s">
        <v>22</v>
      </c>
      <c r="O23" s="5"/>
      <c r="P23" s="9">
        <v>10</v>
      </c>
    </row>
    <row r="24" spans="1:16" x14ac:dyDescent="0.3">
      <c r="A24">
        <v>15</v>
      </c>
      <c r="B24" t="s">
        <v>8</v>
      </c>
      <c r="C24" t="s">
        <v>17</v>
      </c>
      <c r="D24">
        <v>1000</v>
      </c>
      <c r="E24">
        <v>80</v>
      </c>
      <c r="F24">
        <v>50</v>
      </c>
      <c r="G24" s="7">
        <f t="shared" si="4"/>
        <v>1.2800000000000001E-2</v>
      </c>
      <c r="H24" s="1" t="s">
        <v>6</v>
      </c>
      <c r="I24" s="8">
        <f t="shared" si="5"/>
        <v>4.0000000000000001E-3</v>
      </c>
      <c r="J24" s="5"/>
      <c r="K24" s="13">
        <v>12</v>
      </c>
      <c r="L24" s="13">
        <v>13</v>
      </c>
      <c r="M24" s="13" t="s">
        <v>22</v>
      </c>
      <c r="N24" s="13" t="s">
        <v>22</v>
      </c>
      <c r="O24" s="5"/>
      <c r="P24" s="9">
        <v>80</v>
      </c>
    </row>
    <row r="25" spans="1:16" x14ac:dyDescent="0.3">
      <c r="A25">
        <v>16</v>
      </c>
      <c r="B25" t="s">
        <v>9</v>
      </c>
      <c r="C25" t="s">
        <v>17</v>
      </c>
      <c r="D25">
        <v>1000</v>
      </c>
      <c r="E25">
        <v>100</v>
      </c>
      <c r="F25">
        <v>100</v>
      </c>
      <c r="G25" s="7">
        <f t="shared" si="4"/>
        <v>3.2000000000000001E-2</v>
      </c>
      <c r="H25" s="1" t="s">
        <v>6</v>
      </c>
      <c r="I25" s="8">
        <f t="shared" si="5"/>
        <v>0.01</v>
      </c>
      <c r="J25" s="5"/>
      <c r="K25" s="13">
        <v>34</v>
      </c>
      <c r="L25" s="13">
        <v>40</v>
      </c>
      <c r="M25" s="13" t="s">
        <v>22</v>
      </c>
      <c r="N25" s="13" t="s">
        <v>22</v>
      </c>
      <c r="O25" s="5"/>
      <c r="P25" s="9">
        <v>80</v>
      </c>
    </row>
  </sheetData>
  <mergeCells count="12">
    <mergeCell ref="P3:P6"/>
    <mergeCell ref="A3:A6"/>
    <mergeCell ref="B3:B6"/>
    <mergeCell ref="C3:C6"/>
    <mergeCell ref="D3:D6"/>
    <mergeCell ref="E3:E6"/>
    <mergeCell ref="F3:F6"/>
    <mergeCell ref="G3:G6"/>
    <mergeCell ref="H3:H6"/>
    <mergeCell ref="K4:N4"/>
    <mergeCell ref="K3:N3"/>
    <mergeCell ref="I3:I6"/>
  </mergeCells>
  <pageMargins left="0.7" right="0.7" top="0.75" bottom="0.75" header="0.3" footer="0.3"/>
  <pageSetup paperSize="9" scale="7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</dc:creator>
  <cp:lastModifiedBy>shchadrova_a</cp:lastModifiedBy>
  <dcterms:created xsi:type="dcterms:W3CDTF">2025-07-26T14:12:12Z</dcterms:created>
  <dcterms:modified xsi:type="dcterms:W3CDTF">2025-08-01T12:46:51Z</dcterms:modified>
</cp:coreProperties>
</file>