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2. Research Work (PhD-MS&amp;E)\0. My Research Work\2. MGLSPMS with forecast updates\My Paper (Data)\Problem Class - D\"/>
    </mc:Choice>
  </mc:AlternateContent>
  <bookViews>
    <workbookView xWindow="0" yWindow="0" windowWidth="20490" windowHeight="7755"/>
  </bookViews>
  <sheets>
    <sheet name="General PS" sheetId="1" r:id="rId1"/>
    <sheet name="Assembly PS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1" i="1" l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146" i="4"/>
  <c r="M145" i="4"/>
  <c r="M144" i="4"/>
  <c r="M143" i="4"/>
  <c r="M142" i="4"/>
  <c r="M141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L435" i="1" l="1"/>
  <c r="M435" i="1" s="1"/>
  <c r="K434" i="1"/>
  <c r="M434" i="1" s="1"/>
  <c r="J433" i="1"/>
  <c r="M433" i="1" s="1"/>
  <c r="I432" i="1"/>
  <c r="M432" i="1" s="1"/>
  <c r="H431" i="1"/>
  <c r="M431" i="1" s="1"/>
  <c r="G430" i="1"/>
  <c r="M430" i="1" s="1"/>
  <c r="F429" i="1"/>
  <c r="M429" i="1" s="1"/>
  <c r="E428" i="1"/>
  <c r="M428" i="1" s="1"/>
  <c r="L427" i="1"/>
  <c r="M427" i="1" s="1"/>
  <c r="K426" i="1"/>
  <c r="M426" i="1" s="1"/>
  <c r="J425" i="1"/>
  <c r="M425" i="1" s="1"/>
  <c r="I424" i="1"/>
  <c r="M424" i="1" s="1"/>
  <c r="H423" i="1"/>
  <c r="M423" i="1" s="1"/>
  <c r="G422" i="1"/>
  <c r="M422" i="1" s="1"/>
  <c r="F421" i="1"/>
  <c r="M421" i="1" s="1"/>
  <c r="E420" i="1"/>
  <c r="M420" i="1" s="1"/>
  <c r="L419" i="1"/>
  <c r="M419" i="1" s="1"/>
  <c r="K418" i="1"/>
  <c r="M418" i="1" s="1"/>
  <c r="J417" i="1"/>
  <c r="M417" i="1" s="1"/>
  <c r="I416" i="1"/>
  <c r="M416" i="1" s="1"/>
  <c r="H415" i="1"/>
  <c r="M415" i="1" s="1"/>
  <c r="G414" i="1"/>
  <c r="M414" i="1" s="1"/>
  <c r="F413" i="1"/>
  <c r="M413" i="1" s="1"/>
  <c r="E412" i="1"/>
  <c r="M412" i="1" s="1"/>
  <c r="L411" i="1"/>
  <c r="M411" i="1" s="1"/>
  <c r="K410" i="1"/>
  <c r="M410" i="1" s="1"/>
  <c r="J409" i="1"/>
  <c r="M409" i="1" s="1"/>
  <c r="I408" i="1"/>
  <c r="M408" i="1" s="1"/>
  <c r="H407" i="1"/>
  <c r="M407" i="1" s="1"/>
  <c r="G406" i="1"/>
  <c r="M406" i="1" s="1"/>
  <c r="F405" i="1"/>
  <c r="M405" i="1" s="1"/>
  <c r="E404" i="1"/>
  <c r="M404" i="1" s="1"/>
  <c r="L403" i="1"/>
  <c r="M403" i="1" s="1"/>
  <c r="K402" i="1"/>
  <c r="M402" i="1" s="1"/>
  <c r="J401" i="1"/>
  <c r="M401" i="1" s="1"/>
  <c r="I400" i="1"/>
  <c r="M400" i="1" s="1"/>
  <c r="H399" i="1"/>
  <c r="M399" i="1" s="1"/>
  <c r="G398" i="1"/>
  <c r="M398" i="1" s="1"/>
  <c r="F397" i="1"/>
  <c r="M397" i="1" s="1"/>
  <c r="E396" i="1"/>
  <c r="M396" i="1" s="1"/>
  <c r="L395" i="1"/>
  <c r="M395" i="1" s="1"/>
  <c r="K394" i="1"/>
  <c r="M394" i="1" s="1"/>
  <c r="J393" i="1"/>
  <c r="M393" i="1" s="1"/>
  <c r="I392" i="1"/>
  <c r="M392" i="1" s="1"/>
  <c r="H391" i="1"/>
  <c r="M391" i="1" s="1"/>
  <c r="G390" i="1"/>
  <c r="M390" i="1" s="1"/>
  <c r="F389" i="1"/>
  <c r="M389" i="1" s="1"/>
  <c r="E388" i="1"/>
  <c r="M388" i="1" s="1"/>
  <c r="L387" i="1"/>
  <c r="M387" i="1" s="1"/>
  <c r="K386" i="1"/>
  <c r="M386" i="1" s="1"/>
  <c r="J385" i="1"/>
  <c r="M385" i="1" s="1"/>
  <c r="I384" i="1"/>
  <c r="M384" i="1" s="1"/>
  <c r="H383" i="1"/>
  <c r="M383" i="1" s="1"/>
  <c r="G382" i="1"/>
  <c r="M382" i="1" s="1"/>
  <c r="F381" i="1"/>
  <c r="M381" i="1" s="1"/>
  <c r="E380" i="1"/>
  <c r="M380" i="1" s="1"/>
  <c r="L379" i="1"/>
  <c r="M379" i="1" s="1"/>
  <c r="K378" i="1"/>
  <c r="M378" i="1" s="1"/>
  <c r="J377" i="1"/>
  <c r="M377" i="1" s="1"/>
  <c r="I376" i="1"/>
  <c r="M376" i="1" s="1"/>
  <c r="H375" i="1"/>
  <c r="M375" i="1" s="1"/>
  <c r="G374" i="1"/>
  <c r="M374" i="1" s="1"/>
  <c r="F373" i="1"/>
  <c r="M373" i="1" s="1"/>
  <c r="E372" i="1"/>
  <c r="M372" i="1" s="1"/>
  <c r="L371" i="1"/>
  <c r="M371" i="1" s="1"/>
  <c r="K370" i="1"/>
  <c r="M370" i="1" s="1"/>
  <c r="J369" i="1"/>
  <c r="M369" i="1" s="1"/>
  <c r="I368" i="1"/>
  <c r="M368" i="1" s="1"/>
  <c r="H367" i="1"/>
  <c r="M367" i="1" s="1"/>
  <c r="G366" i="1"/>
  <c r="M366" i="1" s="1"/>
  <c r="F365" i="1"/>
  <c r="M365" i="1" s="1"/>
  <c r="E364" i="1"/>
  <c r="M364" i="1" s="1"/>
  <c r="L363" i="1"/>
  <c r="M363" i="1" s="1"/>
  <c r="K362" i="1"/>
  <c r="M362" i="1" s="1"/>
  <c r="J361" i="1"/>
  <c r="M361" i="1" s="1"/>
  <c r="I360" i="1"/>
  <c r="M360" i="1" s="1"/>
  <c r="H359" i="1"/>
  <c r="M359" i="1" s="1"/>
  <c r="G358" i="1"/>
  <c r="M358" i="1" s="1"/>
  <c r="F357" i="1"/>
  <c r="M357" i="1" s="1"/>
  <c r="E356" i="1"/>
  <c r="M356" i="1" s="1"/>
  <c r="L355" i="1"/>
  <c r="M355" i="1" s="1"/>
  <c r="K354" i="1"/>
  <c r="M354" i="1" s="1"/>
  <c r="J353" i="1"/>
  <c r="M353" i="1" s="1"/>
  <c r="I352" i="1"/>
  <c r="M352" i="1" s="1"/>
  <c r="H351" i="1"/>
  <c r="M351" i="1" s="1"/>
  <c r="G350" i="1"/>
  <c r="M350" i="1" s="1"/>
  <c r="F349" i="1"/>
  <c r="M349" i="1" s="1"/>
  <c r="E348" i="1"/>
  <c r="M348" i="1" s="1"/>
  <c r="L347" i="1"/>
  <c r="M347" i="1" s="1"/>
  <c r="K346" i="1"/>
  <c r="M346" i="1" s="1"/>
  <c r="J345" i="1"/>
  <c r="M345" i="1" s="1"/>
  <c r="I344" i="1"/>
  <c r="M344" i="1" s="1"/>
  <c r="H343" i="1"/>
  <c r="M343" i="1" s="1"/>
  <c r="G342" i="1"/>
  <c r="M342" i="1" s="1"/>
  <c r="F341" i="1"/>
  <c r="M341" i="1" s="1"/>
  <c r="E340" i="1"/>
  <c r="M340" i="1" s="1"/>
  <c r="L339" i="1"/>
  <c r="M339" i="1" s="1"/>
  <c r="K338" i="1"/>
  <c r="M338" i="1" s="1"/>
  <c r="J337" i="1"/>
  <c r="M337" i="1" s="1"/>
  <c r="I336" i="1"/>
  <c r="M336" i="1" s="1"/>
  <c r="H335" i="1"/>
  <c r="M335" i="1" s="1"/>
  <c r="G334" i="1"/>
  <c r="M334" i="1" s="1"/>
  <c r="F333" i="1"/>
  <c r="M333" i="1" s="1"/>
  <c r="E332" i="1"/>
  <c r="M332" i="1" s="1"/>
  <c r="L331" i="1"/>
  <c r="M331" i="1" s="1"/>
  <c r="K330" i="1"/>
  <c r="M330" i="1" s="1"/>
  <c r="J329" i="1"/>
  <c r="M329" i="1" s="1"/>
  <c r="I328" i="1"/>
  <c r="M328" i="1" s="1"/>
  <c r="H327" i="1"/>
  <c r="M327" i="1" s="1"/>
  <c r="G326" i="1"/>
  <c r="M326" i="1" s="1"/>
  <c r="F325" i="1"/>
  <c r="M325" i="1" s="1"/>
  <c r="E324" i="1"/>
  <c r="M324" i="1" s="1"/>
  <c r="L323" i="1"/>
  <c r="M323" i="1" s="1"/>
  <c r="K322" i="1"/>
  <c r="M322" i="1" s="1"/>
  <c r="J321" i="1"/>
  <c r="M321" i="1" s="1"/>
  <c r="I320" i="1"/>
  <c r="M320" i="1" s="1"/>
  <c r="H319" i="1"/>
  <c r="M319" i="1" s="1"/>
  <c r="G318" i="1"/>
  <c r="M318" i="1" s="1"/>
  <c r="F317" i="1"/>
  <c r="M317" i="1" s="1"/>
  <c r="E316" i="1"/>
  <c r="M316" i="1" s="1"/>
  <c r="L315" i="1"/>
  <c r="M315" i="1" s="1"/>
  <c r="K314" i="1"/>
  <c r="M314" i="1" s="1"/>
  <c r="J313" i="1"/>
  <c r="M313" i="1" s="1"/>
  <c r="I312" i="1"/>
  <c r="M312" i="1" s="1"/>
  <c r="H311" i="1"/>
  <c r="M311" i="1" s="1"/>
  <c r="G310" i="1"/>
  <c r="M310" i="1" s="1"/>
  <c r="F309" i="1"/>
  <c r="M309" i="1" s="1"/>
  <c r="E308" i="1"/>
  <c r="M308" i="1" s="1"/>
  <c r="L307" i="1"/>
  <c r="M307" i="1" s="1"/>
  <c r="K306" i="1"/>
  <c r="M306" i="1" s="1"/>
  <c r="J305" i="1"/>
  <c r="M305" i="1" s="1"/>
  <c r="I304" i="1"/>
  <c r="M304" i="1" s="1"/>
  <c r="H303" i="1"/>
  <c r="M303" i="1" s="1"/>
  <c r="G302" i="1"/>
  <c r="M302" i="1" s="1"/>
  <c r="F301" i="1"/>
  <c r="M301" i="1" s="1"/>
  <c r="E300" i="1"/>
  <c r="M300" i="1" s="1"/>
  <c r="L299" i="1"/>
  <c r="M299" i="1" s="1"/>
  <c r="K298" i="1"/>
  <c r="M298" i="1" s="1"/>
  <c r="J297" i="1"/>
  <c r="M297" i="1" s="1"/>
  <c r="I296" i="1"/>
  <c r="M296" i="1" s="1"/>
  <c r="H295" i="1"/>
  <c r="M295" i="1" s="1"/>
  <c r="G294" i="1"/>
  <c r="M294" i="1" s="1"/>
  <c r="F293" i="1"/>
  <c r="M293" i="1" s="1"/>
  <c r="E292" i="1"/>
  <c r="M292" i="1" s="1"/>
  <c r="L291" i="1"/>
  <c r="M291" i="1" s="1"/>
  <c r="K290" i="1"/>
  <c r="M290" i="1" s="1"/>
  <c r="J289" i="1"/>
  <c r="M289" i="1" s="1"/>
  <c r="I288" i="1"/>
  <c r="M288" i="1" s="1"/>
  <c r="H287" i="1"/>
  <c r="M287" i="1" s="1"/>
  <c r="G286" i="1"/>
  <c r="M286" i="1" s="1"/>
  <c r="F285" i="1"/>
  <c r="M285" i="1" s="1"/>
  <c r="E284" i="1"/>
  <c r="M284" i="1" s="1"/>
  <c r="L283" i="1"/>
  <c r="M283" i="1" s="1"/>
  <c r="K282" i="1"/>
  <c r="M282" i="1" s="1"/>
  <c r="J281" i="1"/>
  <c r="M281" i="1" s="1"/>
  <c r="I280" i="1"/>
  <c r="M280" i="1" s="1"/>
  <c r="H279" i="1"/>
  <c r="M279" i="1" s="1"/>
  <c r="G278" i="1"/>
  <c r="M278" i="1" s="1"/>
  <c r="F277" i="1"/>
  <c r="M277" i="1" s="1"/>
  <c r="E276" i="1"/>
  <c r="M276" i="1" s="1"/>
  <c r="L275" i="1"/>
  <c r="M275" i="1" s="1"/>
  <c r="K274" i="1"/>
  <c r="M274" i="1" s="1"/>
  <c r="J273" i="1"/>
  <c r="M273" i="1" s="1"/>
  <c r="I272" i="1"/>
  <c r="M272" i="1" s="1"/>
  <c r="H271" i="1"/>
  <c r="M271" i="1" s="1"/>
  <c r="G270" i="1"/>
  <c r="M270" i="1" s="1"/>
  <c r="F269" i="1"/>
  <c r="M269" i="1" s="1"/>
  <c r="E268" i="1"/>
  <c r="M268" i="1" s="1"/>
  <c r="L267" i="1"/>
  <c r="M267" i="1" s="1"/>
  <c r="K266" i="1"/>
  <c r="M266" i="1" s="1"/>
  <c r="J265" i="1"/>
  <c r="M265" i="1" s="1"/>
  <c r="I264" i="1"/>
  <c r="M264" i="1" s="1"/>
  <c r="H263" i="1"/>
  <c r="M263" i="1" s="1"/>
  <c r="G262" i="1"/>
  <c r="M262" i="1" s="1"/>
  <c r="F261" i="1"/>
  <c r="M261" i="1" s="1"/>
  <c r="E260" i="1"/>
  <c r="M260" i="1" s="1"/>
  <c r="L259" i="1"/>
  <c r="M259" i="1" s="1"/>
  <c r="K258" i="1"/>
  <c r="M258" i="1" s="1"/>
  <c r="J257" i="1"/>
  <c r="M257" i="1" s="1"/>
  <c r="I256" i="1"/>
  <c r="M256" i="1" s="1"/>
  <c r="H255" i="1"/>
  <c r="M255" i="1" s="1"/>
  <c r="G254" i="1"/>
  <c r="M254" i="1" s="1"/>
  <c r="F253" i="1"/>
  <c r="M253" i="1" s="1"/>
  <c r="E252" i="1"/>
  <c r="M252" i="1" s="1"/>
  <c r="L251" i="1"/>
  <c r="M251" i="1" s="1"/>
  <c r="K250" i="1"/>
  <c r="M250" i="1" s="1"/>
  <c r="J249" i="1"/>
  <c r="M249" i="1" s="1"/>
  <c r="I248" i="1"/>
  <c r="M248" i="1" s="1"/>
  <c r="H247" i="1"/>
  <c r="M247" i="1" s="1"/>
  <c r="G246" i="1"/>
  <c r="M246" i="1" s="1"/>
  <c r="F245" i="1"/>
  <c r="M245" i="1" s="1"/>
  <c r="E244" i="1"/>
  <c r="M244" i="1" s="1"/>
  <c r="L243" i="1"/>
  <c r="M243" i="1" s="1"/>
  <c r="K242" i="1"/>
  <c r="M242" i="1" s="1"/>
  <c r="J241" i="1"/>
  <c r="M241" i="1" s="1"/>
  <c r="I240" i="1"/>
  <c r="M240" i="1" s="1"/>
  <c r="H239" i="1"/>
  <c r="M239" i="1" s="1"/>
  <c r="G238" i="1"/>
  <c r="M238" i="1" s="1"/>
  <c r="F237" i="1"/>
  <c r="M237" i="1" s="1"/>
  <c r="E236" i="1"/>
  <c r="M236" i="1" s="1"/>
  <c r="L235" i="1"/>
  <c r="M235" i="1" s="1"/>
  <c r="K234" i="1"/>
  <c r="M234" i="1" s="1"/>
  <c r="J233" i="1"/>
  <c r="M233" i="1" s="1"/>
  <c r="I232" i="1"/>
  <c r="M232" i="1" s="1"/>
  <c r="H231" i="1"/>
  <c r="M231" i="1" s="1"/>
  <c r="G230" i="1"/>
  <c r="M230" i="1" s="1"/>
  <c r="F229" i="1"/>
  <c r="M229" i="1" s="1"/>
  <c r="E228" i="1"/>
  <c r="M228" i="1" s="1"/>
  <c r="L227" i="1"/>
  <c r="M227" i="1" s="1"/>
  <c r="K226" i="1"/>
  <c r="M226" i="1" s="1"/>
  <c r="J225" i="1"/>
  <c r="M225" i="1" s="1"/>
  <c r="I224" i="1"/>
  <c r="M224" i="1" s="1"/>
  <c r="H223" i="1"/>
  <c r="M223" i="1" s="1"/>
  <c r="G222" i="1"/>
  <c r="M222" i="1" s="1"/>
  <c r="F221" i="1"/>
  <c r="M221" i="1" s="1"/>
  <c r="E220" i="1"/>
  <c r="M220" i="1" s="1"/>
  <c r="L219" i="1"/>
  <c r="M219" i="1" s="1"/>
  <c r="K218" i="1"/>
  <c r="M218" i="1" s="1"/>
  <c r="J217" i="1"/>
  <c r="M217" i="1" s="1"/>
  <c r="I216" i="1"/>
  <c r="M216" i="1" s="1"/>
  <c r="H215" i="1"/>
  <c r="M215" i="1" s="1"/>
  <c r="G214" i="1"/>
  <c r="M214" i="1" s="1"/>
  <c r="F213" i="1"/>
  <c r="M213" i="1" s="1"/>
  <c r="E212" i="1"/>
  <c r="M212" i="1" s="1"/>
  <c r="L211" i="1"/>
  <c r="M211" i="1" s="1"/>
  <c r="K210" i="1"/>
  <c r="M210" i="1" s="1"/>
  <c r="J209" i="1"/>
  <c r="M209" i="1" s="1"/>
  <c r="I208" i="1"/>
  <c r="M208" i="1" s="1"/>
  <c r="H207" i="1"/>
  <c r="M207" i="1" s="1"/>
  <c r="G206" i="1"/>
  <c r="M206" i="1" s="1"/>
  <c r="F205" i="1"/>
  <c r="M205" i="1" s="1"/>
  <c r="E204" i="1"/>
  <c r="M204" i="1" s="1"/>
  <c r="L203" i="1"/>
  <c r="M203" i="1" s="1"/>
  <c r="K202" i="1"/>
  <c r="M202" i="1" s="1"/>
  <c r="J201" i="1"/>
  <c r="M201" i="1" s="1"/>
  <c r="I200" i="1"/>
  <c r="M200" i="1" s="1"/>
  <c r="H199" i="1"/>
  <c r="M199" i="1" s="1"/>
  <c r="G198" i="1"/>
  <c r="M198" i="1" s="1"/>
  <c r="F197" i="1"/>
  <c r="M197" i="1" s="1"/>
  <c r="E196" i="1"/>
  <c r="M196" i="1" s="1"/>
  <c r="L195" i="1"/>
  <c r="M195" i="1" s="1"/>
  <c r="K194" i="1"/>
  <c r="M194" i="1" s="1"/>
  <c r="J193" i="1"/>
  <c r="M193" i="1" s="1"/>
  <c r="I192" i="1"/>
  <c r="M192" i="1" s="1"/>
  <c r="H191" i="1"/>
  <c r="M191" i="1" s="1"/>
  <c r="G190" i="1"/>
  <c r="M190" i="1" s="1"/>
  <c r="F189" i="1"/>
  <c r="M189" i="1" s="1"/>
  <c r="E188" i="1"/>
  <c r="M188" i="1" s="1"/>
  <c r="L187" i="1"/>
  <c r="M187" i="1" s="1"/>
  <c r="K186" i="1"/>
  <c r="M186" i="1" s="1"/>
  <c r="J185" i="1"/>
  <c r="M185" i="1" s="1"/>
  <c r="I184" i="1"/>
  <c r="M184" i="1" s="1"/>
  <c r="H183" i="1"/>
  <c r="M183" i="1" s="1"/>
  <c r="G182" i="1"/>
  <c r="M182" i="1" s="1"/>
  <c r="F181" i="1"/>
  <c r="M181" i="1" s="1"/>
  <c r="E180" i="1"/>
  <c r="M180" i="1" s="1"/>
  <c r="L179" i="1"/>
  <c r="M179" i="1" s="1"/>
  <c r="K178" i="1"/>
  <c r="M178" i="1" s="1"/>
  <c r="J177" i="1"/>
  <c r="M177" i="1" s="1"/>
  <c r="I176" i="1"/>
  <c r="M176" i="1" s="1"/>
  <c r="H175" i="1"/>
  <c r="M175" i="1" s="1"/>
  <c r="G174" i="1"/>
  <c r="M174" i="1" s="1"/>
  <c r="F173" i="1"/>
  <c r="M173" i="1" s="1"/>
  <c r="E172" i="1"/>
  <c r="M172" i="1" s="1"/>
  <c r="L171" i="1"/>
  <c r="M171" i="1" s="1"/>
  <c r="K170" i="1"/>
  <c r="M170" i="1" s="1"/>
  <c r="J169" i="1"/>
  <c r="M169" i="1" s="1"/>
  <c r="I168" i="1"/>
  <c r="M168" i="1" s="1"/>
  <c r="H167" i="1"/>
  <c r="M167" i="1" s="1"/>
  <c r="G166" i="1"/>
  <c r="M166" i="1" s="1"/>
  <c r="F165" i="1"/>
  <c r="M165" i="1" s="1"/>
  <c r="E164" i="1"/>
  <c r="M164" i="1" s="1"/>
  <c r="L163" i="1"/>
  <c r="M163" i="1" s="1"/>
  <c r="K162" i="1"/>
  <c r="M162" i="1" s="1"/>
  <c r="J161" i="1"/>
  <c r="M161" i="1" s="1"/>
  <c r="I160" i="1"/>
  <c r="M160" i="1" s="1"/>
  <c r="H159" i="1"/>
  <c r="M159" i="1" s="1"/>
  <c r="G158" i="1"/>
  <c r="M158" i="1" s="1"/>
  <c r="F157" i="1"/>
  <c r="M157" i="1" s="1"/>
  <c r="E156" i="1"/>
  <c r="M156" i="1" s="1"/>
  <c r="L155" i="1"/>
  <c r="M155" i="1" s="1"/>
  <c r="K154" i="1"/>
  <c r="M154" i="1" s="1"/>
  <c r="J153" i="1"/>
  <c r="M153" i="1" s="1"/>
  <c r="I152" i="1"/>
  <c r="M152" i="1" s="1"/>
  <c r="H151" i="1"/>
  <c r="M151" i="1" s="1"/>
  <c r="G150" i="1"/>
  <c r="M150" i="1" s="1"/>
  <c r="F149" i="1"/>
  <c r="M149" i="1" s="1"/>
  <c r="E148" i="1"/>
  <c r="M148" i="1" s="1"/>
  <c r="L147" i="1"/>
  <c r="M147" i="1" s="1"/>
  <c r="K146" i="1"/>
  <c r="M146" i="1" s="1"/>
  <c r="J145" i="1"/>
  <c r="M145" i="1" s="1"/>
  <c r="I144" i="1"/>
  <c r="M144" i="1" s="1"/>
  <c r="H143" i="1"/>
  <c r="M143" i="1" s="1"/>
  <c r="G142" i="1"/>
  <c r="M142" i="1" s="1"/>
  <c r="F141" i="1"/>
  <c r="M141" i="1" s="1"/>
  <c r="E140" i="1"/>
  <c r="M140" i="1" s="1"/>
  <c r="L139" i="1"/>
  <c r="M139" i="1" s="1"/>
  <c r="K138" i="1"/>
  <c r="M138" i="1" s="1"/>
  <c r="J137" i="1"/>
  <c r="M137" i="1" s="1"/>
  <c r="I136" i="1"/>
  <c r="M136" i="1" s="1"/>
  <c r="H135" i="1"/>
  <c r="M135" i="1" s="1"/>
  <c r="G134" i="1"/>
  <c r="M134" i="1" s="1"/>
  <c r="F133" i="1"/>
  <c r="M133" i="1" s="1"/>
  <c r="E132" i="1"/>
  <c r="M132" i="1" s="1"/>
  <c r="L131" i="1"/>
  <c r="M131" i="1" s="1"/>
  <c r="K130" i="1"/>
  <c r="M130" i="1" s="1"/>
  <c r="J129" i="1"/>
  <c r="M129" i="1" s="1"/>
  <c r="I128" i="1"/>
  <c r="M128" i="1" s="1"/>
  <c r="H127" i="1"/>
  <c r="M127" i="1" s="1"/>
  <c r="G126" i="1"/>
  <c r="M126" i="1" s="1"/>
  <c r="F125" i="1"/>
  <c r="M125" i="1" s="1"/>
  <c r="E124" i="1"/>
  <c r="M124" i="1" s="1"/>
  <c r="L123" i="1"/>
  <c r="M123" i="1" s="1"/>
  <c r="K122" i="1"/>
  <c r="M122" i="1" s="1"/>
  <c r="J121" i="1"/>
  <c r="M121" i="1" s="1"/>
  <c r="I120" i="1"/>
  <c r="M120" i="1" s="1"/>
  <c r="H119" i="1"/>
  <c r="M119" i="1" s="1"/>
  <c r="G118" i="1"/>
  <c r="M118" i="1" s="1"/>
  <c r="F117" i="1"/>
  <c r="M117" i="1" s="1"/>
  <c r="E116" i="1"/>
  <c r="M116" i="1" s="1"/>
  <c r="L115" i="1"/>
  <c r="M115" i="1" s="1"/>
  <c r="K114" i="1"/>
  <c r="M114" i="1" s="1"/>
  <c r="J113" i="1"/>
  <c r="M113" i="1" s="1"/>
  <c r="I112" i="1"/>
  <c r="M112" i="1" s="1"/>
  <c r="H111" i="1"/>
  <c r="M111" i="1" s="1"/>
  <c r="G110" i="1"/>
  <c r="M110" i="1" s="1"/>
  <c r="F109" i="1"/>
  <c r="M109" i="1" s="1"/>
  <c r="E108" i="1"/>
  <c r="M108" i="1" s="1"/>
  <c r="L107" i="1"/>
  <c r="M107" i="1" s="1"/>
  <c r="K106" i="1"/>
  <c r="M106" i="1" s="1"/>
  <c r="J105" i="1"/>
  <c r="M105" i="1" s="1"/>
  <c r="I104" i="1"/>
  <c r="M104" i="1" s="1"/>
  <c r="H103" i="1"/>
  <c r="M103" i="1" s="1"/>
  <c r="G102" i="1"/>
  <c r="M102" i="1" s="1"/>
  <c r="F101" i="1"/>
  <c r="M101" i="1" s="1"/>
  <c r="E100" i="1"/>
  <c r="M100" i="1" s="1"/>
  <c r="L99" i="1"/>
  <c r="M99" i="1" s="1"/>
  <c r="K98" i="1"/>
  <c r="M98" i="1" s="1"/>
  <c r="J97" i="1"/>
  <c r="M97" i="1" s="1"/>
  <c r="I96" i="1"/>
  <c r="M96" i="1" s="1"/>
  <c r="H95" i="1"/>
  <c r="M95" i="1" s="1"/>
  <c r="G94" i="1"/>
  <c r="M94" i="1" s="1"/>
  <c r="F93" i="1"/>
  <c r="M93" i="1" s="1"/>
  <c r="E92" i="1"/>
  <c r="M92" i="1" s="1"/>
  <c r="L91" i="1"/>
  <c r="M91" i="1" s="1"/>
  <c r="K90" i="1"/>
  <c r="M90" i="1" s="1"/>
  <c r="J89" i="1"/>
  <c r="M89" i="1" s="1"/>
  <c r="I88" i="1"/>
  <c r="M88" i="1" s="1"/>
  <c r="H87" i="1"/>
  <c r="M87" i="1" s="1"/>
  <c r="G86" i="1"/>
  <c r="M86" i="1" s="1"/>
  <c r="F85" i="1"/>
  <c r="M85" i="1" s="1"/>
  <c r="E84" i="1"/>
  <c r="M84" i="1" s="1"/>
  <c r="L83" i="1"/>
  <c r="M83" i="1" s="1"/>
  <c r="K82" i="1"/>
  <c r="M82" i="1" s="1"/>
  <c r="J81" i="1"/>
  <c r="M81" i="1" s="1"/>
  <c r="I80" i="1"/>
  <c r="M80" i="1" s="1"/>
  <c r="H79" i="1"/>
  <c r="M79" i="1" s="1"/>
  <c r="G78" i="1"/>
  <c r="M78" i="1" s="1"/>
  <c r="F77" i="1"/>
  <c r="M77" i="1" s="1"/>
  <c r="E76" i="1"/>
  <c r="M76" i="1" s="1"/>
  <c r="L75" i="1"/>
  <c r="M75" i="1" s="1"/>
  <c r="K74" i="1"/>
  <c r="M74" i="1" s="1"/>
  <c r="J73" i="1"/>
  <c r="M73" i="1" s="1"/>
  <c r="I72" i="1"/>
  <c r="M72" i="1" s="1"/>
  <c r="H71" i="1"/>
  <c r="M71" i="1" s="1"/>
  <c r="G70" i="1"/>
  <c r="M70" i="1" s="1"/>
  <c r="F69" i="1"/>
  <c r="M69" i="1" s="1"/>
  <c r="E68" i="1"/>
  <c r="M68" i="1" s="1"/>
  <c r="L67" i="1"/>
  <c r="M67" i="1" s="1"/>
  <c r="K66" i="1"/>
  <c r="M66" i="1" s="1"/>
  <c r="J65" i="1"/>
  <c r="M65" i="1" s="1"/>
  <c r="I64" i="1"/>
  <c r="M64" i="1" s="1"/>
  <c r="H63" i="1"/>
  <c r="M63" i="1" s="1"/>
  <c r="G62" i="1"/>
  <c r="M62" i="1" s="1"/>
  <c r="F61" i="1"/>
  <c r="M61" i="1" s="1"/>
  <c r="E60" i="1"/>
  <c r="M60" i="1" s="1"/>
  <c r="L59" i="1"/>
  <c r="M59" i="1" s="1"/>
  <c r="K58" i="1"/>
  <c r="M58" i="1" s="1"/>
  <c r="J57" i="1"/>
  <c r="M57" i="1" s="1"/>
  <c r="I56" i="1"/>
  <c r="M56" i="1" s="1"/>
  <c r="H55" i="1"/>
  <c r="M55" i="1" s="1"/>
  <c r="G54" i="1"/>
  <c r="M54" i="1" s="1"/>
  <c r="F53" i="1"/>
  <c r="M53" i="1" s="1"/>
  <c r="E52" i="1"/>
  <c r="M52" i="1" s="1"/>
  <c r="L51" i="1"/>
  <c r="K50" i="1"/>
  <c r="J49" i="1"/>
  <c r="I48" i="1"/>
  <c r="H47" i="1"/>
  <c r="G46" i="1"/>
  <c r="F45" i="1"/>
  <c r="E44" i="1"/>
  <c r="L43" i="1"/>
  <c r="K42" i="1"/>
  <c r="J41" i="1"/>
  <c r="I40" i="1"/>
  <c r="H39" i="1"/>
  <c r="G38" i="1"/>
  <c r="F37" i="1"/>
  <c r="E36" i="1"/>
  <c r="L35" i="1"/>
  <c r="K34" i="1"/>
  <c r="J33" i="1"/>
  <c r="I32" i="1"/>
  <c r="H31" i="1"/>
  <c r="G30" i="1"/>
  <c r="F29" i="1"/>
  <c r="E28" i="1"/>
  <c r="L27" i="1"/>
  <c r="K26" i="1"/>
  <c r="J25" i="1"/>
  <c r="I24" i="1"/>
  <c r="H23" i="1"/>
  <c r="G22" i="1"/>
  <c r="F21" i="1"/>
  <c r="E20" i="1"/>
  <c r="L19" i="1"/>
  <c r="K18" i="1"/>
  <c r="J17" i="1"/>
  <c r="I16" i="1"/>
  <c r="H15" i="1"/>
  <c r="G14" i="1"/>
  <c r="F13" i="1"/>
  <c r="E12" i="1"/>
  <c r="L11" i="1"/>
  <c r="K10" i="1"/>
  <c r="J9" i="1"/>
  <c r="I8" i="1"/>
  <c r="H7" i="1"/>
  <c r="G6" i="1"/>
  <c r="F5" i="1"/>
  <c r="E4" i="1"/>
  <c r="L146" i="4"/>
  <c r="K145" i="4"/>
  <c r="J144" i="4"/>
  <c r="I143" i="4"/>
  <c r="H142" i="4"/>
  <c r="G141" i="4"/>
  <c r="F140" i="4"/>
  <c r="E139" i="4"/>
  <c r="L138" i="4"/>
  <c r="K137" i="4"/>
  <c r="J136" i="4"/>
  <c r="I135" i="4"/>
  <c r="H134" i="4"/>
  <c r="G133" i="4"/>
  <c r="F132" i="4"/>
  <c r="E131" i="4"/>
  <c r="L130" i="4"/>
  <c r="K129" i="4"/>
  <c r="J128" i="4"/>
  <c r="I127" i="4"/>
  <c r="H126" i="4"/>
  <c r="G125" i="4"/>
  <c r="F124" i="4"/>
  <c r="E123" i="4"/>
  <c r="L122" i="4"/>
  <c r="K121" i="4"/>
  <c r="J120" i="4"/>
  <c r="I119" i="4"/>
  <c r="H118" i="4"/>
  <c r="G117" i="4"/>
  <c r="F116" i="4"/>
  <c r="E115" i="4"/>
  <c r="L114" i="4"/>
  <c r="K113" i="4"/>
  <c r="J112" i="4"/>
  <c r="I111" i="4"/>
  <c r="H110" i="4"/>
  <c r="G109" i="4"/>
  <c r="F108" i="4"/>
  <c r="E107" i="4"/>
  <c r="L106" i="4"/>
  <c r="K105" i="4"/>
  <c r="J104" i="4"/>
  <c r="I103" i="4"/>
  <c r="H102" i="4"/>
  <c r="G101" i="4"/>
  <c r="F100" i="4"/>
  <c r="E99" i="4"/>
  <c r="L98" i="4"/>
  <c r="K97" i="4"/>
  <c r="J96" i="4"/>
  <c r="I95" i="4"/>
  <c r="H94" i="4"/>
  <c r="G93" i="4"/>
  <c r="F92" i="4"/>
  <c r="E91" i="4"/>
  <c r="L90" i="4"/>
  <c r="K89" i="4"/>
  <c r="J88" i="4"/>
  <c r="I87" i="4"/>
  <c r="H86" i="4"/>
  <c r="G85" i="4"/>
  <c r="F84" i="4"/>
  <c r="E83" i="4"/>
  <c r="L82" i="4"/>
  <c r="K81" i="4"/>
  <c r="J80" i="4"/>
  <c r="I79" i="4"/>
  <c r="H78" i="4"/>
  <c r="G77" i="4"/>
  <c r="F76" i="4"/>
  <c r="E75" i="4"/>
  <c r="L74" i="4"/>
  <c r="K73" i="4"/>
  <c r="J72" i="4"/>
  <c r="I71" i="4"/>
  <c r="H70" i="4"/>
  <c r="G69" i="4"/>
  <c r="F68" i="4"/>
  <c r="E67" i="4"/>
  <c r="L66" i="4"/>
  <c r="K65" i="4"/>
  <c r="J64" i="4"/>
  <c r="I63" i="4"/>
  <c r="H62" i="4"/>
  <c r="G61" i="4"/>
  <c r="F60" i="4"/>
  <c r="E59" i="4"/>
  <c r="L58" i="4"/>
  <c r="K57" i="4"/>
  <c r="J56" i="4"/>
  <c r="I55" i="4"/>
  <c r="H54" i="4"/>
  <c r="G53" i="4"/>
  <c r="F52" i="4"/>
  <c r="E51" i="4"/>
  <c r="L50" i="4"/>
  <c r="K49" i="4"/>
  <c r="J48" i="4"/>
  <c r="I47" i="4"/>
  <c r="H46" i="4"/>
  <c r="G45" i="4"/>
  <c r="F44" i="4"/>
  <c r="E43" i="4"/>
  <c r="L42" i="4"/>
  <c r="K41" i="4"/>
  <c r="J40" i="4"/>
  <c r="I39" i="4"/>
  <c r="H38" i="4"/>
  <c r="G37" i="4"/>
  <c r="F36" i="4"/>
  <c r="E35" i="4"/>
  <c r="L34" i="4"/>
  <c r="K33" i="4"/>
  <c r="J32" i="4"/>
  <c r="I31" i="4"/>
  <c r="H30" i="4"/>
  <c r="G29" i="4"/>
  <c r="F28" i="4"/>
  <c r="E27" i="4"/>
  <c r="L26" i="4"/>
  <c r="K25" i="4"/>
  <c r="J24" i="4"/>
  <c r="I23" i="4"/>
  <c r="H22" i="4"/>
  <c r="G21" i="4"/>
  <c r="F20" i="4"/>
  <c r="E19" i="4"/>
  <c r="L18" i="4"/>
  <c r="K17" i="4"/>
  <c r="J16" i="4"/>
  <c r="I15" i="4"/>
  <c r="H14" i="4"/>
  <c r="G13" i="4"/>
  <c r="F12" i="4"/>
  <c r="E11" i="4"/>
  <c r="L10" i="4"/>
  <c r="K9" i="4"/>
  <c r="J8" i="4"/>
  <c r="I7" i="4"/>
  <c r="H6" i="4"/>
  <c r="G5" i="4"/>
  <c r="F4" i="4"/>
  <c r="E3" i="4"/>
</calcChain>
</file>

<file path=xl/sharedStrings.xml><?xml version="1.0" encoding="utf-8"?>
<sst xmlns="http://schemas.openxmlformats.org/spreadsheetml/2006/main" count="176" uniqueCount="28">
  <si>
    <t>CV</t>
  </si>
  <si>
    <t>Product #</t>
  </si>
  <si>
    <t>Demand</t>
  </si>
  <si>
    <t>t=1</t>
  </si>
  <si>
    <t>t=2</t>
  </si>
  <si>
    <t>t=3</t>
  </si>
  <si>
    <t>t=4</t>
  </si>
  <si>
    <t>Mean 
demand</t>
  </si>
  <si>
    <t>Holding
Costs</t>
  </si>
  <si>
    <t>Auto
correlation</t>
  </si>
  <si>
    <t>t=7</t>
  </si>
  <si>
    <t>t=8</t>
  </si>
  <si>
    <t>t=5</t>
  </si>
  <si>
    <t>t=6</t>
  </si>
  <si>
    <t>Product / Period 
Wise Demand</t>
  </si>
  <si>
    <t>Item / 
Product #</t>
  </si>
  <si>
    <t xml:space="preserve">Capacities </t>
  </si>
  <si>
    <t>Setup 
Profile</t>
  </si>
  <si>
    <t>Capacity Utilization Profile</t>
  </si>
  <si>
    <t>Resources (Machines)</t>
  </si>
  <si>
    <t>A</t>
  </si>
  <si>
    <t>B</t>
  </si>
  <si>
    <t>C</t>
  </si>
  <si>
    <t>D</t>
  </si>
  <si>
    <t>E</t>
  </si>
  <si>
    <t>F</t>
  </si>
  <si>
    <t>Machines (Resources)</t>
  </si>
  <si>
    <t>Setup Costs (TBO =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</si>
</sst>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/>
    <xf numFmtId="0" fontId="1" fillId="0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5" fontId="0" fillId="3" borderId="0" xfId="0" applyNumberForma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65" fontId="0" fillId="4" borderId="0" xfId="0" applyNumberForma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0" fillId="4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35"/>
  <sheetViews>
    <sheetView tabSelected="1" workbookViewId="0">
      <selection activeCell="C293" sqref="C293:C435"/>
    </sheetView>
  </sheetViews>
  <sheetFormatPr defaultRowHeight="15" x14ac:dyDescent="0.25"/>
  <cols>
    <col min="2" max="2" width="10.7109375" bestFit="1" customWidth="1"/>
    <col min="3" max="3" width="6.140625" customWidth="1"/>
    <col min="4" max="4" width="8.28515625" style="4" customWidth="1"/>
    <col min="5" max="8" width="9.140625" customWidth="1"/>
    <col min="9" max="10" width="10.42578125" customWidth="1"/>
    <col min="11" max="12" width="9.140625" customWidth="1"/>
    <col min="13" max="13" width="15.28515625" customWidth="1"/>
    <col min="14" max="14" width="6.140625" customWidth="1"/>
    <col min="15" max="15" width="7" bestFit="1" customWidth="1"/>
    <col min="16" max="16" width="10.28515625" bestFit="1" customWidth="1"/>
    <col min="17" max="17" width="11" bestFit="1" customWidth="1"/>
    <col min="18" max="25" width="9.5703125" bestFit="1" customWidth="1"/>
    <col min="26" max="26" width="7" customWidth="1"/>
    <col min="27" max="27" width="10.28515625" bestFit="1" customWidth="1"/>
    <col min="28" max="28" width="6.7109375" customWidth="1"/>
    <col min="29" max="29" width="6.140625" customWidth="1"/>
    <col min="30" max="33" width="10.28515625" customWidth="1"/>
  </cols>
  <sheetData>
    <row r="1" spans="1:36" x14ac:dyDescent="0.25">
      <c r="AB1" s="23" t="s">
        <v>26</v>
      </c>
      <c r="AC1" s="23"/>
      <c r="AD1" s="23"/>
      <c r="AE1" s="23"/>
      <c r="AF1" s="23"/>
      <c r="AG1" s="23"/>
    </row>
    <row r="2" spans="1:36" x14ac:dyDescent="0.25">
      <c r="A2" s="2"/>
      <c r="B2" s="2"/>
      <c r="C2" s="2"/>
      <c r="D2" s="3"/>
      <c r="E2" s="20" t="s">
        <v>2</v>
      </c>
      <c r="F2" s="20"/>
      <c r="G2" s="20"/>
      <c r="H2" s="20"/>
      <c r="I2" s="20"/>
      <c r="J2" s="20"/>
      <c r="K2" s="20"/>
      <c r="L2" s="20"/>
      <c r="AB2" s="6" t="s">
        <v>20</v>
      </c>
      <c r="AC2" s="6" t="s">
        <v>21</v>
      </c>
      <c r="AD2" s="6" t="s">
        <v>22</v>
      </c>
      <c r="AE2" s="6" t="s">
        <v>23</v>
      </c>
      <c r="AF2" s="6" t="s">
        <v>24</v>
      </c>
      <c r="AG2" s="6" t="s">
        <v>25</v>
      </c>
    </row>
    <row r="3" spans="1:36" ht="39" customHeight="1" x14ac:dyDescent="0.25">
      <c r="A3" s="2" t="s">
        <v>1</v>
      </c>
      <c r="B3" s="6" t="s">
        <v>9</v>
      </c>
      <c r="C3" s="2" t="s">
        <v>0</v>
      </c>
      <c r="D3" s="5" t="s">
        <v>7</v>
      </c>
      <c r="E3" s="13" t="s">
        <v>3</v>
      </c>
      <c r="F3" s="13" t="s">
        <v>4</v>
      </c>
      <c r="G3" s="13" t="s">
        <v>5</v>
      </c>
      <c r="H3" s="13" t="s">
        <v>6</v>
      </c>
      <c r="I3" s="13" t="s">
        <v>12</v>
      </c>
      <c r="J3" s="13" t="s">
        <v>13</v>
      </c>
      <c r="K3" s="13" t="s">
        <v>10</v>
      </c>
      <c r="L3" s="13" t="s">
        <v>11</v>
      </c>
      <c r="M3" s="6" t="s">
        <v>14</v>
      </c>
      <c r="N3" s="6"/>
      <c r="O3" s="3"/>
      <c r="P3" s="3"/>
      <c r="Q3" s="3"/>
      <c r="R3" s="26" t="s">
        <v>16</v>
      </c>
      <c r="S3" s="26"/>
      <c r="T3" s="26"/>
      <c r="U3" s="26"/>
      <c r="V3" s="26"/>
      <c r="W3" s="26"/>
      <c r="X3" s="26"/>
      <c r="Y3" s="26"/>
      <c r="AA3" s="6" t="s">
        <v>15</v>
      </c>
      <c r="AB3" s="24" t="s">
        <v>27</v>
      </c>
      <c r="AC3" s="24"/>
      <c r="AD3" s="24"/>
      <c r="AE3" s="24"/>
      <c r="AF3" s="24"/>
      <c r="AG3" s="24"/>
      <c r="AH3" s="6" t="s">
        <v>8</v>
      </c>
      <c r="AI3" s="6"/>
      <c r="AJ3" s="10"/>
    </row>
    <row r="4" spans="1:36" ht="45" x14ac:dyDescent="0.25">
      <c r="A4" s="1">
        <v>1</v>
      </c>
      <c r="B4" s="7">
        <v>0.1</v>
      </c>
      <c r="C4" s="1">
        <v>0.1</v>
      </c>
      <c r="D4" s="7">
        <v>40</v>
      </c>
      <c r="E4" s="19">
        <f>$D4+(($B4)^2*($C4*$D4)^2)</f>
        <v>40.159999999999997</v>
      </c>
      <c r="F4" s="15"/>
      <c r="G4" s="15"/>
      <c r="H4" s="15"/>
      <c r="I4" s="15"/>
      <c r="J4" s="15"/>
      <c r="K4" s="15"/>
      <c r="L4" s="15"/>
      <c r="M4" s="15">
        <f>E4</f>
        <v>40.159999999999997</v>
      </c>
      <c r="N4" s="8"/>
      <c r="O4" s="6" t="s">
        <v>17</v>
      </c>
      <c r="P4" s="6" t="s">
        <v>18</v>
      </c>
      <c r="Q4" s="6" t="s">
        <v>19</v>
      </c>
      <c r="R4" s="6">
        <v>1</v>
      </c>
      <c r="S4" s="6">
        <v>2</v>
      </c>
      <c r="T4" s="6">
        <v>3</v>
      </c>
      <c r="U4" s="6">
        <v>4</v>
      </c>
      <c r="V4" s="6">
        <v>5</v>
      </c>
      <c r="W4" s="6">
        <v>6</v>
      </c>
      <c r="X4" s="6">
        <v>7</v>
      </c>
      <c r="Y4" s="6">
        <v>8</v>
      </c>
      <c r="AA4" s="1">
        <v>1</v>
      </c>
      <c r="AB4" s="1">
        <v>20</v>
      </c>
      <c r="AC4" s="1"/>
      <c r="AD4" s="1"/>
      <c r="AE4" s="1"/>
      <c r="AF4" s="1"/>
      <c r="AG4" s="1"/>
      <c r="AH4" s="1">
        <v>41</v>
      </c>
    </row>
    <row r="5" spans="1:36" x14ac:dyDescent="0.25">
      <c r="A5" s="1">
        <v>1</v>
      </c>
      <c r="B5" s="7">
        <v>0.1</v>
      </c>
      <c r="C5" s="1">
        <v>0.1</v>
      </c>
      <c r="D5" s="7">
        <v>40</v>
      </c>
      <c r="E5" s="15"/>
      <c r="F5" s="19">
        <f>$D5+(($B5)^4*($C5*$D5)^2)</f>
        <v>40.001600000000003</v>
      </c>
      <c r="G5" s="15"/>
      <c r="H5" s="15"/>
      <c r="I5" s="15"/>
      <c r="J5" s="15"/>
      <c r="K5" s="15"/>
      <c r="L5" s="15"/>
      <c r="M5" s="15">
        <f>F5</f>
        <v>40.001600000000003</v>
      </c>
      <c r="N5" s="8"/>
      <c r="O5" s="21">
        <v>1</v>
      </c>
      <c r="P5" s="21">
        <v>1</v>
      </c>
      <c r="Q5" s="12" t="s">
        <v>20</v>
      </c>
      <c r="R5" s="14">
        <v>247.42269999999999</v>
      </c>
      <c r="S5" s="14">
        <v>247.42269999999999</v>
      </c>
      <c r="T5" s="14">
        <v>247.42269999999999</v>
      </c>
      <c r="U5" s="14">
        <v>247.42269999999999</v>
      </c>
      <c r="V5" s="14">
        <v>247.42269999999999</v>
      </c>
      <c r="W5" s="14">
        <v>247.42269999999999</v>
      </c>
      <c r="X5" s="14">
        <v>247.42269999999999</v>
      </c>
      <c r="Y5" s="14">
        <v>247.42269999999999</v>
      </c>
      <c r="AA5" s="1">
        <v>2</v>
      </c>
      <c r="AB5" s="1">
        <v>10</v>
      </c>
      <c r="AC5" s="1"/>
      <c r="AD5" s="1"/>
      <c r="AE5" s="1"/>
      <c r="AF5" s="1"/>
      <c r="AG5" s="1"/>
      <c r="AH5" s="1">
        <v>41</v>
      </c>
    </row>
    <row r="6" spans="1:36" x14ac:dyDescent="0.25">
      <c r="A6" s="1">
        <v>1</v>
      </c>
      <c r="B6" s="7">
        <v>0.1</v>
      </c>
      <c r="C6" s="1">
        <v>0.1</v>
      </c>
      <c r="D6" s="7">
        <v>40</v>
      </c>
      <c r="E6" s="15"/>
      <c r="F6" s="15"/>
      <c r="G6" s="19">
        <f>$D6+(($B6)^6*($C6*$D6)^2)</f>
        <v>40.000016000000002</v>
      </c>
      <c r="H6" s="15"/>
      <c r="I6" s="15"/>
      <c r="J6" s="15"/>
      <c r="K6" s="15"/>
      <c r="L6" s="15"/>
      <c r="M6" s="15">
        <f>G6</f>
        <v>40.000016000000002</v>
      </c>
      <c r="N6" s="8"/>
      <c r="O6" s="21"/>
      <c r="P6" s="21"/>
      <c r="Q6" s="12" t="s">
        <v>21</v>
      </c>
      <c r="R6" s="14">
        <v>268.0412</v>
      </c>
      <c r="S6" s="14">
        <v>268.0412</v>
      </c>
      <c r="T6" s="14">
        <v>268.0412</v>
      </c>
      <c r="U6" s="14">
        <v>268.0412</v>
      </c>
      <c r="V6" s="14">
        <v>268.0412</v>
      </c>
      <c r="W6" s="14">
        <v>268.0412</v>
      </c>
      <c r="X6" s="14">
        <v>268.0412</v>
      </c>
      <c r="Y6" s="14">
        <v>268.0412</v>
      </c>
      <c r="AA6" s="1">
        <v>3</v>
      </c>
      <c r="AB6" s="1">
        <v>15</v>
      </c>
      <c r="AC6" s="1"/>
      <c r="AD6" s="1"/>
      <c r="AE6" s="1"/>
      <c r="AF6" s="1"/>
      <c r="AG6" s="1"/>
      <c r="AH6" s="1">
        <v>41</v>
      </c>
    </row>
    <row r="7" spans="1:36" x14ac:dyDescent="0.25">
      <c r="A7" s="1">
        <v>1</v>
      </c>
      <c r="B7" s="7">
        <v>0.1</v>
      </c>
      <c r="C7" s="1">
        <v>0.1</v>
      </c>
      <c r="D7" s="7">
        <v>40</v>
      </c>
      <c r="E7" s="15"/>
      <c r="F7" s="15"/>
      <c r="G7" s="15"/>
      <c r="H7" s="19">
        <f>$D7+(($B7)^8*($C7*$D7)^2)</f>
        <v>40.000000159999999</v>
      </c>
      <c r="I7" s="15"/>
      <c r="J7" s="15"/>
      <c r="K7" s="15"/>
      <c r="L7" s="15"/>
      <c r="M7" s="15">
        <f>H7</f>
        <v>40.000000159999999</v>
      </c>
      <c r="N7" s="8"/>
      <c r="O7" s="21"/>
      <c r="P7" s="21"/>
      <c r="Q7" s="12" t="s">
        <v>22</v>
      </c>
      <c r="R7" s="14">
        <v>927.83500000000004</v>
      </c>
      <c r="S7" s="14">
        <v>927.83500000000004</v>
      </c>
      <c r="T7" s="14">
        <v>927.83500000000004</v>
      </c>
      <c r="U7" s="14">
        <v>927.83500000000004</v>
      </c>
      <c r="V7" s="14">
        <v>927.83500000000004</v>
      </c>
      <c r="W7" s="14">
        <v>927.83500000000004</v>
      </c>
      <c r="X7" s="14">
        <v>927.83500000000004</v>
      </c>
      <c r="Y7" s="14">
        <v>927.83500000000004</v>
      </c>
      <c r="AA7" s="1">
        <v>4</v>
      </c>
      <c r="AB7" s="1"/>
      <c r="AC7" s="1">
        <v>30</v>
      </c>
      <c r="AD7" s="1"/>
      <c r="AE7" s="1"/>
      <c r="AF7" s="1"/>
      <c r="AG7" s="1"/>
      <c r="AH7" s="1">
        <v>41</v>
      </c>
    </row>
    <row r="8" spans="1:36" x14ac:dyDescent="0.25">
      <c r="A8" s="1">
        <v>1</v>
      </c>
      <c r="B8" s="7">
        <v>0.1</v>
      </c>
      <c r="C8" s="1">
        <v>0.1</v>
      </c>
      <c r="D8" s="7">
        <v>40</v>
      </c>
      <c r="E8" s="15"/>
      <c r="F8" s="15"/>
      <c r="G8" s="15"/>
      <c r="H8" s="15"/>
      <c r="I8" s="19">
        <f>$D8+(($B8)^10*($C8*$D8)^2)</f>
        <v>40.0000000016</v>
      </c>
      <c r="J8" s="15"/>
      <c r="K8" s="15"/>
      <c r="L8" s="15"/>
      <c r="M8" s="15">
        <f>I8</f>
        <v>40.0000000016</v>
      </c>
      <c r="N8" s="8"/>
      <c r="O8" s="21"/>
      <c r="P8" s="21"/>
      <c r="Q8" s="12" t="s">
        <v>23</v>
      </c>
      <c r="R8" s="14">
        <v>2020.6189999999999</v>
      </c>
      <c r="S8" s="14">
        <v>2020.6189999999999</v>
      </c>
      <c r="T8" s="14">
        <v>2020.6189999999999</v>
      </c>
      <c r="U8" s="14">
        <v>2020.6189999999999</v>
      </c>
      <c r="V8" s="14">
        <v>2020.6189999999999</v>
      </c>
      <c r="W8" s="14">
        <v>2020.6189999999999</v>
      </c>
      <c r="X8" s="14">
        <v>2020.6189999999999</v>
      </c>
      <c r="Y8" s="14">
        <v>2020.6189999999999</v>
      </c>
      <c r="AA8" s="1">
        <v>5</v>
      </c>
      <c r="AB8" s="1"/>
      <c r="AC8" s="1">
        <v>10</v>
      </c>
      <c r="AD8" s="1"/>
      <c r="AE8" s="1"/>
      <c r="AF8" s="1"/>
      <c r="AG8" s="1"/>
      <c r="AH8" s="1">
        <v>21</v>
      </c>
    </row>
    <row r="9" spans="1:36" x14ac:dyDescent="0.25">
      <c r="A9" s="1">
        <v>1</v>
      </c>
      <c r="B9" s="7">
        <v>0.1</v>
      </c>
      <c r="C9" s="1">
        <v>0.1</v>
      </c>
      <c r="D9" s="7">
        <v>40</v>
      </c>
      <c r="E9" s="15"/>
      <c r="F9" s="15"/>
      <c r="G9" s="15"/>
      <c r="H9" s="15"/>
      <c r="I9" s="15"/>
      <c r="J9" s="19">
        <f>$D9+(($B9)^12*($C9*$D9)^2)</f>
        <v>40.000000000016001</v>
      </c>
      <c r="K9" s="15"/>
      <c r="L9" s="15"/>
      <c r="M9" s="15">
        <f>J9</f>
        <v>40.000000000016001</v>
      </c>
      <c r="N9" s="8"/>
      <c r="O9" s="21"/>
      <c r="P9" s="21"/>
      <c r="Q9" s="12" t="s">
        <v>24</v>
      </c>
      <c r="R9" s="14">
        <v>2484.5360000000001</v>
      </c>
      <c r="S9" s="14">
        <v>2484.5360000000001</v>
      </c>
      <c r="T9" s="14">
        <v>2484.5360000000001</v>
      </c>
      <c r="U9" s="14">
        <v>2484.5360000000001</v>
      </c>
      <c r="V9" s="14">
        <v>2484.5360000000001</v>
      </c>
      <c r="W9" s="14">
        <v>2484.5360000000001</v>
      </c>
      <c r="X9" s="14">
        <v>2484.5360000000001</v>
      </c>
      <c r="Y9" s="14">
        <v>2484.5360000000001</v>
      </c>
      <c r="AA9" s="1">
        <v>6</v>
      </c>
      <c r="AB9" s="1"/>
      <c r="AC9" s="1">
        <v>15</v>
      </c>
      <c r="AD9" s="1"/>
      <c r="AE9" s="1"/>
      <c r="AF9" s="1"/>
      <c r="AG9" s="1"/>
      <c r="AH9" s="1">
        <v>21</v>
      </c>
    </row>
    <row r="10" spans="1:36" x14ac:dyDescent="0.25">
      <c r="A10" s="1">
        <v>1</v>
      </c>
      <c r="B10" s="7">
        <v>0.1</v>
      </c>
      <c r="C10" s="1">
        <v>0.1</v>
      </c>
      <c r="D10" s="7">
        <v>40</v>
      </c>
      <c r="E10" s="15"/>
      <c r="F10" s="15"/>
      <c r="G10" s="15"/>
      <c r="H10" s="15"/>
      <c r="I10" s="15"/>
      <c r="J10" s="15"/>
      <c r="K10" s="19">
        <f>$D10+(($B10)^14*($C10*$D10)^2)</f>
        <v>40.000000000000163</v>
      </c>
      <c r="L10" s="15"/>
      <c r="M10" s="15">
        <f>K10</f>
        <v>40.000000000000163</v>
      </c>
      <c r="N10" s="8"/>
      <c r="O10" s="21"/>
      <c r="P10" s="21"/>
      <c r="Q10" s="12" t="s">
        <v>25</v>
      </c>
      <c r="R10" s="14">
        <v>2917.5259999999998</v>
      </c>
      <c r="S10" s="14">
        <v>2917.5259999999998</v>
      </c>
      <c r="T10" s="14">
        <v>2917.5259999999998</v>
      </c>
      <c r="U10" s="14">
        <v>2917.5259999999998</v>
      </c>
      <c r="V10" s="14">
        <v>2917.5259999999998</v>
      </c>
      <c r="W10" s="14">
        <v>2917.5259999999998</v>
      </c>
      <c r="X10" s="14">
        <v>2917.5259999999998</v>
      </c>
      <c r="Y10" s="14">
        <v>2917.5259999999998</v>
      </c>
      <c r="AA10" s="1">
        <v>7</v>
      </c>
      <c r="AB10" s="1"/>
      <c r="AC10" s="1"/>
      <c r="AD10" s="1">
        <v>75</v>
      </c>
      <c r="AE10" s="1"/>
      <c r="AF10" s="1"/>
      <c r="AG10" s="1"/>
      <c r="AH10" s="1">
        <v>11</v>
      </c>
    </row>
    <row r="11" spans="1:36" x14ac:dyDescent="0.25">
      <c r="A11" s="1">
        <v>1</v>
      </c>
      <c r="B11" s="7">
        <v>0.1</v>
      </c>
      <c r="C11" s="1">
        <v>0.1</v>
      </c>
      <c r="D11" s="7">
        <v>40</v>
      </c>
      <c r="E11" s="15"/>
      <c r="F11" s="15"/>
      <c r="G11" s="15"/>
      <c r="H11" s="15"/>
      <c r="I11" s="15"/>
      <c r="J11" s="15"/>
      <c r="K11" s="15"/>
      <c r="L11" s="19">
        <f>$D11+(($B11)^16*($C11*$D11)^2)</f>
        <v>40</v>
      </c>
      <c r="M11" s="15">
        <f>L11</f>
        <v>40</v>
      </c>
      <c r="N11" s="8"/>
      <c r="O11" s="21"/>
      <c r="P11" s="22">
        <v>2</v>
      </c>
      <c r="Q11" s="16" t="s">
        <v>20</v>
      </c>
      <c r="R11" s="17">
        <v>311.68830000000003</v>
      </c>
      <c r="S11" s="17">
        <v>311.68830000000003</v>
      </c>
      <c r="T11" s="17">
        <v>311.68830000000003</v>
      </c>
      <c r="U11" s="17">
        <v>311.68830000000003</v>
      </c>
      <c r="V11" s="17">
        <v>311.68830000000003</v>
      </c>
      <c r="W11" s="17">
        <v>311.68830000000003</v>
      </c>
      <c r="X11" s="17">
        <v>311.68830000000003</v>
      </c>
      <c r="Y11" s="17">
        <v>311.68830000000003</v>
      </c>
      <c r="AA11" s="1">
        <v>8</v>
      </c>
      <c r="AB11" s="1"/>
      <c r="AC11" s="1"/>
      <c r="AD11" s="1">
        <v>75</v>
      </c>
      <c r="AE11" s="1"/>
      <c r="AF11" s="1"/>
      <c r="AG11" s="1"/>
      <c r="AH11" s="1">
        <v>9</v>
      </c>
    </row>
    <row r="12" spans="1:36" x14ac:dyDescent="0.25">
      <c r="A12" s="1">
        <v>2</v>
      </c>
      <c r="B12" s="7">
        <v>0.1</v>
      </c>
      <c r="C12" s="1">
        <v>0.1</v>
      </c>
      <c r="D12" s="7">
        <v>20</v>
      </c>
      <c r="E12" s="19">
        <f>$D12+(($B12)^2*($C12*$D12)^2)</f>
        <v>20.04</v>
      </c>
      <c r="F12" s="15"/>
      <c r="G12" s="15"/>
      <c r="H12" s="15"/>
      <c r="I12" s="15"/>
      <c r="J12" s="15"/>
      <c r="K12" s="15"/>
      <c r="L12" s="15"/>
      <c r="M12" s="15">
        <f>E12</f>
        <v>20.04</v>
      </c>
      <c r="N12" s="8"/>
      <c r="O12" s="21"/>
      <c r="P12" s="22"/>
      <c r="Q12" s="16" t="s">
        <v>21</v>
      </c>
      <c r="R12" s="17">
        <v>337.66239999999999</v>
      </c>
      <c r="S12" s="17">
        <v>337.66239999999999</v>
      </c>
      <c r="T12" s="17">
        <v>337.66239999999999</v>
      </c>
      <c r="U12" s="17">
        <v>337.66239999999999</v>
      </c>
      <c r="V12" s="17">
        <v>337.66239999999999</v>
      </c>
      <c r="W12" s="17">
        <v>337.66239999999999</v>
      </c>
      <c r="X12" s="17">
        <v>337.66239999999999</v>
      </c>
      <c r="Y12" s="17">
        <v>337.66239999999999</v>
      </c>
      <c r="AA12" s="1">
        <v>9</v>
      </c>
      <c r="AB12" s="1"/>
      <c r="AC12" s="1"/>
      <c r="AD12" s="1">
        <v>100</v>
      </c>
      <c r="AE12" s="1"/>
      <c r="AF12" s="1"/>
      <c r="AG12" s="1"/>
      <c r="AH12" s="1">
        <v>10</v>
      </c>
    </row>
    <row r="13" spans="1:36" x14ac:dyDescent="0.25">
      <c r="A13" s="1">
        <v>2</v>
      </c>
      <c r="B13" s="7">
        <v>0.1</v>
      </c>
      <c r="C13" s="1">
        <v>0.1</v>
      </c>
      <c r="D13" s="7">
        <v>20</v>
      </c>
      <c r="E13" s="15"/>
      <c r="F13" s="19">
        <f>$D13+(($B13)^4*($C13*$D13)^2)</f>
        <v>20.000399999999999</v>
      </c>
      <c r="G13" s="15"/>
      <c r="H13" s="15"/>
      <c r="I13" s="15"/>
      <c r="J13" s="15"/>
      <c r="K13" s="15"/>
      <c r="L13" s="15"/>
      <c r="M13" s="15">
        <f>F13</f>
        <v>20.000399999999999</v>
      </c>
      <c r="N13" s="8"/>
      <c r="O13" s="21"/>
      <c r="P13" s="22"/>
      <c r="Q13" s="16" t="s">
        <v>22</v>
      </c>
      <c r="R13" s="17">
        <v>1168.8309999999999</v>
      </c>
      <c r="S13" s="17">
        <v>1168.8309999999999</v>
      </c>
      <c r="T13" s="17">
        <v>1168.8309999999999</v>
      </c>
      <c r="U13" s="17">
        <v>1168.8309999999999</v>
      </c>
      <c r="V13" s="17">
        <v>1168.8309999999999</v>
      </c>
      <c r="W13" s="17">
        <v>1168.8309999999999</v>
      </c>
      <c r="X13" s="17">
        <v>1168.8309999999999</v>
      </c>
      <c r="Y13" s="17">
        <v>1168.8309999999999</v>
      </c>
      <c r="AA13" s="1">
        <v>10</v>
      </c>
      <c r="AB13" s="1"/>
      <c r="AC13" s="1"/>
      <c r="AD13" s="1">
        <v>100</v>
      </c>
      <c r="AE13" s="1"/>
      <c r="AF13" s="1"/>
      <c r="AG13" s="1"/>
      <c r="AH13" s="1">
        <v>10</v>
      </c>
    </row>
    <row r="14" spans="1:36" x14ac:dyDescent="0.25">
      <c r="A14" s="1">
        <v>2</v>
      </c>
      <c r="B14" s="7">
        <v>0.1</v>
      </c>
      <c r="C14" s="1">
        <v>0.1</v>
      </c>
      <c r="D14" s="7">
        <v>20</v>
      </c>
      <c r="E14" s="15"/>
      <c r="F14" s="15"/>
      <c r="G14" s="19">
        <f>$D14+(($B14)^6*($C14*$D14)^2)</f>
        <v>20.000004000000001</v>
      </c>
      <c r="H14" s="15"/>
      <c r="I14" s="15"/>
      <c r="J14" s="15"/>
      <c r="K14" s="15"/>
      <c r="L14" s="15"/>
      <c r="M14" s="15">
        <f>G14</f>
        <v>20.000004000000001</v>
      </c>
      <c r="N14" s="8"/>
      <c r="O14" s="21"/>
      <c r="P14" s="22"/>
      <c r="Q14" s="16" t="s">
        <v>23</v>
      </c>
      <c r="R14" s="17">
        <v>2545.4549999999999</v>
      </c>
      <c r="S14" s="17">
        <v>2545.4549999999999</v>
      </c>
      <c r="T14" s="17">
        <v>2545.4549999999999</v>
      </c>
      <c r="U14" s="17">
        <v>2545.4549999999999</v>
      </c>
      <c r="V14" s="17">
        <v>2545.4549999999999</v>
      </c>
      <c r="W14" s="17">
        <v>2545.4549999999999</v>
      </c>
      <c r="X14" s="17">
        <v>2545.4549999999999</v>
      </c>
      <c r="Y14" s="17">
        <v>2545.4549999999999</v>
      </c>
      <c r="AA14" s="1">
        <v>11</v>
      </c>
      <c r="AB14" s="1"/>
      <c r="AC14" s="1"/>
      <c r="AD14" s="1"/>
      <c r="AE14" s="1">
        <v>75</v>
      </c>
      <c r="AF14" s="1"/>
      <c r="AG14" s="1"/>
      <c r="AH14" s="1">
        <v>5</v>
      </c>
    </row>
    <row r="15" spans="1:36" x14ac:dyDescent="0.25">
      <c r="A15" s="1">
        <v>2</v>
      </c>
      <c r="B15" s="7">
        <v>0.1</v>
      </c>
      <c r="C15" s="1">
        <v>0.1</v>
      </c>
      <c r="D15" s="7">
        <v>20</v>
      </c>
      <c r="E15" s="15"/>
      <c r="F15" s="15"/>
      <c r="G15" s="15"/>
      <c r="H15" s="19">
        <f>$D15+(($B15)^8*($C15*$D15)^2)</f>
        <v>20.00000004</v>
      </c>
      <c r="I15" s="15"/>
      <c r="J15" s="15"/>
      <c r="K15" s="15"/>
      <c r="L15" s="15"/>
      <c r="M15" s="15">
        <f>H15</f>
        <v>20.00000004</v>
      </c>
      <c r="N15" s="8"/>
      <c r="O15" s="21"/>
      <c r="P15" s="22"/>
      <c r="Q15" s="16" t="s">
        <v>24</v>
      </c>
      <c r="R15" s="17">
        <v>3129.87</v>
      </c>
      <c r="S15" s="17">
        <v>3129.87</v>
      </c>
      <c r="T15" s="17">
        <v>3129.87</v>
      </c>
      <c r="U15" s="17">
        <v>3129.87</v>
      </c>
      <c r="V15" s="17">
        <v>3129.87</v>
      </c>
      <c r="W15" s="17">
        <v>3129.87</v>
      </c>
      <c r="X15" s="17">
        <v>3129.87</v>
      </c>
      <c r="Y15" s="17">
        <v>3129.87</v>
      </c>
      <c r="AA15" s="1">
        <v>12</v>
      </c>
      <c r="AB15" s="1"/>
      <c r="AC15" s="1"/>
      <c r="AD15" s="1"/>
      <c r="AE15" s="1">
        <v>75</v>
      </c>
      <c r="AF15" s="1"/>
      <c r="AG15" s="1"/>
      <c r="AH15" s="1">
        <v>5</v>
      </c>
    </row>
    <row r="16" spans="1:36" x14ac:dyDescent="0.25">
      <c r="A16" s="1">
        <v>2</v>
      </c>
      <c r="B16" s="7">
        <v>0.1</v>
      </c>
      <c r="C16" s="1">
        <v>0.1</v>
      </c>
      <c r="D16" s="7">
        <v>20</v>
      </c>
      <c r="E16" s="15"/>
      <c r="F16" s="15"/>
      <c r="G16" s="15"/>
      <c r="H16" s="15"/>
      <c r="I16" s="19">
        <f>$D16+(($B16)^10*($C16*$D16)^2)</f>
        <v>20.0000000004</v>
      </c>
      <c r="J16" s="15"/>
      <c r="K16" s="15"/>
      <c r="L16" s="15"/>
      <c r="M16" s="15">
        <f>I16</f>
        <v>20.0000000004</v>
      </c>
      <c r="N16" s="8"/>
      <c r="O16" s="21"/>
      <c r="P16" s="22"/>
      <c r="Q16" s="16" t="s">
        <v>25</v>
      </c>
      <c r="R16" s="17">
        <v>3675.3249999999998</v>
      </c>
      <c r="S16" s="17">
        <v>3675.3249999999998</v>
      </c>
      <c r="T16" s="17">
        <v>3675.3249999999998</v>
      </c>
      <c r="U16" s="17">
        <v>3675.3249999999998</v>
      </c>
      <c r="V16" s="17">
        <v>3675.3249999999998</v>
      </c>
      <c r="W16" s="17">
        <v>3675.3249999999998</v>
      </c>
      <c r="X16" s="17">
        <v>3675.3249999999998</v>
      </c>
      <c r="Y16" s="17">
        <v>3675.3249999999998</v>
      </c>
      <c r="AA16" s="1">
        <v>13</v>
      </c>
      <c r="AB16" s="1"/>
      <c r="AC16" s="1"/>
      <c r="AD16" s="1"/>
      <c r="AE16" s="1">
        <v>75</v>
      </c>
      <c r="AF16" s="1"/>
      <c r="AG16" s="1"/>
      <c r="AH16" s="1">
        <v>4</v>
      </c>
    </row>
    <row r="17" spans="1:34" x14ac:dyDescent="0.25">
      <c r="A17" s="1">
        <v>2</v>
      </c>
      <c r="B17" s="7">
        <v>0.1</v>
      </c>
      <c r="C17" s="1">
        <v>0.1</v>
      </c>
      <c r="D17" s="7">
        <v>20</v>
      </c>
      <c r="E17" s="15"/>
      <c r="F17" s="15"/>
      <c r="G17" s="15"/>
      <c r="H17" s="15"/>
      <c r="I17" s="15"/>
      <c r="J17" s="19">
        <f>$D17+(($B17)^12*($C17*$D17)^2)</f>
        <v>20.000000000004</v>
      </c>
      <c r="K17" s="15"/>
      <c r="L17" s="15"/>
      <c r="M17" s="15">
        <f>J17</f>
        <v>20.000000000004</v>
      </c>
      <c r="N17" s="8"/>
      <c r="O17" s="21"/>
      <c r="P17" s="21">
        <v>3</v>
      </c>
      <c r="Q17" s="12" t="s">
        <v>20</v>
      </c>
      <c r="R17" s="14">
        <v>421.05259999999998</v>
      </c>
      <c r="S17" s="14">
        <v>421.05259999999998</v>
      </c>
      <c r="T17" s="14">
        <v>421.05259999999998</v>
      </c>
      <c r="U17" s="14">
        <v>421.05259999999998</v>
      </c>
      <c r="V17" s="14">
        <v>421.05259999999998</v>
      </c>
      <c r="W17" s="14">
        <v>421.05259999999998</v>
      </c>
      <c r="X17" s="14">
        <v>421.05259999999998</v>
      </c>
      <c r="Y17" s="14">
        <v>421.05259999999998</v>
      </c>
      <c r="AA17" s="1">
        <v>14</v>
      </c>
      <c r="AB17" s="1"/>
      <c r="AC17" s="1"/>
      <c r="AD17" s="1"/>
      <c r="AE17" s="1">
        <v>75</v>
      </c>
      <c r="AF17" s="1"/>
      <c r="AG17" s="1"/>
      <c r="AH17" s="1">
        <v>4</v>
      </c>
    </row>
    <row r="18" spans="1:34" x14ac:dyDescent="0.25">
      <c r="A18" s="1">
        <v>2</v>
      </c>
      <c r="B18" s="7">
        <v>0.1</v>
      </c>
      <c r="C18" s="1">
        <v>0.1</v>
      </c>
      <c r="D18" s="7">
        <v>20</v>
      </c>
      <c r="E18" s="15"/>
      <c r="F18" s="15"/>
      <c r="G18" s="15"/>
      <c r="H18" s="15"/>
      <c r="I18" s="15"/>
      <c r="J18" s="15"/>
      <c r="K18" s="19">
        <f>$D18+(($B18)^14*($C18*$D18)^2)</f>
        <v>20.000000000000039</v>
      </c>
      <c r="L18" s="15"/>
      <c r="M18" s="15">
        <f>K18</f>
        <v>20.000000000000039</v>
      </c>
      <c r="N18" s="8"/>
      <c r="O18" s="21"/>
      <c r="P18" s="21"/>
      <c r="Q18" s="12" t="s">
        <v>21</v>
      </c>
      <c r="R18" s="14">
        <v>456.1404</v>
      </c>
      <c r="S18" s="14">
        <v>456.1404</v>
      </c>
      <c r="T18" s="14">
        <v>456.1404</v>
      </c>
      <c r="U18" s="14">
        <v>456.1404</v>
      </c>
      <c r="V18" s="14">
        <v>456.1404</v>
      </c>
      <c r="W18" s="14">
        <v>456.1404</v>
      </c>
      <c r="X18" s="14">
        <v>456.1404</v>
      </c>
      <c r="Y18" s="14">
        <v>456.1404</v>
      </c>
      <c r="AA18" s="1">
        <v>15</v>
      </c>
      <c r="AB18" s="1"/>
      <c r="AC18" s="1"/>
      <c r="AD18" s="1"/>
      <c r="AE18" s="1">
        <v>100</v>
      </c>
      <c r="AF18" s="1"/>
      <c r="AG18" s="1"/>
      <c r="AH18" s="1">
        <v>3</v>
      </c>
    </row>
    <row r="19" spans="1:34" x14ac:dyDescent="0.25">
      <c r="A19" s="1">
        <v>2</v>
      </c>
      <c r="B19" s="7">
        <v>0.1</v>
      </c>
      <c r="C19" s="1">
        <v>0.1</v>
      </c>
      <c r="D19" s="7">
        <v>20</v>
      </c>
      <c r="E19" s="15"/>
      <c r="F19" s="15"/>
      <c r="G19" s="15"/>
      <c r="H19" s="15"/>
      <c r="I19" s="15"/>
      <c r="J19" s="15"/>
      <c r="K19" s="15"/>
      <c r="L19" s="19">
        <f>$D19+(($B19)^16*($C19*$D19)^2)</f>
        <v>20</v>
      </c>
      <c r="M19" s="15">
        <f>L19</f>
        <v>20</v>
      </c>
      <c r="N19" s="8"/>
      <c r="O19" s="21"/>
      <c r="P19" s="21"/>
      <c r="Q19" s="12" t="s">
        <v>22</v>
      </c>
      <c r="R19" s="14">
        <v>1578.9469999999999</v>
      </c>
      <c r="S19" s="14">
        <v>1578.9469999999999</v>
      </c>
      <c r="T19" s="14">
        <v>1578.9469999999999</v>
      </c>
      <c r="U19" s="14">
        <v>1578.9469999999999</v>
      </c>
      <c r="V19" s="14">
        <v>1578.9469999999999</v>
      </c>
      <c r="W19" s="14">
        <v>1578.9469999999999</v>
      </c>
      <c r="X19" s="14">
        <v>1578.9469999999999</v>
      </c>
      <c r="Y19" s="14">
        <v>1578.9469999999999</v>
      </c>
      <c r="AA19" s="1">
        <v>16</v>
      </c>
      <c r="AB19" s="1"/>
      <c r="AC19" s="1"/>
      <c r="AD19" s="1"/>
      <c r="AE19" s="1">
        <v>100</v>
      </c>
      <c r="AF19" s="1"/>
      <c r="AG19" s="1"/>
      <c r="AH19" s="1">
        <v>3</v>
      </c>
    </row>
    <row r="20" spans="1:34" x14ac:dyDescent="0.25">
      <c r="A20" s="1">
        <v>3</v>
      </c>
      <c r="B20" s="7">
        <v>0.1</v>
      </c>
      <c r="C20" s="1">
        <v>0.1</v>
      </c>
      <c r="D20" s="7">
        <v>30</v>
      </c>
      <c r="E20" s="19">
        <f>$D20+(($B20)^2*($C20*$D20)^2)</f>
        <v>30.09</v>
      </c>
      <c r="F20" s="15"/>
      <c r="G20" s="15"/>
      <c r="H20" s="15"/>
      <c r="I20" s="15"/>
      <c r="J20" s="15"/>
      <c r="K20" s="15"/>
      <c r="L20" s="15"/>
      <c r="M20" s="15">
        <f>E20</f>
        <v>30.09</v>
      </c>
      <c r="N20" s="8"/>
      <c r="O20" s="21"/>
      <c r="P20" s="21"/>
      <c r="Q20" s="12" t="s">
        <v>23</v>
      </c>
      <c r="R20" s="14">
        <v>3438.596</v>
      </c>
      <c r="S20" s="14">
        <v>3438.596</v>
      </c>
      <c r="T20" s="14">
        <v>3438.596</v>
      </c>
      <c r="U20" s="14">
        <v>3438.596</v>
      </c>
      <c r="V20" s="14">
        <v>3438.596</v>
      </c>
      <c r="W20" s="14">
        <v>3438.596</v>
      </c>
      <c r="X20" s="14">
        <v>3438.596</v>
      </c>
      <c r="Y20" s="14">
        <v>3438.596</v>
      </c>
      <c r="AA20" s="1">
        <v>17</v>
      </c>
      <c r="AB20" s="1"/>
      <c r="AC20" s="1"/>
      <c r="AD20" s="1"/>
      <c r="AE20" s="1">
        <v>100</v>
      </c>
      <c r="AF20" s="1"/>
      <c r="AG20" s="1"/>
      <c r="AH20" s="1">
        <v>3</v>
      </c>
    </row>
    <row r="21" spans="1:34" x14ac:dyDescent="0.25">
      <c r="A21" s="1">
        <v>3</v>
      </c>
      <c r="B21" s="7">
        <v>0.1</v>
      </c>
      <c r="C21" s="1">
        <v>0.1</v>
      </c>
      <c r="D21" s="7">
        <v>30</v>
      </c>
      <c r="E21" s="15"/>
      <c r="F21" s="19">
        <f>$D21+(($B21)^4*($C21*$D21)^2)</f>
        <v>30.000900000000001</v>
      </c>
      <c r="G21" s="15"/>
      <c r="H21" s="15"/>
      <c r="I21" s="15"/>
      <c r="J21" s="15"/>
      <c r="K21" s="15"/>
      <c r="L21" s="15"/>
      <c r="M21" s="15">
        <f>F21</f>
        <v>30.000900000000001</v>
      </c>
      <c r="N21" s="8"/>
      <c r="O21" s="21"/>
      <c r="P21" s="21"/>
      <c r="Q21" s="12" t="s">
        <v>24</v>
      </c>
      <c r="R21" s="14">
        <v>4228.07</v>
      </c>
      <c r="S21" s="14">
        <v>4228.07</v>
      </c>
      <c r="T21" s="14">
        <v>4228.07</v>
      </c>
      <c r="U21" s="14">
        <v>4228.07</v>
      </c>
      <c r="V21" s="14">
        <v>4228.07</v>
      </c>
      <c r="W21" s="14">
        <v>4228.07</v>
      </c>
      <c r="X21" s="14">
        <v>4228.07</v>
      </c>
      <c r="Y21" s="14">
        <v>4228.07</v>
      </c>
      <c r="AA21" s="1">
        <v>18</v>
      </c>
      <c r="AB21" s="1"/>
      <c r="AC21" s="1"/>
      <c r="AD21" s="1"/>
      <c r="AE21" s="1">
        <v>100</v>
      </c>
      <c r="AF21" s="1"/>
      <c r="AG21" s="1"/>
      <c r="AH21" s="1">
        <v>3</v>
      </c>
    </row>
    <row r="22" spans="1:34" x14ac:dyDescent="0.25">
      <c r="A22" s="1">
        <v>3</v>
      </c>
      <c r="B22" s="7">
        <v>0.1</v>
      </c>
      <c r="C22" s="1">
        <v>0.1</v>
      </c>
      <c r="D22" s="7">
        <v>30</v>
      </c>
      <c r="E22" s="15"/>
      <c r="F22" s="15"/>
      <c r="G22" s="19">
        <f>$D22+(($B22)^6*($C22*$D22)^2)</f>
        <v>30.000008999999999</v>
      </c>
      <c r="H22" s="15"/>
      <c r="I22" s="15"/>
      <c r="J22" s="15"/>
      <c r="K22" s="15"/>
      <c r="L22" s="15"/>
      <c r="M22" s="15">
        <f>G22</f>
        <v>30.000008999999999</v>
      </c>
      <c r="N22" s="8"/>
      <c r="O22" s="21"/>
      <c r="P22" s="21"/>
      <c r="Q22" s="12" t="s">
        <v>25</v>
      </c>
      <c r="R22" s="14">
        <v>4964.9120000000003</v>
      </c>
      <c r="S22" s="14">
        <v>4964.9120000000003</v>
      </c>
      <c r="T22" s="14">
        <v>4964.9120000000003</v>
      </c>
      <c r="U22" s="14">
        <v>4964.9120000000003</v>
      </c>
      <c r="V22" s="14">
        <v>4964.9120000000003</v>
      </c>
      <c r="W22" s="14">
        <v>4964.9120000000003</v>
      </c>
      <c r="X22" s="14">
        <v>4964.9120000000003</v>
      </c>
      <c r="Y22" s="14">
        <v>4964.9120000000003</v>
      </c>
      <c r="AA22" s="1">
        <v>19</v>
      </c>
      <c r="AB22" s="1"/>
      <c r="AC22" s="1"/>
      <c r="AD22" s="1"/>
      <c r="AE22" s="1">
        <v>100</v>
      </c>
      <c r="AF22" s="1"/>
      <c r="AG22" s="1"/>
      <c r="AH22" s="1">
        <v>6</v>
      </c>
    </row>
    <row r="23" spans="1:34" x14ac:dyDescent="0.25">
      <c r="A23" s="1">
        <v>3</v>
      </c>
      <c r="B23" s="7">
        <v>0.1</v>
      </c>
      <c r="C23" s="1">
        <v>0.1</v>
      </c>
      <c r="D23" s="7">
        <v>30</v>
      </c>
      <c r="E23" s="15"/>
      <c r="F23" s="15"/>
      <c r="G23" s="15"/>
      <c r="H23" s="19">
        <f>$D23+(($B23)^8*($C23*$D23)^2)</f>
        <v>30.00000009</v>
      </c>
      <c r="I23" s="15"/>
      <c r="J23" s="15"/>
      <c r="K23" s="15"/>
      <c r="L23" s="15"/>
      <c r="M23" s="15">
        <f>H23</f>
        <v>30.00000009</v>
      </c>
      <c r="N23" s="8"/>
      <c r="O23" s="21"/>
      <c r="P23" s="25">
        <v>4</v>
      </c>
      <c r="Q23" s="16" t="s">
        <v>20</v>
      </c>
      <c r="R23" s="15">
        <v>247.42269999999999</v>
      </c>
      <c r="S23" s="15">
        <v>247.42269999999999</v>
      </c>
      <c r="T23" s="15">
        <v>247.42269999999999</v>
      </c>
      <c r="U23" s="15">
        <v>247.42269999999999</v>
      </c>
      <c r="V23" s="15">
        <v>247.42269999999999</v>
      </c>
      <c r="W23" s="15">
        <v>247.42269999999999</v>
      </c>
      <c r="X23" s="15">
        <v>247.42269999999999</v>
      </c>
      <c r="Y23" s="15">
        <v>247.42269999999999</v>
      </c>
      <c r="AA23" s="1">
        <v>20</v>
      </c>
      <c r="AB23" s="1"/>
      <c r="AC23" s="1"/>
      <c r="AD23" s="1"/>
      <c r="AE23" s="1"/>
      <c r="AF23" s="1">
        <v>75</v>
      </c>
      <c r="AG23" s="1"/>
      <c r="AH23" s="1">
        <v>2</v>
      </c>
    </row>
    <row r="24" spans="1:34" x14ac:dyDescent="0.25">
      <c r="A24" s="1">
        <v>3</v>
      </c>
      <c r="B24" s="7">
        <v>0.1</v>
      </c>
      <c r="C24" s="1">
        <v>0.1</v>
      </c>
      <c r="D24" s="7">
        <v>30</v>
      </c>
      <c r="E24" s="15"/>
      <c r="F24" s="15"/>
      <c r="G24" s="15"/>
      <c r="H24" s="15"/>
      <c r="I24" s="19">
        <f>$D24+(($B24)^10*($C24*$D24)^2)</f>
        <v>30.000000000899998</v>
      </c>
      <c r="J24" s="15"/>
      <c r="K24" s="15"/>
      <c r="L24" s="15"/>
      <c r="M24" s="15">
        <f>I24</f>
        <v>30.000000000899998</v>
      </c>
      <c r="N24" s="8"/>
      <c r="O24" s="21"/>
      <c r="P24" s="25"/>
      <c r="Q24" s="16" t="s">
        <v>21</v>
      </c>
      <c r="R24" s="15">
        <v>268.0412</v>
      </c>
      <c r="S24" s="15">
        <v>268.0412</v>
      </c>
      <c r="T24" s="15">
        <v>268.0412</v>
      </c>
      <c r="U24" s="15">
        <v>268.0412</v>
      </c>
      <c r="V24" s="15">
        <v>268.0412</v>
      </c>
      <c r="W24" s="15">
        <v>268.0412</v>
      </c>
      <c r="X24" s="15">
        <v>268.0412</v>
      </c>
      <c r="Y24" s="15">
        <v>268.0412</v>
      </c>
      <c r="AA24" s="1">
        <v>21</v>
      </c>
      <c r="AB24" s="1"/>
      <c r="AC24" s="1"/>
      <c r="AD24" s="1"/>
      <c r="AE24" s="1"/>
      <c r="AF24" s="1">
        <v>150</v>
      </c>
      <c r="AG24" s="1"/>
      <c r="AH24" s="1">
        <v>2</v>
      </c>
    </row>
    <row r="25" spans="1:34" x14ac:dyDescent="0.25">
      <c r="A25" s="1">
        <v>3</v>
      </c>
      <c r="B25" s="7">
        <v>0.1</v>
      </c>
      <c r="C25" s="1">
        <v>0.1</v>
      </c>
      <c r="D25" s="7">
        <v>30</v>
      </c>
      <c r="E25" s="15"/>
      <c r="F25" s="15"/>
      <c r="G25" s="15"/>
      <c r="H25" s="15"/>
      <c r="I25" s="15"/>
      <c r="J25" s="19">
        <f>$D25+(($B25)^12*($C25*$D25)^2)</f>
        <v>30.000000000008999</v>
      </c>
      <c r="K25" s="15"/>
      <c r="L25" s="15"/>
      <c r="M25" s="15">
        <f>J25</f>
        <v>30.000000000008999</v>
      </c>
      <c r="N25" s="8"/>
      <c r="O25" s="21"/>
      <c r="P25" s="25"/>
      <c r="Q25" s="16" t="s">
        <v>22</v>
      </c>
      <c r="R25" s="15">
        <v>1168.8309999999999</v>
      </c>
      <c r="S25" s="15">
        <v>1168.8309999999999</v>
      </c>
      <c r="T25" s="15">
        <v>1168.8309999999999</v>
      </c>
      <c r="U25" s="15">
        <v>1168.8309999999999</v>
      </c>
      <c r="V25" s="15">
        <v>1168.8309999999999</v>
      </c>
      <c r="W25" s="15">
        <v>1168.8309999999999</v>
      </c>
      <c r="X25" s="15">
        <v>1168.8309999999999</v>
      </c>
      <c r="Y25" s="15">
        <v>1168.8309999999999</v>
      </c>
      <c r="AA25" s="1">
        <v>22</v>
      </c>
      <c r="AB25" s="1"/>
      <c r="AC25" s="1"/>
      <c r="AD25" s="1"/>
      <c r="AE25" s="1"/>
      <c r="AF25" s="1">
        <v>75</v>
      </c>
      <c r="AG25" s="1"/>
      <c r="AH25" s="1">
        <v>2</v>
      </c>
    </row>
    <row r="26" spans="1:34" x14ac:dyDescent="0.25">
      <c r="A26" s="1">
        <v>3</v>
      </c>
      <c r="B26" s="7">
        <v>0.1</v>
      </c>
      <c r="C26" s="1">
        <v>0.1</v>
      </c>
      <c r="D26" s="7">
        <v>30</v>
      </c>
      <c r="E26" s="15"/>
      <c r="F26" s="15"/>
      <c r="G26" s="15"/>
      <c r="H26" s="15"/>
      <c r="I26" s="15"/>
      <c r="J26" s="15"/>
      <c r="K26" s="19">
        <f>$D26+(($B26)^14*($C26*$D26)^2)</f>
        <v>30.000000000000089</v>
      </c>
      <c r="L26" s="15"/>
      <c r="M26" s="15">
        <f>K26</f>
        <v>30.000000000000089</v>
      </c>
      <c r="N26" s="8"/>
      <c r="O26" s="21"/>
      <c r="P26" s="25"/>
      <c r="Q26" s="16" t="s">
        <v>23</v>
      </c>
      <c r="R26" s="15">
        <v>2545.4549999999999</v>
      </c>
      <c r="S26" s="15">
        <v>2545.4549999999999</v>
      </c>
      <c r="T26" s="15">
        <v>2545.4549999999999</v>
      </c>
      <c r="U26" s="15">
        <v>2545.4549999999999</v>
      </c>
      <c r="V26" s="15">
        <v>2545.4549999999999</v>
      </c>
      <c r="W26" s="15">
        <v>2545.4549999999999</v>
      </c>
      <c r="X26" s="15">
        <v>2545.4549999999999</v>
      </c>
      <c r="Y26" s="15">
        <v>2545.4549999999999</v>
      </c>
      <c r="AA26" s="1">
        <v>23</v>
      </c>
      <c r="AB26" s="1"/>
      <c r="AC26" s="1"/>
      <c r="AD26" s="1"/>
      <c r="AE26" s="1"/>
      <c r="AF26" s="1">
        <v>75</v>
      </c>
      <c r="AG26" s="1"/>
      <c r="AH26" s="1">
        <v>3</v>
      </c>
    </row>
    <row r="27" spans="1:34" x14ac:dyDescent="0.25">
      <c r="A27" s="1">
        <v>3</v>
      </c>
      <c r="B27" s="7">
        <v>0.1</v>
      </c>
      <c r="C27" s="1">
        <v>0.1</v>
      </c>
      <c r="D27" s="7">
        <v>30</v>
      </c>
      <c r="E27" s="15"/>
      <c r="F27" s="15"/>
      <c r="G27" s="15"/>
      <c r="H27" s="15"/>
      <c r="I27" s="15"/>
      <c r="J27" s="15"/>
      <c r="K27" s="15"/>
      <c r="L27" s="19">
        <f>$D27+(($B27)^16*($C27*$D27)^2)</f>
        <v>30</v>
      </c>
      <c r="M27" s="15">
        <f>L27</f>
        <v>30</v>
      </c>
      <c r="N27" s="8"/>
      <c r="O27" s="21"/>
      <c r="P27" s="25"/>
      <c r="Q27" s="16" t="s">
        <v>24</v>
      </c>
      <c r="R27" s="15">
        <v>4228.07</v>
      </c>
      <c r="S27" s="15">
        <v>4228.07</v>
      </c>
      <c r="T27" s="15">
        <v>4228.07</v>
      </c>
      <c r="U27" s="15">
        <v>4228.07</v>
      </c>
      <c r="V27" s="15">
        <v>4228.07</v>
      </c>
      <c r="W27" s="15">
        <v>4228.07</v>
      </c>
      <c r="X27" s="15">
        <v>4228.07</v>
      </c>
      <c r="Y27" s="15">
        <v>4228.07</v>
      </c>
      <c r="AA27" s="1">
        <v>24</v>
      </c>
      <c r="AB27" s="1"/>
      <c r="AC27" s="1"/>
      <c r="AD27" s="1"/>
      <c r="AE27" s="1"/>
      <c r="AF27" s="1">
        <v>75</v>
      </c>
      <c r="AG27" s="1"/>
      <c r="AH27" s="1">
        <v>3</v>
      </c>
    </row>
    <row r="28" spans="1:34" x14ac:dyDescent="0.25">
      <c r="A28" s="1">
        <v>4</v>
      </c>
      <c r="B28" s="7">
        <v>0.1</v>
      </c>
      <c r="C28" s="1">
        <v>0.1</v>
      </c>
      <c r="D28" s="7">
        <v>60</v>
      </c>
      <c r="E28" s="19">
        <f>$D28+(($B28)^2*($C28*$D28)^2)</f>
        <v>60.36</v>
      </c>
      <c r="F28" s="15"/>
      <c r="G28" s="15"/>
      <c r="H28" s="15"/>
      <c r="I28" s="15"/>
      <c r="J28" s="15"/>
      <c r="K28" s="15"/>
      <c r="L28" s="15"/>
      <c r="M28" s="15">
        <f>E28</f>
        <v>60.36</v>
      </c>
      <c r="N28" s="8"/>
      <c r="O28" s="21"/>
      <c r="P28" s="25"/>
      <c r="Q28" s="16" t="s">
        <v>25</v>
      </c>
      <c r="R28" s="15">
        <v>4964.9120000000003</v>
      </c>
      <c r="S28" s="15">
        <v>4964.9120000000003</v>
      </c>
      <c r="T28" s="15">
        <v>4964.9120000000003</v>
      </c>
      <c r="U28" s="15">
        <v>4964.9120000000003</v>
      </c>
      <c r="V28" s="15">
        <v>4964.9120000000003</v>
      </c>
      <c r="W28" s="15">
        <v>4964.9120000000003</v>
      </c>
      <c r="X28" s="15">
        <v>4964.9120000000003</v>
      </c>
      <c r="Y28" s="15">
        <v>4964.9120000000003</v>
      </c>
      <c r="AA28" s="1">
        <v>25</v>
      </c>
      <c r="AB28" s="1"/>
      <c r="AC28" s="1"/>
      <c r="AD28" s="1"/>
      <c r="AE28" s="1"/>
      <c r="AF28" s="1">
        <v>200</v>
      </c>
      <c r="AG28" s="1"/>
      <c r="AH28" s="1">
        <v>2</v>
      </c>
    </row>
    <row r="29" spans="1:34" x14ac:dyDescent="0.25">
      <c r="A29" s="1">
        <v>4</v>
      </c>
      <c r="B29" s="7">
        <v>0.1</v>
      </c>
      <c r="C29" s="1">
        <v>0.1</v>
      </c>
      <c r="D29" s="7">
        <v>60</v>
      </c>
      <c r="E29" s="15"/>
      <c r="F29" s="19">
        <f>$D29+(($B29)^4*($C29*$D29)^2)</f>
        <v>60.003599999999999</v>
      </c>
      <c r="G29" s="15"/>
      <c r="H29" s="15"/>
      <c r="I29" s="15"/>
      <c r="J29" s="15"/>
      <c r="K29" s="15"/>
      <c r="L29" s="15"/>
      <c r="M29" s="15">
        <f>F29</f>
        <v>60.003599999999999</v>
      </c>
      <c r="N29" s="8"/>
      <c r="O29" s="21"/>
      <c r="P29" s="21">
        <v>5</v>
      </c>
      <c r="Q29" s="12" t="s">
        <v>20</v>
      </c>
      <c r="R29" s="14">
        <v>421.05259999999998</v>
      </c>
      <c r="S29" s="14">
        <v>421.05259999999998</v>
      </c>
      <c r="T29" s="14">
        <v>421.05259999999998</v>
      </c>
      <c r="U29" s="14">
        <v>421.05259999999998</v>
      </c>
      <c r="V29" s="14">
        <v>421.05259999999998</v>
      </c>
      <c r="W29" s="14">
        <v>421.05259999999998</v>
      </c>
      <c r="X29" s="14">
        <v>421.05259999999998</v>
      </c>
      <c r="Y29" s="14">
        <v>421.05259999999998</v>
      </c>
      <c r="AA29" s="1">
        <v>26</v>
      </c>
      <c r="AB29" s="1"/>
      <c r="AC29" s="1"/>
      <c r="AD29" s="1"/>
      <c r="AE29" s="1"/>
      <c r="AF29" s="1">
        <v>100</v>
      </c>
      <c r="AG29" s="1"/>
      <c r="AH29" s="1">
        <v>2</v>
      </c>
    </row>
    <row r="30" spans="1:34" x14ac:dyDescent="0.25">
      <c r="A30" s="1">
        <v>4</v>
      </c>
      <c r="B30" s="7">
        <v>0.1</v>
      </c>
      <c r="C30" s="1">
        <v>0.1</v>
      </c>
      <c r="D30" s="7">
        <v>60</v>
      </c>
      <c r="E30" s="15"/>
      <c r="F30" s="15"/>
      <c r="G30" s="19">
        <f>$D30+(($B30)^6*($C30*$D30)^2)</f>
        <v>60.000036000000001</v>
      </c>
      <c r="H30" s="15"/>
      <c r="I30" s="15"/>
      <c r="J30" s="15"/>
      <c r="K30" s="15"/>
      <c r="L30" s="15"/>
      <c r="M30" s="15">
        <f>G30</f>
        <v>60.000036000000001</v>
      </c>
      <c r="N30" s="8"/>
      <c r="O30" s="21"/>
      <c r="P30" s="21"/>
      <c r="Q30" s="12" t="s">
        <v>21</v>
      </c>
      <c r="R30" s="14">
        <v>456.1404</v>
      </c>
      <c r="S30" s="14">
        <v>456.1404</v>
      </c>
      <c r="T30" s="14">
        <v>456.1404</v>
      </c>
      <c r="U30" s="14">
        <v>456.1404</v>
      </c>
      <c r="V30" s="14">
        <v>456.1404</v>
      </c>
      <c r="W30" s="14">
        <v>456.1404</v>
      </c>
      <c r="X30" s="14">
        <v>456.1404</v>
      </c>
      <c r="Y30" s="14">
        <v>456.1404</v>
      </c>
      <c r="AA30" s="1">
        <v>27</v>
      </c>
      <c r="AB30" s="1"/>
      <c r="AC30" s="1"/>
      <c r="AD30" s="1"/>
      <c r="AE30" s="1"/>
      <c r="AF30" s="1">
        <v>100</v>
      </c>
      <c r="AG30" s="1"/>
      <c r="AH30" s="1">
        <v>2</v>
      </c>
    </row>
    <row r="31" spans="1:34" x14ac:dyDescent="0.25">
      <c r="A31" s="1">
        <v>4</v>
      </c>
      <c r="B31" s="7">
        <v>0.1</v>
      </c>
      <c r="C31" s="1">
        <v>0.1</v>
      </c>
      <c r="D31" s="7">
        <v>60</v>
      </c>
      <c r="E31" s="15"/>
      <c r="F31" s="15"/>
      <c r="G31" s="15"/>
      <c r="H31" s="19">
        <f>$D31+(($B31)^8*($C31*$D31)^2)</f>
        <v>60.000000360000001</v>
      </c>
      <c r="I31" s="15"/>
      <c r="J31" s="15"/>
      <c r="K31" s="15"/>
      <c r="L31" s="15"/>
      <c r="M31" s="15">
        <f>H31</f>
        <v>60.000000360000001</v>
      </c>
      <c r="N31" s="8"/>
      <c r="O31" s="21"/>
      <c r="P31" s="21"/>
      <c r="Q31" s="12" t="s">
        <v>22</v>
      </c>
      <c r="R31" s="14">
        <v>1168.8309999999999</v>
      </c>
      <c r="S31" s="14">
        <v>1168.8309999999999</v>
      </c>
      <c r="T31" s="14">
        <v>1168.8309999999999</v>
      </c>
      <c r="U31" s="14">
        <v>1168.8309999999999</v>
      </c>
      <c r="V31" s="14">
        <v>1168.8309999999999</v>
      </c>
      <c r="W31" s="14">
        <v>1168.8309999999999</v>
      </c>
      <c r="X31" s="14">
        <v>1168.8309999999999</v>
      </c>
      <c r="Y31" s="14">
        <v>1168.8309999999999</v>
      </c>
      <c r="AA31" s="1">
        <v>28</v>
      </c>
      <c r="AB31" s="1"/>
      <c r="AC31" s="1"/>
      <c r="AD31" s="1"/>
      <c r="AE31" s="1"/>
      <c r="AF31" s="1">
        <v>100</v>
      </c>
      <c r="AH31" s="1">
        <v>3</v>
      </c>
    </row>
    <row r="32" spans="1:34" x14ac:dyDescent="0.25">
      <c r="A32" s="1">
        <v>4</v>
      </c>
      <c r="B32" s="7">
        <v>0.1</v>
      </c>
      <c r="C32" s="1">
        <v>0.1</v>
      </c>
      <c r="D32" s="7">
        <v>60</v>
      </c>
      <c r="E32" s="15"/>
      <c r="F32" s="15"/>
      <c r="G32" s="15"/>
      <c r="H32" s="15"/>
      <c r="I32" s="19">
        <f>$D32+(($B32)^10*($C32*$D32)^2)</f>
        <v>60.0000000036</v>
      </c>
      <c r="J32" s="15"/>
      <c r="K32" s="15"/>
      <c r="L32" s="15"/>
      <c r="M32" s="15">
        <f>I32</f>
        <v>60.0000000036</v>
      </c>
      <c r="N32" s="8"/>
      <c r="O32" s="21"/>
      <c r="P32" s="21"/>
      <c r="Q32" s="12" t="s">
        <v>23</v>
      </c>
      <c r="R32" s="14">
        <v>2545.4549999999999</v>
      </c>
      <c r="S32" s="14">
        <v>2545.4549999999999</v>
      </c>
      <c r="T32" s="14">
        <v>2545.4549999999999</v>
      </c>
      <c r="U32" s="14">
        <v>2545.4549999999999</v>
      </c>
      <c r="V32" s="14">
        <v>2545.4549999999999</v>
      </c>
      <c r="W32" s="14">
        <v>2545.4549999999999</v>
      </c>
      <c r="X32" s="14">
        <v>2545.4549999999999</v>
      </c>
      <c r="Y32" s="14">
        <v>2545.4549999999999</v>
      </c>
      <c r="AA32" s="1">
        <v>29</v>
      </c>
      <c r="AB32" s="1"/>
      <c r="AC32" s="1"/>
      <c r="AD32" s="1"/>
      <c r="AE32" s="1"/>
      <c r="AF32" s="1">
        <v>100</v>
      </c>
      <c r="AH32" s="1">
        <v>2</v>
      </c>
    </row>
    <row r="33" spans="1:34" x14ac:dyDescent="0.25">
      <c r="A33" s="1">
        <v>4</v>
      </c>
      <c r="B33" s="7">
        <v>0.1</v>
      </c>
      <c r="C33" s="1">
        <v>0.1</v>
      </c>
      <c r="D33" s="7">
        <v>60</v>
      </c>
      <c r="E33" s="15"/>
      <c r="F33" s="15"/>
      <c r="G33" s="15"/>
      <c r="H33" s="15"/>
      <c r="I33" s="15"/>
      <c r="J33" s="19">
        <f>$D33+(($B33)^12*($C33*$D33)^2)</f>
        <v>60.000000000036003</v>
      </c>
      <c r="K33" s="15"/>
      <c r="L33" s="15"/>
      <c r="M33" s="15">
        <f>J33</f>
        <v>60.000000000036003</v>
      </c>
      <c r="N33" s="8"/>
      <c r="O33" s="21"/>
      <c r="P33" s="21"/>
      <c r="Q33" s="12" t="s">
        <v>24</v>
      </c>
      <c r="R33" s="14">
        <v>2484.5360000000001</v>
      </c>
      <c r="S33" s="14">
        <v>2484.5360000000001</v>
      </c>
      <c r="T33" s="14">
        <v>2484.5360000000001</v>
      </c>
      <c r="U33" s="14">
        <v>2484.5360000000001</v>
      </c>
      <c r="V33" s="14">
        <v>2484.5360000000001</v>
      </c>
      <c r="W33" s="14">
        <v>2484.5360000000001</v>
      </c>
      <c r="X33" s="14">
        <v>2484.5360000000001</v>
      </c>
      <c r="Y33" s="14">
        <v>2484.5360000000001</v>
      </c>
      <c r="AA33" s="1">
        <v>30</v>
      </c>
      <c r="AB33" s="1"/>
      <c r="AC33" s="1"/>
      <c r="AD33" s="1"/>
      <c r="AE33" s="1"/>
      <c r="AF33" s="1"/>
      <c r="AG33" s="1">
        <v>75</v>
      </c>
      <c r="AH33" s="1">
        <v>1</v>
      </c>
    </row>
    <row r="34" spans="1:34" x14ac:dyDescent="0.25">
      <c r="A34" s="1">
        <v>4</v>
      </c>
      <c r="B34" s="7">
        <v>0.1</v>
      </c>
      <c r="C34" s="1">
        <v>0.1</v>
      </c>
      <c r="D34" s="7">
        <v>60</v>
      </c>
      <c r="E34" s="15"/>
      <c r="F34" s="15"/>
      <c r="G34" s="15"/>
      <c r="H34" s="15"/>
      <c r="I34" s="15"/>
      <c r="J34" s="15"/>
      <c r="K34" s="19">
        <f>$D34+(($B34)^14*($C34*$D34)^2)</f>
        <v>60.000000000000362</v>
      </c>
      <c r="L34" s="15"/>
      <c r="M34" s="15">
        <f>K34</f>
        <v>60.000000000000362</v>
      </c>
      <c r="N34" s="8"/>
      <c r="O34" s="21"/>
      <c r="P34" s="21"/>
      <c r="Q34" s="12" t="s">
        <v>25</v>
      </c>
      <c r="R34" s="14">
        <v>2917.5259999999998</v>
      </c>
      <c r="S34" s="14">
        <v>2917.5259999999998</v>
      </c>
      <c r="T34" s="14">
        <v>2917.5259999999998</v>
      </c>
      <c r="U34" s="14">
        <v>2917.5259999999998</v>
      </c>
      <c r="V34" s="14">
        <v>2917.5259999999998</v>
      </c>
      <c r="W34" s="14">
        <v>2917.5259999999998</v>
      </c>
      <c r="X34" s="14">
        <v>2917.5259999999998</v>
      </c>
      <c r="Y34" s="14">
        <v>2917.5259999999998</v>
      </c>
      <c r="AA34" s="1">
        <v>31</v>
      </c>
      <c r="AB34" s="1"/>
      <c r="AC34" s="1"/>
      <c r="AD34" s="1"/>
      <c r="AE34" s="1"/>
      <c r="AF34" s="1"/>
      <c r="AG34" s="1">
        <v>225</v>
      </c>
      <c r="AH34" s="1">
        <v>1</v>
      </c>
    </row>
    <row r="35" spans="1:34" x14ac:dyDescent="0.25">
      <c r="A35" s="1">
        <v>4</v>
      </c>
      <c r="B35" s="7">
        <v>0.1</v>
      </c>
      <c r="C35" s="1">
        <v>0.1</v>
      </c>
      <c r="D35" s="7">
        <v>60</v>
      </c>
      <c r="E35" s="15"/>
      <c r="F35" s="15"/>
      <c r="G35" s="15"/>
      <c r="H35" s="15"/>
      <c r="I35" s="15"/>
      <c r="J35" s="15"/>
      <c r="K35" s="15"/>
      <c r="L35" s="19">
        <f>$D35+(($B35)^16*($C35*$D35)^2)</f>
        <v>60.000000000000007</v>
      </c>
      <c r="M35" s="15">
        <f>L35</f>
        <v>60.000000000000007</v>
      </c>
      <c r="N35" s="8"/>
      <c r="O35" s="27">
        <v>2</v>
      </c>
      <c r="P35" s="27">
        <v>1</v>
      </c>
      <c r="Q35" s="18" t="s">
        <v>20</v>
      </c>
      <c r="R35" s="19">
        <v>154.63919999999999</v>
      </c>
      <c r="S35" s="19">
        <v>154.63919999999999</v>
      </c>
      <c r="T35" s="19">
        <v>154.63919999999999</v>
      </c>
      <c r="U35" s="19">
        <v>154.63919999999999</v>
      </c>
      <c r="V35" s="19">
        <v>154.63919999999999</v>
      </c>
      <c r="W35" s="19">
        <v>154.63919999999999</v>
      </c>
      <c r="X35" s="19">
        <v>154.63919999999999</v>
      </c>
      <c r="Y35" s="19">
        <v>154.63919999999999</v>
      </c>
      <c r="AA35" s="1">
        <v>32</v>
      </c>
      <c r="AB35" s="1"/>
      <c r="AC35" s="1"/>
      <c r="AD35" s="1"/>
      <c r="AE35" s="1"/>
      <c r="AF35" s="1"/>
      <c r="AG35" s="1">
        <v>75</v>
      </c>
      <c r="AH35" s="1">
        <v>1</v>
      </c>
    </row>
    <row r="36" spans="1:34" x14ac:dyDescent="0.25">
      <c r="A36" s="1">
        <v>5</v>
      </c>
      <c r="B36" s="7">
        <v>0.1</v>
      </c>
      <c r="C36" s="1">
        <v>0.1</v>
      </c>
      <c r="D36" s="7">
        <v>20</v>
      </c>
      <c r="E36" s="19">
        <f>$D36+(($B36)^2*($C36*$D36)^2)</f>
        <v>20.04</v>
      </c>
      <c r="F36" s="15"/>
      <c r="G36" s="15"/>
      <c r="H36" s="15"/>
      <c r="I36" s="15"/>
      <c r="J36" s="15"/>
      <c r="K36" s="15"/>
      <c r="L36" s="15"/>
      <c r="M36" s="15">
        <f>E36</f>
        <v>20.04</v>
      </c>
      <c r="N36" s="8"/>
      <c r="O36" s="27"/>
      <c r="P36" s="27"/>
      <c r="Q36" s="18" t="s">
        <v>21</v>
      </c>
      <c r="R36" s="19">
        <v>175.2577</v>
      </c>
      <c r="S36" s="19">
        <v>175.2577</v>
      </c>
      <c r="T36" s="19">
        <v>175.2577</v>
      </c>
      <c r="U36" s="19">
        <v>175.2577</v>
      </c>
      <c r="V36" s="19">
        <v>175.2577</v>
      </c>
      <c r="W36" s="19">
        <v>175.2577</v>
      </c>
      <c r="X36" s="19">
        <v>175.2577</v>
      </c>
      <c r="Y36" s="19">
        <v>175.2577</v>
      </c>
      <c r="AA36" s="1">
        <v>33</v>
      </c>
      <c r="AB36" s="1"/>
      <c r="AC36" s="1"/>
      <c r="AD36" s="1"/>
      <c r="AE36" s="1"/>
      <c r="AF36" s="1"/>
      <c r="AG36" s="1">
        <v>150</v>
      </c>
      <c r="AH36" s="1">
        <v>1</v>
      </c>
    </row>
    <row r="37" spans="1:34" x14ac:dyDescent="0.25">
      <c r="A37" s="1">
        <v>5</v>
      </c>
      <c r="B37" s="7">
        <v>0.1</v>
      </c>
      <c r="C37" s="1">
        <v>0.1</v>
      </c>
      <c r="D37" s="7">
        <v>20</v>
      </c>
      <c r="E37" s="15"/>
      <c r="F37" s="19">
        <f>$D37+(($B37)^4*($C37*$D37)^2)</f>
        <v>20.000399999999999</v>
      </c>
      <c r="G37" s="15"/>
      <c r="H37" s="15"/>
      <c r="I37" s="15"/>
      <c r="J37" s="15"/>
      <c r="K37" s="15"/>
      <c r="L37" s="15"/>
      <c r="M37" s="15">
        <f>F37</f>
        <v>20.000399999999999</v>
      </c>
      <c r="N37" s="8"/>
      <c r="O37" s="27"/>
      <c r="P37" s="27"/>
      <c r="Q37" s="18" t="s">
        <v>22</v>
      </c>
      <c r="R37" s="19">
        <v>804.12369999999999</v>
      </c>
      <c r="S37" s="19">
        <v>804.12369999999999</v>
      </c>
      <c r="T37" s="19">
        <v>804.12369999999999</v>
      </c>
      <c r="U37" s="19">
        <v>804.12369999999999</v>
      </c>
      <c r="V37" s="19">
        <v>804.12369999999999</v>
      </c>
      <c r="W37" s="19">
        <v>804.12369999999999</v>
      </c>
      <c r="X37" s="19">
        <v>804.12369999999999</v>
      </c>
      <c r="Y37" s="19">
        <v>804.12369999999999</v>
      </c>
      <c r="AA37" s="1">
        <v>34</v>
      </c>
      <c r="AB37" s="1"/>
      <c r="AC37" s="1"/>
      <c r="AD37" s="1"/>
      <c r="AE37" s="1"/>
      <c r="AF37" s="1"/>
      <c r="AG37" s="1">
        <v>75</v>
      </c>
      <c r="AH37" s="1">
        <v>1</v>
      </c>
    </row>
    <row r="38" spans="1:34" x14ac:dyDescent="0.25">
      <c r="A38" s="1">
        <v>5</v>
      </c>
      <c r="B38" s="7">
        <v>0.1</v>
      </c>
      <c r="C38" s="1">
        <v>0.1</v>
      </c>
      <c r="D38" s="7">
        <v>20</v>
      </c>
      <c r="E38" s="15"/>
      <c r="F38" s="15"/>
      <c r="G38" s="19">
        <f>$D38+(($B38)^6*($C38*$D38)^2)</f>
        <v>20.000004000000001</v>
      </c>
      <c r="H38" s="15"/>
      <c r="I38" s="15"/>
      <c r="J38" s="15"/>
      <c r="K38" s="15"/>
      <c r="L38" s="15"/>
      <c r="M38" s="15">
        <f>G38</f>
        <v>20.000004000000001</v>
      </c>
      <c r="N38" s="8"/>
      <c r="O38" s="27"/>
      <c r="P38" s="27"/>
      <c r="Q38" s="18" t="s">
        <v>23</v>
      </c>
      <c r="R38" s="19">
        <v>1927.835</v>
      </c>
      <c r="S38" s="19">
        <v>1927.835</v>
      </c>
      <c r="T38" s="19">
        <v>1927.835</v>
      </c>
      <c r="U38" s="19">
        <v>1927.835</v>
      </c>
      <c r="V38" s="19">
        <v>1927.835</v>
      </c>
      <c r="W38" s="19">
        <v>1927.835</v>
      </c>
      <c r="X38" s="19">
        <v>1927.835</v>
      </c>
      <c r="Y38" s="19">
        <v>1927.835</v>
      </c>
      <c r="AA38" s="1">
        <v>35</v>
      </c>
      <c r="AB38" s="1"/>
      <c r="AC38" s="1"/>
      <c r="AD38" s="1"/>
      <c r="AE38" s="1"/>
      <c r="AF38" s="1"/>
      <c r="AG38" s="1">
        <v>200</v>
      </c>
      <c r="AH38" s="1">
        <v>1</v>
      </c>
    </row>
    <row r="39" spans="1:34" x14ac:dyDescent="0.25">
      <c r="A39" s="1">
        <v>5</v>
      </c>
      <c r="B39" s="7">
        <v>0.1</v>
      </c>
      <c r="C39" s="1">
        <v>0.1</v>
      </c>
      <c r="D39" s="7">
        <v>20</v>
      </c>
      <c r="E39" s="15"/>
      <c r="F39" s="15"/>
      <c r="G39" s="15"/>
      <c r="H39" s="19">
        <f>$D39+(($B39)^8*($C39*$D39)^2)</f>
        <v>20.00000004</v>
      </c>
      <c r="I39" s="15"/>
      <c r="J39" s="15"/>
      <c r="K39" s="15"/>
      <c r="L39" s="15"/>
      <c r="M39" s="15">
        <f>H39</f>
        <v>20.00000004</v>
      </c>
      <c r="N39" s="8"/>
      <c r="O39" s="27"/>
      <c r="P39" s="27"/>
      <c r="Q39" s="18" t="s">
        <v>24</v>
      </c>
      <c r="R39" s="19">
        <v>2567.0100000000002</v>
      </c>
      <c r="S39" s="19">
        <v>2567.0100000000002</v>
      </c>
      <c r="T39" s="19">
        <v>2567.0100000000002</v>
      </c>
      <c r="U39" s="19">
        <v>2567.0100000000002</v>
      </c>
      <c r="V39" s="19">
        <v>2567.0100000000002</v>
      </c>
      <c r="W39" s="19">
        <v>2567.0100000000002</v>
      </c>
      <c r="X39" s="19">
        <v>2567.0100000000002</v>
      </c>
      <c r="Y39" s="19">
        <v>2567.0100000000002</v>
      </c>
      <c r="AA39" s="1">
        <v>36</v>
      </c>
      <c r="AB39" s="1"/>
      <c r="AC39" s="1"/>
      <c r="AD39" s="1"/>
      <c r="AE39" s="1"/>
      <c r="AF39" s="1"/>
      <c r="AG39" s="1">
        <v>100</v>
      </c>
      <c r="AH39" s="1">
        <v>1</v>
      </c>
    </row>
    <row r="40" spans="1:34" x14ac:dyDescent="0.25">
      <c r="A40" s="1">
        <v>5</v>
      </c>
      <c r="B40" s="7">
        <v>0.1</v>
      </c>
      <c r="C40" s="1">
        <v>0.1</v>
      </c>
      <c r="D40" s="7">
        <v>20</v>
      </c>
      <c r="E40" s="15"/>
      <c r="F40" s="15"/>
      <c r="G40" s="15"/>
      <c r="H40" s="15"/>
      <c r="I40" s="19">
        <f>$D40+(($B40)^10*($C40*$D40)^2)</f>
        <v>20.0000000004</v>
      </c>
      <c r="J40" s="15"/>
      <c r="K40" s="15"/>
      <c r="L40" s="15"/>
      <c r="M40" s="15">
        <f>I40</f>
        <v>20.0000000004</v>
      </c>
      <c r="N40" s="8"/>
      <c r="O40" s="27"/>
      <c r="P40" s="27"/>
      <c r="Q40" s="18" t="s">
        <v>25</v>
      </c>
      <c r="R40" s="19">
        <v>3237.1129999999998</v>
      </c>
      <c r="S40" s="19">
        <v>3237.1129999999998</v>
      </c>
      <c r="T40" s="19">
        <v>3237.1129999999998</v>
      </c>
      <c r="U40" s="19">
        <v>3237.1129999999998</v>
      </c>
      <c r="V40" s="19">
        <v>3237.1129999999998</v>
      </c>
      <c r="W40" s="19">
        <v>3237.1129999999998</v>
      </c>
      <c r="X40" s="19">
        <v>3237.1129999999998</v>
      </c>
      <c r="Y40" s="19">
        <v>3237.1129999999998</v>
      </c>
      <c r="AA40" s="1">
        <v>37</v>
      </c>
      <c r="AB40" s="1"/>
      <c r="AC40" s="1"/>
      <c r="AD40" s="1"/>
      <c r="AE40" s="1"/>
      <c r="AF40" s="1"/>
      <c r="AG40" s="1">
        <v>100</v>
      </c>
      <c r="AH40" s="1">
        <v>1</v>
      </c>
    </row>
    <row r="41" spans="1:34" x14ac:dyDescent="0.25">
      <c r="A41" s="1">
        <v>5</v>
      </c>
      <c r="B41" s="7">
        <v>0.1</v>
      </c>
      <c r="C41" s="1">
        <v>0.1</v>
      </c>
      <c r="D41" s="7">
        <v>20</v>
      </c>
      <c r="E41" s="15"/>
      <c r="F41" s="15"/>
      <c r="G41" s="15"/>
      <c r="H41" s="15"/>
      <c r="I41" s="15"/>
      <c r="J41" s="19">
        <f>$D41+(($B41)^12*($C41*$D41)^2)</f>
        <v>20.000000000004</v>
      </c>
      <c r="K41" s="15"/>
      <c r="L41" s="15"/>
      <c r="M41" s="15">
        <f>J41</f>
        <v>20.000000000004</v>
      </c>
      <c r="N41" s="8"/>
      <c r="O41" s="27"/>
      <c r="P41" s="22">
        <v>2</v>
      </c>
      <c r="Q41" s="16" t="s">
        <v>20</v>
      </c>
      <c r="R41" s="17">
        <v>194.80520000000001</v>
      </c>
      <c r="S41" s="17">
        <v>194.80520000000001</v>
      </c>
      <c r="T41" s="17">
        <v>194.80520000000001</v>
      </c>
      <c r="U41" s="17">
        <v>194.80520000000001</v>
      </c>
      <c r="V41" s="17">
        <v>194.80520000000001</v>
      </c>
      <c r="W41" s="17">
        <v>194.80520000000001</v>
      </c>
      <c r="X41" s="17">
        <v>194.80520000000001</v>
      </c>
      <c r="Y41" s="17">
        <v>194.80520000000001</v>
      </c>
      <c r="AA41" s="1">
        <v>38</v>
      </c>
      <c r="AB41" s="1"/>
      <c r="AC41" s="1"/>
      <c r="AD41" s="1"/>
      <c r="AE41" s="1"/>
      <c r="AF41" s="1"/>
      <c r="AG41" s="1">
        <v>100</v>
      </c>
      <c r="AH41" s="1">
        <v>1</v>
      </c>
    </row>
    <row r="42" spans="1:34" x14ac:dyDescent="0.25">
      <c r="A42" s="1">
        <v>5</v>
      </c>
      <c r="B42" s="7">
        <v>0.1</v>
      </c>
      <c r="C42" s="1">
        <v>0.1</v>
      </c>
      <c r="D42" s="7">
        <v>20</v>
      </c>
      <c r="E42" s="15"/>
      <c r="F42" s="15"/>
      <c r="G42" s="15"/>
      <c r="H42" s="15"/>
      <c r="I42" s="15"/>
      <c r="J42" s="15"/>
      <c r="K42" s="19">
        <f>$D42+(($B42)^14*($C42*$D42)^2)</f>
        <v>20.000000000000039</v>
      </c>
      <c r="L42" s="15"/>
      <c r="M42" s="15">
        <f>K42</f>
        <v>20.000000000000039</v>
      </c>
      <c r="N42" s="8"/>
      <c r="O42" s="27"/>
      <c r="P42" s="22"/>
      <c r="Q42" s="16" t="s">
        <v>21</v>
      </c>
      <c r="R42" s="17">
        <v>220.7792</v>
      </c>
      <c r="S42" s="17">
        <v>220.7792</v>
      </c>
      <c r="T42" s="17">
        <v>220.7792</v>
      </c>
      <c r="U42" s="17">
        <v>220.7792</v>
      </c>
      <c r="V42" s="17">
        <v>220.7792</v>
      </c>
      <c r="W42" s="17">
        <v>220.7792</v>
      </c>
      <c r="X42" s="17">
        <v>220.7792</v>
      </c>
      <c r="Y42" s="17">
        <v>220.7792</v>
      </c>
      <c r="AA42" s="1">
        <v>39</v>
      </c>
      <c r="AB42" s="1"/>
      <c r="AC42" s="1"/>
      <c r="AD42" s="1"/>
      <c r="AE42" s="1"/>
      <c r="AF42" s="1"/>
      <c r="AG42" s="1">
        <v>100</v>
      </c>
      <c r="AH42" s="1">
        <v>1</v>
      </c>
    </row>
    <row r="43" spans="1:34" x14ac:dyDescent="0.25">
      <c r="A43" s="1">
        <v>5</v>
      </c>
      <c r="B43" s="7">
        <v>0.1</v>
      </c>
      <c r="C43" s="1">
        <v>0.1</v>
      </c>
      <c r="D43" s="7">
        <v>20</v>
      </c>
      <c r="E43" s="15"/>
      <c r="F43" s="15"/>
      <c r="G43" s="15"/>
      <c r="H43" s="15"/>
      <c r="I43" s="15"/>
      <c r="J43" s="15"/>
      <c r="K43" s="15"/>
      <c r="L43" s="19">
        <f>$D43+(($B43)^16*($C43*$D43)^2)</f>
        <v>20</v>
      </c>
      <c r="M43" s="15">
        <f>L43</f>
        <v>20</v>
      </c>
      <c r="N43" s="8"/>
      <c r="O43" s="27"/>
      <c r="P43" s="22"/>
      <c r="Q43" s="16" t="s">
        <v>22</v>
      </c>
      <c r="R43" s="17">
        <v>1012.987</v>
      </c>
      <c r="S43" s="17">
        <v>1012.987</v>
      </c>
      <c r="T43" s="17">
        <v>1012.987</v>
      </c>
      <c r="U43" s="17">
        <v>1012.987</v>
      </c>
      <c r="V43" s="17">
        <v>1012.987</v>
      </c>
      <c r="W43" s="17">
        <v>1012.987</v>
      </c>
      <c r="X43" s="17">
        <v>1012.987</v>
      </c>
      <c r="Y43" s="17">
        <v>1012.987</v>
      </c>
      <c r="AA43" s="1">
        <v>40</v>
      </c>
      <c r="AB43" s="1"/>
      <c r="AC43" s="1"/>
      <c r="AD43" s="1"/>
      <c r="AE43" s="1"/>
      <c r="AF43" s="1"/>
      <c r="AG43" s="1">
        <v>100</v>
      </c>
      <c r="AH43" s="1">
        <v>1</v>
      </c>
    </row>
    <row r="44" spans="1:34" x14ac:dyDescent="0.25">
      <c r="A44" s="1">
        <v>6</v>
      </c>
      <c r="B44" s="7">
        <v>0.1</v>
      </c>
      <c r="C44" s="1">
        <v>0.1</v>
      </c>
      <c r="D44" s="7">
        <v>30</v>
      </c>
      <c r="E44" s="19">
        <f>$D44+(($B44)^2*($C44*$D44)^2)</f>
        <v>30.09</v>
      </c>
      <c r="F44" s="15"/>
      <c r="G44" s="15"/>
      <c r="H44" s="15"/>
      <c r="I44" s="15"/>
      <c r="J44" s="15"/>
      <c r="K44" s="15"/>
      <c r="L44" s="15"/>
      <c r="M44" s="15">
        <f>E44</f>
        <v>30.09</v>
      </c>
      <c r="N44" s="8"/>
      <c r="O44" s="27"/>
      <c r="P44" s="22"/>
      <c r="Q44" s="16" t="s">
        <v>23</v>
      </c>
      <c r="R44" s="17">
        <v>2428.5720000000001</v>
      </c>
      <c r="S44" s="17">
        <v>2428.5720000000001</v>
      </c>
      <c r="T44" s="17">
        <v>2428.5720000000001</v>
      </c>
      <c r="U44" s="17">
        <v>2428.5720000000001</v>
      </c>
      <c r="V44" s="17">
        <v>2428.5720000000001</v>
      </c>
      <c r="W44" s="17">
        <v>2428.5720000000001</v>
      </c>
      <c r="X44" s="17">
        <v>2428.5720000000001</v>
      </c>
      <c r="Y44" s="17">
        <v>2428.5720000000001</v>
      </c>
    </row>
    <row r="45" spans="1:34" x14ac:dyDescent="0.25">
      <c r="A45" s="1">
        <v>6</v>
      </c>
      <c r="B45" s="7">
        <v>0.1</v>
      </c>
      <c r="C45" s="1">
        <v>0.1</v>
      </c>
      <c r="D45" s="7">
        <v>30</v>
      </c>
      <c r="E45" s="15"/>
      <c r="F45" s="19">
        <f>$D45+(($B45)^4*($C45*$D45)^2)</f>
        <v>30.000900000000001</v>
      </c>
      <c r="G45" s="15"/>
      <c r="H45" s="15"/>
      <c r="I45" s="15"/>
      <c r="J45" s="15"/>
      <c r="K45" s="15"/>
      <c r="L45" s="15"/>
      <c r="M45" s="15">
        <f>F45</f>
        <v>30.000900000000001</v>
      </c>
      <c r="N45" s="8"/>
      <c r="O45" s="27"/>
      <c r="P45" s="22"/>
      <c r="Q45" s="16" t="s">
        <v>24</v>
      </c>
      <c r="R45" s="17">
        <v>3233.7660000000001</v>
      </c>
      <c r="S45" s="17">
        <v>3233.7660000000001</v>
      </c>
      <c r="T45" s="17">
        <v>3233.7660000000001</v>
      </c>
      <c r="U45" s="17">
        <v>3233.7660000000001</v>
      </c>
      <c r="V45" s="17">
        <v>3233.7660000000001</v>
      </c>
      <c r="W45" s="17">
        <v>3233.7660000000001</v>
      </c>
      <c r="X45" s="17">
        <v>3233.7660000000001</v>
      </c>
      <c r="Y45" s="17">
        <v>3233.7660000000001</v>
      </c>
    </row>
    <row r="46" spans="1:34" x14ac:dyDescent="0.25">
      <c r="A46" s="1">
        <v>6</v>
      </c>
      <c r="B46" s="7">
        <v>0.1</v>
      </c>
      <c r="C46" s="1">
        <v>0.1</v>
      </c>
      <c r="D46" s="7">
        <v>30</v>
      </c>
      <c r="E46" s="15"/>
      <c r="F46" s="15"/>
      <c r="G46" s="19">
        <f>$D46+(($B46)^6*($C46*$D46)^2)</f>
        <v>30.000008999999999</v>
      </c>
      <c r="H46" s="15"/>
      <c r="I46" s="15"/>
      <c r="J46" s="15"/>
      <c r="K46" s="15"/>
      <c r="L46" s="15"/>
      <c r="M46" s="15">
        <f>G46</f>
        <v>30.000008999999999</v>
      </c>
      <c r="N46" s="8"/>
      <c r="O46" s="27"/>
      <c r="P46" s="22"/>
      <c r="Q46" s="16" t="s">
        <v>25</v>
      </c>
      <c r="R46" s="17">
        <v>4077.922</v>
      </c>
      <c r="S46" s="17">
        <v>4077.922</v>
      </c>
      <c r="T46" s="17">
        <v>4077.922</v>
      </c>
      <c r="U46" s="17">
        <v>4077.922</v>
      </c>
      <c r="V46" s="17">
        <v>4077.922</v>
      </c>
      <c r="W46" s="17">
        <v>4077.922</v>
      </c>
      <c r="X46" s="17">
        <v>4077.922</v>
      </c>
      <c r="Y46" s="17">
        <v>4077.922</v>
      </c>
    </row>
    <row r="47" spans="1:34" x14ac:dyDescent="0.25">
      <c r="A47" s="1">
        <v>6</v>
      </c>
      <c r="B47" s="7">
        <v>0.1</v>
      </c>
      <c r="C47" s="1">
        <v>0.1</v>
      </c>
      <c r="D47" s="7">
        <v>30</v>
      </c>
      <c r="E47" s="15"/>
      <c r="F47" s="15"/>
      <c r="G47" s="15"/>
      <c r="H47" s="19">
        <f>$D47+(($B47)^8*($C47*$D47)^2)</f>
        <v>30.00000009</v>
      </c>
      <c r="I47" s="15"/>
      <c r="J47" s="15"/>
      <c r="K47" s="15"/>
      <c r="L47" s="15"/>
      <c r="M47" s="15">
        <f>H47</f>
        <v>30.00000009</v>
      </c>
      <c r="N47" s="8"/>
      <c r="O47" s="27"/>
      <c r="P47" s="27">
        <v>3</v>
      </c>
      <c r="Q47" s="18" t="s">
        <v>20</v>
      </c>
      <c r="R47" s="19">
        <v>263.15789999999998</v>
      </c>
      <c r="S47" s="19">
        <v>263.15789999999998</v>
      </c>
      <c r="T47" s="19">
        <v>263.15789999999998</v>
      </c>
      <c r="U47" s="19">
        <v>263.15789999999998</v>
      </c>
      <c r="V47" s="19">
        <v>263.15789999999998</v>
      </c>
      <c r="W47" s="19">
        <v>263.15789999999998</v>
      </c>
      <c r="X47" s="19">
        <v>263.15789999999998</v>
      </c>
      <c r="Y47" s="19">
        <v>263.15789999999998</v>
      </c>
    </row>
    <row r="48" spans="1:34" x14ac:dyDescent="0.25">
      <c r="A48" s="1">
        <v>6</v>
      </c>
      <c r="B48" s="7">
        <v>0.1</v>
      </c>
      <c r="C48" s="1">
        <v>0.1</v>
      </c>
      <c r="D48" s="7">
        <v>30</v>
      </c>
      <c r="E48" s="15"/>
      <c r="F48" s="15"/>
      <c r="G48" s="15"/>
      <c r="H48" s="15"/>
      <c r="I48" s="19">
        <f>$D48+(($B48)^10*($C48*$D48)^2)</f>
        <v>30.000000000899998</v>
      </c>
      <c r="J48" s="15"/>
      <c r="K48" s="15"/>
      <c r="L48" s="15"/>
      <c r="M48" s="15">
        <f>I48</f>
        <v>30.000000000899998</v>
      </c>
      <c r="N48" s="8"/>
      <c r="O48" s="27"/>
      <c r="P48" s="27"/>
      <c r="Q48" s="18" t="s">
        <v>21</v>
      </c>
      <c r="R48" s="19">
        <v>298.24560000000002</v>
      </c>
      <c r="S48" s="19">
        <v>298.24560000000002</v>
      </c>
      <c r="T48" s="19">
        <v>298.24560000000002</v>
      </c>
      <c r="U48" s="19">
        <v>298.24560000000002</v>
      </c>
      <c r="V48" s="19">
        <v>298.24560000000002</v>
      </c>
      <c r="W48" s="19">
        <v>298.24560000000002</v>
      </c>
      <c r="X48" s="19">
        <v>298.24560000000002</v>
      </c>
      <c r="Y48" s="19">
        <v>298.24560000000002</v>
      </c>
    </row>
    <row r="49" spans="1:25" x14ac:dyDescent="0.25">
      <c r="A49" s="1">
        <v>6</v>
      </c>
      <c r="B49" s="7">
        <v>0.1</v>
      </c>
      <c r="C49" s="1">
        <v>0.1</v>
      </c>
      <c r="D49" s="7">
        <v>30</v>
      </c>
      <c r="E49" s="15"/>
      <c r="F49" s="15"/>
      <c r="G49" s="15"/>
      <c r="H49" s="15"/>
      <c r="I49" s="15"/>
      <c r="J49" s="19">
        <f>$D49+(($B49)^12*($C49*$D49)^2)</f>
        <v>30.000000000008999</v>
      </c>
      <c r="K49" s="15"/>
      <c r="L49" s="15"/>
      <c r="M49" s="15">
        <f>J49</f>
        <v>30.000000000008999</v>
      </c>
      <c r="N49" s="8"/>
      <c r="O49" s="27"/>
      <c r="P49" s="27"/>
      <c r="Q49" s="18" t="s">
        <v>22</v>
      </c>
      <c r="R49" s="19">
        <v>1368.421</v>
      </c>
      <c r="S49" s="19">
        <v>1368.421</v>
      </c>
      <c r="T49" s="19">
        <v>1368.421</v>
      </c>
      <c r="U49" s="19">
        <v>1368.421</v>
      </c>
      <c r="V49" s="19">
        <v>1368.421</v>
      </c>
      <c r="W49" s="19">
        <v>1368.421</v>
      </c>
      <c r="X49" s="19">
        <v>1368.421</v>
      </c>
      <c r="Y49" s="19">
        <v>1368.421</v>
      </c>
    </row>
    <row r="50" spans="1:25" x14ac:dyDescent="0.25">
      <c r="A50" s="1">
        <v>6</v>
      </c>
      <c r="B50" s="7">
        <v>0.1</v>
      </c>
      <c r="C50" s="1">
        <v>0.1</v>
      </c>
      <c r="D50" s="7">
        <v>30</v>
      </c>
      <c r="E50" s="15"/>
      <c r="F50" s="15"/>
      <c r="G50" s="15"/>
      <c r="H50" s="15"/>
      <c r="I50" s="15"/>
      <c r="J50" s="15"/>
      <c r="K50" s="19">
        <f>$D50+(($B50)^14*($C50*$D50)^2)</f>
        <v>30.000000000000089</v>
      </c>
      <c r="L50" s="15"/>
      <c r="M50" s="15">
        <f>K50</f>
        <v>30.000000000000089</v>
      </c>
      <c r="N50" s="8"/>
      <c r="O50" s="27"/>
      <c r="P50" s="27"/>
      <c r="Q50" s="18" t="s">
        <v>23</v>
      </c>
      <c r="R50" s="19">
        <v>3280.7020000000002</v>
      </c>
      <c r="S50" s="19">
        <v>3280.7020000000002</v>
      </c>
      <c r="T50" s="19">
        <v>3280.7020000000002</v>
      </c>
      <c r="U50" s="19">
        <v>3280.7020000000002</v>
      </c>
      <c r="V50" s="19">
        <v>3280.7020000000002</v>
      </c>
      <c r="W50" s="19">
        <v>3280.7020000000002</v>
      </c>
      <c r="X50" s="19">
        <v>3280.7020000000002</v>
      </c>
      <c r="Y50" s="19">
        <v>3280.7020000000002</v>
      </c>
    </row>
    <row r="51" spans="1:25" x14ac:dyDescent="0.25">
      <c r="A51" s="1">
        <v>6</v>
      </c>
      <c r="B51" s="7">
        <v>0.1</v>
      </c>
      <c r="C51" s="1">
        <v>0.1</v>
      </c>
      <c r="D51" s="7">
        <v>30</v>
      </c>
      <c r="E51" s="15"/>
      <c r="F51" s="15"/>
      <c r="G51" s="15"/>
      <c r="H51" s="15"/>
      <c r="I51" s="15"/>
      <c r="J51" s="15"/>
      <c r="K51" s="15"/>
      <c r="L51" s="19">
        <f>$D51+(($B51)^16*($C51*$D51)^2)</f>
        <v>30</v>
      </c>
      <c r="M51" s="15">
        <f>L51</f>
        <v>30</v>
      </c>
      <c r="N51" s="8"/>
      <c r="O51" s="27"/>
      <c r="P51" s="27"/>
      <c r="Q51" s="18" t="s">
        <v>24</v>
      </c>
      <c r="R51" s="19">
        <v>4368.4210000000003</v>
      </c>
      <c r="S51" s="19">
        <v>4368.4210000000003</v>
      </c>
      <c r="T51" s="19">
        <v>4368.4210000000003</v>
      </c>
      <c r="U51" s="19">
        <v>4368.4210000000003</v>
      </c>
      <c r="V51" s="19">
        <v>4368.4210000000003</v>
      </c>
      <c r="W51" s="19">
        <v>4368.4210000000003</v>
      </c>
      <c r="X51" s="19">
        <v>4368.4210000000003</v>
      </c>
      <c r="Y51" s="19">
        <v>4368.4210000000003</v>
      </c>
    </row>
    <row r="52" spans="1:25" x14ac:dyDescent="0.25">
      <c r="A52" s="1">
        <v>1</v>
      </c>
      <c r="B52" s="9">
        <v>0.15</v>
      </c>
      <c r="C52" s="1">
        <v>0.1</v>
      </c>
      <c r="D52" s="7">
        <v>40</v>
      </c>
      <c r="E52" s="19">
        <f>$D52+(($B52)^2*($C52*$D52)^2)</f>
        <v>40.36</v>
      </c>
      <c r="F52" s="15"/>
      <c r="G52" s="15"/>
      <c r="H52" s="15"/>
      <c r="I52" s="15"/>
      <c r="J52" s="15"/>
      <c r="K52" s="15"/>
      <c r="L52" s="15"/>
      <c r="M52" s="15">
        <f>E52</f>
        <v>40.36</v>
      </c>
      <c r="N52" s="8"/>
      <c r="O52" s="27"/>
      <c r="P52" s="27"/>
      <c r="Q52" s="18" t="s">
        <v>25</v>
      </c>
      <c r="R52" s="19">
        <v>5508.7719999999999</v>
      </c>
      <c r="S52" s="19">
        <v>5508.7719999999999</v>
      </c>
      <c r="T52" s="19">
        <v>5508.7719999999999</v>
      </c>
      <c r="U52" s="19">
        <v>5508.7719999999999</v>
      </c>
      <c r="V52" s="19">
        <v>5508.7719999999999</v>
      </c>
      <c r="W52" s="19">
        <v>5508.7719999999999</v>
      </c>
      <c r="X52" s="19">
        <v>5508.7719999999999</v>
      </c>
      <c r="Y52" s="19">
        <v>5508.7719999999999</v>
      </c>
    </row>
    <row r="53" spans="1:25" x14ac:dyDescent="0.25">
      <c r="A53" s="1">
        <v>1</v>
      </c>
      <c r="B53" s="1">
        <v>0.15</v>
      </c>
      <c r="C53" s="1">
        <v>0.1</v>
      </c>
      <c r="D53" s="7">
        <v>40</v>
      </c>
      <c r="E53" s="15"/>
      <c r="F53" s="19">
        <f>$D53+(($B53)^4*($C53*$D53)^2)</f>
        <v>40.008099999999999</v>
      </c>
      <c r="G53" s="15"/>
      <c r="H53" s="15"/>
      <c r="I53" s="15"/>
      <c r="J53" s="15"/>
      <c r="K53" s="15"/>
      <c r="L53" s="15"/>
      <c r="M53" s="15">
        <f>F53</f>
        <v>40.008099999999999</v>
      </c>
      <c r="N53" s="8"/>
      <c r="O53" s="27"/>
      <c r="P53" s="25">
        <v>4</v>
      </c>
      <c r="Q53" s="16" t="s">
        <v>20</v>
      </c>
      <c r="R53" s="15">
        <v>154.63919999999999</v>
      </c>
      <c r="S53" s="15">
        <v>154.63919999999999</v>
      </c>
      <c r="T53" s="15">
        <v>154.63919999999999</v>
      </c>
      <c r="U53" s="15">
        <v>154.63919999999999</v>
      </c>
      <c r="V53" s="15">
        <v>154.63919999999999</v>
      </c>
      <c r="W53" s="15">
        <v>154.63919999999999</v>
      </c>
      <c r="X53" s="15">
        <v>154.63919999999999</v>
      </c>
      <c r="Y53" s="15">
        <v>154.63919999999999</v>
      </c>
    </row>
    <row r="54" spans="1:25" x14ac:dyDescent="0.25">
      <c r="A54" s="1">
        <v>1</v>
      </c>
      <c r="B54" s="1">
        <v>0.15</v>
      </c>
      <c r="C54" s="1">
        <v>0.1</v>
      </c>
      <c r="D54" s="7">
        <v>40</v>
      </c>
      <c r="E54" s="15"/>
      <c r="F54" s="15"/>
      <c r="G54" s="19">
        <f>$D54+(($B54)^6*($C54*$D54)^2)</f>
        <v>40.000182250000002</v>
      </c>
      <c r="H54" s="15"/>
      <c r="I54" s="15"/>
      <c r="J54" s="15"/>
      <c r="K54" s="15"/>
      <c r="L54" s="15"/>
      <c r="M54" s="15">
        <f>G54</f>
        <v>40.000182250000002</v>
      </c>
      <c r="N54" s="8"/>
      <c r="O54" s="27"/>
      <c r="P54" s="25"/>
      <c r="Q54" s="16" t="s">
        <v>21</v>
      </c>
      <c r="R54" s="15">
        <v>175.2577</v>
      </c>
      <c r="S54" s="15">
        <v>175.2577</v>
      </c>
      <c r="T54" s="15">
        <v>175.2577</v>
      </c>
      <c r="U54" s="15">
        <v>175.2577</v>
      </c>
      <c r="V54" s="15">
        <v>175.2577</v>
      </c>
      <c r="W54" s="15">
        <v>175.2577</v>
      </c>
      <c r="X54" s="15">
        <v>175.2577</v>
      </c>
      <c r="Y54" s="15">
        <v>175.2577</v>
      </c>
    </row>
    <row r="55" spans="1:25" x14ac:dyDescent="0.25">
      <c r="A55" s="1">
        <v>1</v>
      </c>
      <c r="B55" s="1">
        <v>0.15</v>
      </c>
      <c r="C55" s="1">
        <v>0.1</v>
      </c>
      <c r="D55" s="7">
        <v>40</v>
      </c>
      <c r="E55" s="15"/>
      <c r="F55" s="15"/>
      <c r="G55" s="15"/>
      <c r="H55" s="19">
        <f>$D55+(($B55)^8*($C55*$D55)^2)</f>
        <v>40.000004100624999</v>
      </c>
      <c r="I55" s="15"/>
      <c r="J55" s="15"/>
      <c r="K55" s="15"/>
      <c r="L55" s="15"/>
      <c r="M55" s="15">
        <f>H55</f>
        <v>40.000004100624999</v>
      </c>
      <c r="N55" s="8"/>
      <c r="O55" s="27"/>
      <c r="P55" s="25"/>
      <c r="Q55" s="16" t="s">
        <v>22</v>
      </c>
      <c r="R55" s="17">
        <v>1012.987</v>
      </c>
      <c r="S55" s="17">
        <v>1012.987</v>
      </c>
      <c r="T55" s="17">
        <v>1012.987</v>
      </c>
      <c r="U55" s="17">
        <v>1012.987</v>
      </c>
      <c r="V55" s="17">
        <v>1012.987</v>
      </c>
      <c r="W55" s="17">
        <v>1012.987</v>
      </c>
      <c r="X55" s="17">
        <v>1012.987</v>
      </c>
      <c r="Y55" s="17">
        <v>1012.987</v>
      </c>
    </row>
    <row r="56" spans="1:25" x14ac:dyDescent="0.25">
      <c r="A56" s="1">
        <v>1</v>
      </c>
      <c r="B56" s="1">
        <v>0.15</v>
      </c>
      <c r="C56" s="1">
        <v>0.1</v>
      </c>
      <c r="D56" s="7">
        <v>40</v>
      </c>
      <c r="E56" s="15"/>
      <c r="F56" s="15"/>
      <c r="G56" s="15"/>
      <c r="H56" s="15"/>
      <c r="I56" s="19">
        <f>$D56+(($B56)^10*($C56*$D56)^2)</f>
        <v>40.00000009226406</v>
      </c>
      <c r="J56" s="15"/>
      <c r="K56" s="15"/>
      <c r="L56" s="15"/>
      <c r="M56" s="15">
        <f>I56</f>
        <v>40.00000009226406</v>
      </c>
      <c r="N56" s="8"/>
      <c r="O56" s="27"/>
      <c r="P56" s="25"/>
      <c r="Q56" s="16" t="s">
        <v>23</v>
      </c>
      <c r="R56" s="17">
        <v>2428.5720000000001</v>
      </c>
      <c r="S56" s="17">
        <v>2428.5720000000001</v>
      </c>
      <c r="T56" s="17">
        <v>2428.5720000000001</v>
      </c>
      <c r="U56" s="17">
        <v>2428.5720000000001</v>
      </c>
      <c r="V56" s="17">
        <v>2428.5720000000001</v>
      </c>
      <c r="W56" s="17">
        <v>2428.5720000000001</v>
      </c>
      <c r="X56" s="17">
        <v>2428.5720000000001</v>
      </c>
      <c r="Y56" s="17">
        <v>2428.5720000000001</v>
      </c>
    </row>
    <row r="57" spans="1:25" x14ac:dyDescent="0.25">
      <c r="A57" s="1">
        <v>1</v>
      </c>
      <c r="B57" s="1">
        <v>0.15</v>
      </c>
      <c r="C57" s="1">
        <v>0.1</v>
      </c>
      <c r="D57" s="7">
        <v>40</v>
      </c>
      <c r="E57" s="15"/>
      <c r="F57" s="15"/>
      <c r="G57" s="15"/>
      <c r="H57" s="15"/>
      <c r="I57" s="15"/>
      <c r="J57" s="19">
        <f>$D57+(($B57)^12*($C57*$D57)^2)</f>
        <v>40.000000002075943</v>
      </c>
      <c r="K57" s="15"/>
      <c r="L57" s="15"/>
      <c r="M57" s="15">
        <f>J57</f>
        <v>40.000000002075943</v>
      </c>
      <c r="N57" s="8"/>
      <c r="O57" s="27"/>
      <c r="P57" s="25"/>
      <c r="Q57" s="16" t="s">
        <v>24</v>
      </c>
      <c r="R57" s="15">
        <v>4368.4210000000003</v>
      </c>
      <c r="S57" s="15">
        <v>4368.4210000000003</v>
      </c>
      <c r="T57" s="15">
        <v>4368.4210000000003</v>
      </c>
      <c r="U57" s="15">
        <v>4368.4210000000003</v>
      </c>
      <c r="V57" s="15">
        <v>4368.4210000000003</v>
      </c>
      <c r="W57" s="15">
        <v>4368.4210000000003</v>
      </c>
      <c r="X57" s="15">
        <v>4368.4210000000003</v>
      </c>
      <c r="Y57" s="15">
        <v>4368.4210000000003</v>
      </c>
    </row>
    <row r="58" spans="1:25" x14ac:dyDescent="0.25">
      <c r="A58" s="1">
        <v>1</v>
      </c>
      <c r="B58" s="1">
        <v>0.15</v>
      </c>
      <c r="C58" s="1">
        <v>0.1</v>
      </c>
      <c r="D58" s="7">
        <v>40</v>
      </c>
      <c r="E58" s="15"/>
      <c r="F58" s="15"/>
      <c r="G58" s="15"/>
      <c r="H58" s="15"/>
      <c r="I58" s="15"/>
      <c r="J58" s="15"/>
      <c r="K58" s="19">
        <f>$D58+(($B58)^14*($C58*$D58)^2)</f>
        <v>40.000000000046711</v>
      </c>
      <c r="L58" s="15"/>
      <c r="M58" s="15">
        <f>K58</f>
        <v>40.000000000046711</v>
      </c>
      <c r="N58" s="8"/>
      <c r="O58" s="27"/>
      <c r="P58" s="25"/>
      <c r="Q58" s="16" t="s">
        <v>25</v>
      </c>
      <c r="R58" s="15">
        <v>5508.7719999999999</v>
      </c>
      <c r="S58" s="15">
        <v>5508.7719999999999</v>
      </c>
      <c r="T58" s="15">
        <v>5508.7719999999999</v>
      </c>
      <c r="U58" s="15">
        <v>5508.7719999999999</v>
      </c>
      <c r="V58" s="15">
        <v>5508.7719999999999</v>
      </c>
      <c r="W58" s="15">
        <v>5508.7719999999999</v>
      </c>
      <c r="X58" s="15">
        <v>5508.7719999999999</v>
      </c>
      <c r="Y58" s="15">
        <v>5508.7719999999999</v>
      </c>
    </row>
    <row r="59" spans="1:25" x14ac:dyDescent="0.25">
      <c r="A59" s="1">
        <v>1</v>
      </c>
      <c r="B59" s="1">
        <v>0.15</v>
      </c>
      <c r="C59" s="1">
        <v>0.1</v>
      </c>
      <c r="D59" s="7">
        <v>40</v>
      </c>
      <c r="E59" s="15"/>
      <c r="F59" s="15"/>
      <c r="G59" s="15"/>
      <c r="H59" s="15"/>
      <c r="I59" s="15"/>
      <c r="J59" s="15"/>
      <c r="K59" s="15"/>
      <c r="L59" s="19">
        <f>$D59+(($B59)^16*($C59*$D59)^2)</f>
        <v>40.000000000001052</v>
      </c>
      <c r="M59" s="15">
        <f>L59</f>
        <v>40.000000000001052</v>
      </c>
      <c r="N59" s="8"/>
      <c r="O59" s="27"/>
      <c r="P59" s="27">
        <v>5</v>
      </c>
      <c r="Q59" s="18" t="s">
        <v>20</v>
      </c>
      <c r="R59" s="19">
        <v>263.15789999999998</v>
      </c>
      <c r="S59" s="19">
        <v>263.15789999999998</v>
      </c>
      <c r="T59" s="19">
        <v>263.15789999999998</v>
      </c>
      <c r="U59" s="19">
        <v>263.15789999999998</v>
      </c>
      <c r="V59" s="19">
        <v>263.15789999999998</v>
      </c>
      <c r="W59" s="19">
        <v>263.15789999999998</v>
      </c>
      <c r="X59" s="19">
        <v>263.15789999999998</v>
      </c>
      <c r="Y59" s="19">
        <v>263.15789999999998</v>
      </c>
    </row>
    <row r="60" spans="1:25" x14ac:dyDescent="0.25">
      <c r="A60" s="1">
        <v>2</v>
      </c>
      <c r="B60" s="1">
        <v>0.15</v>
      </c>
      <c r="C60" s="1">
        <v>0.1</v>
      </c>
      <c r="D60" s="7">
        <v>20</v>
      </c>
      <c r="E60" s="19">
        <f>$D60+(($B60)^2*($C60*$D60)^2)</f>
        <v>20.09</v>
      </c>
      <c r="F60" s="15"/>
      <c r="G60" s="15"/>
      <c r="H60" s="15"/>
      <c r="I60" s="15"/>
      <c r="J60" s="15"/>
      <c r="K60" s="15"/>
      <c r="L60" s="15"/>
      <c r="M60" s="15">
        <f>E60</f>
        <v>20.09</v>
      </c>
      <c r="N60" s="8"/>
      <c r="O60" s="27"/>
      <c r="P60" s="27"/>
      <c r="Q60" s="18" t="s">
        <v>21</v>
      </c>
      <c r="R60" s="19">
        <v>298.24560000000002</v>
      </c>
      <c r="S60" s="19">
        <v>298.24560000000002</v>
      </c>
      <c r="T60" s="19">
        <v>298.24560000000002</v>
      </c>
      <c r="U60" s="19">
        <v>298.24560000000002</v>
      </c>
      <c r="V60" s="19">
        <v>298.24560000000002</v>
      </c>
      <c r="W60" s="19">
        <v>298.24560000000002</v>
      </c>
      <c r="X60" s="19">
        <v>298.24560000000002</v>
      </c>
      <c r="Y60" s="19">
        <v>298.24560000000002</v>
      </c>
    </row>
    <row r="61" spans="1:25" x14ac:dyDescent="0.25">
      <c r="A61" s="1">
        <v>2</v>
      </c>
      <c r="B61" s="1">
        <v>0.15</v>
      </c>
      <c r="C61" s="1">
        <v>0.1</v>
      </c>
      <c r="D61" s="7">
        <v>20</v>
      </c>
      <c r="E61" s="15"/>
      <c r="F61" s="19">
        <f>$D61+(($B61)^4*($C61*$D61)^2)</f>
        <v>20.002025</v>
      </c>
      <c r="G61" s="15"/>
      <c r="H61" s="15"/>
      <c r="I61" s="15"/>
      <c r="J61" s="15"/>
      <c r="K61" s="15"/>
      <c r="L61" s="15"/>
      <c r="M61" s="15">
        <f>F61</f>
        <v>20.002025</v>
      </c>
      <c r="N61" s="8"/>
      <c r="O61" s="27"/>
      <c r="P61" s="27"/>
      <c r="Q61" s="18" t="s">
        <v>22</v>
      </c>
      <c r="R61" s="19">
        <v>1012.987</v>
      </c>
      <c r="S61" s="19">
        <v>1012.987</v>
      </c>
      <c r="T61" s="19">
        <v>1012.987</v>
      </c>
      <c r="U61" s="19">
        <v>1012.987</v>
      </c>
      <c r="V61" s="19">
        <v>1012.987</v>
      </c>
      <c r="W61" s="19">
        <v>1012.987</v>
      </c>
      <c r="X61" s="19">
        <v>1012.987</v>
      </c>
      <c r="Y61" s="19">
        <v>1012.987</v>
      </c>
    </row>
    <row r="62" spans="1:25" x14ac:dyDescent="0.25">
      <c r="A62" s="1">
        <v>2</v>
      </c>
      <c r="B62" s="1">
        <v>0.15</v>
      </c>
      <c r="C62" s="1">
        <v>0.1</v>
      </c>
      <c r="D62" s="7">
        <v>20</v>
      </c>
      <c r="E62" s="15"/>
      <c r="F62" s="15"/>
      <c r="G62" s="19">
        <f>$D62+(($B62)^6*($C62*$D62)^2)</f>
        <v>20.000045562499999</v>
      </c>
      <c r="H62" s="15"/>
      <c r="I62" s="15"/>
      <c r="J62" s="15"/>
      <c r="K62" s="15"/>
      <c r="L62" s="15"/>
      <c r="M62" s="15">
        <f>G62</f>
        <v>20.000045562499999</v>
      </c>
      <c r="N62" s="8"/>
      <c r="O62" s="27"/>
      <c r="P62" s="27"/>
      <c r="Q62" s="18" t="s">
        <v>23</v>
      </c>
      <c r="R62" s="19">
        <v>2428.5720000000001</v>
      </c>
      <c r="S62" s="19">
        <v>2428.5720000000001</v>
      </c>
      <c r="T62" s="19">
        <v>2428.5720000000001</v>
      </c>
      <c r="U62" s="19">
        <v>2428.5720000000001</v>
      </c>
      <c r="V62" s="19">
        <v>2428.5720000000001</v>
      </c>
      <c r="W62" s="19">
        <v>2428.5720000000001</v>
      </c>
      <c r="X62" s="19">
        <v>2428.5720000000001</v>
      </c>
      <c r="Y62" s="19">
        <v>2428.5720000000001</v>
      </c>
    </row>
    <row r="63" spans="1:25" x14ac:dyDescent="0.25">
      <c r="A63" s="1">
        <v>2</v>
      </c>
      <c r="B63" s="1">
        <v>0.15</v>
      </c>
      <c r="C63" s="1">
        <v>0.1</v>
      </c>
      <c r="D63" s="7">
        <v>20</v>
      </c>
      <c r="E63" s="15"/>
      <c r="F63" s="15"/>
      <c r="G63" s="15"/>
      <c r="H63" s="19">
        <f>$D63+(($B63)^8*($C63*$D63)^2)</f>
        <v>20.000001025156251</v>
      </c>
      <c r="I63" s="15"/>
      <c r="J63" s="15"/>
      <c r="K63" s="15"/>
      <c r="L63" s="15"/>
      <c r="M63" s="15">
        <f>H63</f>
        <v>20.000001025156251</v>
      </c>
      <c r="N63" s="8"/>
      <c r="O63" s="27"/>
      <c r="P63" s="27"/>
      <c r="Q63" s="18" t="s">
        <v>24</v>
      </c>
      <c r="R63" s="19">
        <v>2567.0100000000002</v>
      </c>
      <c r="S63" s="19">
        <v>2567.0100000000002</v>
      </c>
      <c r="T63" s="19">
        <v>2567.0100000000002</v>
      </c>
      <c r="U63" s="19">
        <v>2567.0100000000002</v>
      </c>
      <c r="V63" s="19">
        <v>2567.0100000000002</v>
      </c>
      <c r="W63" s="19">
        <v>2567.0100000000002</v>
      </c>
      <c r="X63" s="19">
        <v>2567.0100000000002</v>
      </c>
      <c r="Y63" s="19">
        <v>2567.0100000000002</v>
      </c>
    </row>
    <row r="64" spans="1:25" x14ac:dyDescent="0.25">
      <c r="A64" s="1">
        <v>2</v>
      </c>
      <c r="B64" s="1">
        <v>0.15</v>
      </c>
      <c r="C64" s="1">
        <v>0.1</v>
      </c>
      <c r="D64" s="7">
        <v>20</v>
      </c>
      <c r="E64" s="15"/>
      <c r="F64" s="15"/>
      <c r="G64" s="15"/>
      <c r="H64" s="15"/>
      <c r="I64" s="19">
        <f>$D64+(($B64)^10*($C64*$D64)^2)</f>
        <v>20.000000023066015</v>
      </c>
      <c r="J64" s="15"/>
      <c r="K64" s="15"/>
      <c r="L64" s="15"/>
      <c r="M64" s="15">
        <f>I64</f>
        <v>20.000000023066015</v>
      </c>
      <c r="N64" s="8"/>
      <c r="O64" s="27"/>
      <c r="P64" s="27"/>
      <c r="Q64" s="18" t="s">
        <v>25</v>
      </c>
      <c r="R64" s="19">
        <v>3237.1129999999998</v>
      </c>
      <c r="S64" s="19">
        <v>3237.1129999999998</v>
      </c>
      <c r="T64" s="19">
        <v>3237.1129999999998</v>
      </c>
      <c r="U64" s="19">
        <v>3237.1129999999998</v>
      </c>
      <c r="V64" s="19">
        <v>3237.1129999999998</v>
      </c>
      <c r="W64" s="19">
        <v>3237.1129999999998</v>
      </c>
      <c r="X64" s="19">
        <v>3237.1129999999998</v>
      </c>
      <c r="Y64" s="19">
        <v>3237.1129999999998</v>
      </c>
    </row>
    <row r="65" spans="1:25" x14ac:dyDescent="0.25">
      <c r="A65" s="1">
        <v>2</v>
      </c>
      <c r="B65" s="1">
        <v>0.15</v>
      </c>
      <c r="C65" s="1">
        <v>0.1</v>
      </c>
      <c r="D65" s="7">
        <v>20</v>
      </c>
      <c r="E65" s="15"/>
      <c r="F65" s="15"/>
      <c r="G65" s="15"/>
      <c r="H65" s="15"/>
      <c r="I65" s="15"/>
      <c r="J65" s="19">
        <f>$D65+(($B65)^12*($C65*$D65)^2)</f>
        <v>20.000000000518984</v>
      </c>
      <c r="K65" s="15"/>
      <c r="L65" s="15"/>
      <c r="M65" s="15">
        <f>J65</f>
        <v>20.000000000518984</v>
      </c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spans="1:25" x14ac:dyDescent="0.25">
      <c r="A66" s="1">
        <v>2</v>
      </c>
      <c r="B66" s="1">
        <v>0.15</v>
      </c>
      <c r="C66" s="1">
        <v>0.1</v>
      </c>
      <c r="D66" s="7">
        <v>20</v>
      </c>
      <c r="E66" s="15"/>
      <c r="F66" s="15"/>
      <c r="G66" s="15"/>
      <c r="H66" s="15"/>
      <c r="I66" s="15"/>
      <c r="J66" s="15"/>
      <c r="K66" s="19">
        <f>$D66+(($B66)^14*($C66*$D66)^2)</f>
        <v>20.000000000011678</v>
      </c>
      <c r="L66" s="15"/>
      <c r="M66" s="15">
        <f>K66</f>
        <v>20.000000000011678</v>
      </c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spans="1:25" x14ac:dyDescent="0.25">
      <c r="A67" s="1">
        <v>2</v>
      </c>
      <c r="B67" s="1">
        <v>0.15</v>
      </c>
      <c r="C67" s="1">
        <v>0.1</v>
      </c>
      <c r="D67" s="7">
        <v>20</v>
      </c>
      <c r="E67" s="15"/>
      <c r="F67" s="15"/>
      <c r="G67" s="15"/>
      <c r="H67" s="15"/>
      <c r="I67" s="15"/>
      <c r="J67" s="15"/>
      <c r="K67" s="15"/>
      <c r="L67" s="19">
        <f>$D67+(($B67)^16*($C67*$D67)^2)</f>
        <v>20.000000000000263</v>
      </c>
      <c r="M67" s="15">
        <f>L67</f>
        <v>20.000000000000263</v>
      </c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spans="1:25" x14ac:dyDescent="0.25">
      <c r="A68" s="1">
        <v>3</v>
      </c>
      <c r="B68" s="1">
        <v>0.15</v>
      </c>
      <c r="C68" s="1">
        <v>0.1</v>
      </c>
      <c r="D68" s="7">
        <v>30</v>
      </c>
      <c r="E68" s="19">
        <f>$D68+(($B68)^2*($C68*$D68)^2)</f>
        <v>30.202500000000001</v>
      </c>
      <c r="F68" s="15"/>
      <c r="G68" s="15"/>
      <c r="H68" s="15"/>
      <c r="I68" s="15"/>
      <c r="J68" s="15"/>
      <c r="K68" s="15"/>
      <c r="L68" s="15"/>
      <c r="M68" s="15">
        <f>E68</f>
        <v>30.202500000000001</v>
      </c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spans="1:25" x14ac:dyDescent="0.25">
      <c r="A69" s="1">
        <v>3</v>
      </c>
      <c r="B69" s="1">
        <v>0.15</v>
      </c>
      <c r="C69" s="1">
        <v>0.1</v>
      </c>
      <c r="D69" s="7">
        <v>30</v>
      </c>
      <c r="E69" s="15"/>
      <c r="F69" s="19">
        <f>$D69+(($B69)^4*($C69*$D69)^2)</f>
        <v>30.00455625</v>
      </c>
      <c r="G69" s="15"/>
      <c r="H69" s="15"/>
      <c r="I69" s="15"/>
      <c r="J69" s="15"/>
      <c r="K69" s="15"/>
      <c r="L69" s="15"/>
      <c r="M69" s="15">
        <f>F69</f>
        <v>30.00455625</v>
      </c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spans="1:25" x14ac:dyDescent="0.25">
      <c r="A70" s="1">
        <v>3</v>
      </c>
      <c r="B70" s="1">
        <v>0.15</v>
      </c>
      <c r="C70" s="1">
        <v>0.1</v>
      </c>
      <c r="D70" s="7">
        <v>30</v>
      </c>
      <c r="E70" s="15"/>
      <c r="F70" s="15"/>
      <c r="G70" s="19">
        <f>$D70+(($B70)^6*($C70*$D70)^2)</f>
        <v>30.000102515624999</v>
      </c>
      <c r="H70" s="15"/>
      <c r="I70" s="15"/>
      <c r="J70" s="15"/>
      <c r="K70" s="15"/>
      <c r="L70" s="15"/>
      <c r="M70" s="15">
        <f>G70</f>
        <v>30.000102515624999</v>
      </c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spans="1:25" x14ac:dyDescent="0.25">
      <c r="A71" s="1">
        <v>3</v>
      </c>
      <c r="B71" s="1">
        <v>0.15</v>
      </c>
      <c r="C71" s="1">
        <v>0.1</v>
      </c>
      <c r="D71" s="7">
        <v>30</v>
      </c>
      <c r="E71" s="15"/>
      <c r="F71" s="15"/>
      <c r="G71" s="15"/>
      <c r="H71" s="19">
        <f>$D71+(($B71)^8*($C71*$D71)^2)</f>
        <v>30.000002306601562</v>
      </c>
      <c r="I71" s="15"/>
      <c r="J71" s="15"/>
      <c r="K71" s="15"/>
      <c r="L71" s="15"/>
      <c r="M71" s="15">
        <f>H71</f>
        <v>30.000002306601562</v>
      </c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spans="1:25" x14ac:dyDescent="0.25">
      <c r="A72" s="1">
        <v>3</v>
      </c>
      <c r="B72" s="1">
        <v>0.15</v>
      </c>
      <c r="C72" s="1">
        <v>0.1</v>
      </c>
      <c r="D72" s="7">
        <v>30</v>
      </c>
      <c r="E72" s="15"/>
      <c r="F72" s="15"/>
      <c r="G72" s="15"/>
      <c r="H72" s="15"/>
      <c r="I72" s="19">
        <f>$D72+(($B72)^10*($C72*$D72)^2)</f>
        <v>30.000000051898535</v>
      </c>
      <c r="J72" s="15"/>
      <c r="K72" s="15"/>
      <c r="L72" s="15"/>
      <c r="M72" s="15">
        <f>I72</f>
        <v>30.000000051898535</v>
      </c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spans="1:25" x14ac:dyDescent="0.25">
      <c r="A73" s="1">
        <v>3</v>
      </c>
      <c r="B73" s="1">
        <v>0.15</v>
      </c>
      <c r="C73" s="1">
        <v>0.1</v>
      </c>
      <c r="D73" s="7">
        <v>30</v>
      </c>
      <c r="E73" s="15"/>
      <c r="F73" s="15"/>
      <c r="G73" s="15"/>
      <c r="H73" s="15"/>
      <c r="I73" s="15"/>
      <c r="J73" s="19">
        <f>$D73+(($B73)^12*($C73*$D73)^2)</f>
        <v>30.000000001167717</v>
      </c>
      <c r="K73" s="15"/>
      <c r="L73" s="15"/>
      <c r="M73" s="15">
        <f>J73</f>
        <v>30.000000001167717</v>
      </c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spans="1:25" x14ac:dyDescent="0.25">
      <c r="A74" s="1">
        <v>3</v>
      </c>
      <c r="B74" s="1">
        <v>0.15</v>
      </c>
      <c r="C74" s="1">
        <v>0.1</v>
      </c>
      <c r="D74" s="7">
        <v>30</v>
      </c>
      <c r="E74" s="15"/>
      <c r="F74" s="15"/>
      <c r="G74" s="15"/>
      <c r="H74" s="15"/>
      <c r="I74" s="15"/>
      <c r="J74" s="15"/>
      <c r="K74" s="19">
        <f>$D74+(($B74)^14*($C74*$D74)^2)</f>
        <v>30.000000000026272</v>
      </c>
      <c r="L74" s="15"/>
      <c r="M74" s="15">
        <f>K74</f>
        <v>30.000000000026272</v>
      </c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spans="1:25" x14ac:dyDescent="0.25">
      <c r="A75" s="1">
        <v>3</v>
      </c>
      <c r="B75" s="1">
        <v>0.15</v>
      </c>
      <c r="C75" s="1">
        <v>0.1</v>
      </c>
      <c r="D75" s="7">
        <v>30</v>
      </c>
      <c r="E75" s="15"/>
      <c r="F75" s="15"/>
      <c r="G75" s="15"/>
      <c r="H75" s="15"/>
      <c r="I75" s="15"/>
      <c r="J75" s="15"/>
      <c r="K75" s="15"/>
      <c r="L75" s="19">
        <f>$D75+(($B75)^16*($C75*$D75)^2)</f>
        <v>30.00000000000059</v>
      </c>
      <c r="M75" s="15">
        <f>L75</f>
        <v>30.00000000000059</v>
      </c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spans="1:25" x14ac:dyDescent="0.25">
      <c r="A76" s="1">
        <v>4</v>
      </c>
      <c r="B76" s="1">
        <v>0.15</v>
      </c>
      <c r="C76" s="1">
        <v>0.1</v>
      </c>
      <c r="D76" s="7">
        <v>60</v>
      </c>
      <c r="E76" s="19">
        <f>$D76+(($B76)^2*($C76*$D76)^2)</f>
        <v>60.81</v>
      </c>
      <c r="F76" s="15"/>
      <c r="G76" s="15"/>
      <c r="H76" s="15"/>
      <c r="I76" s="15"/>
      <c r="J76" s="15"/>
      <c r="K76" s="15"/>
      <c r="L76" s="15"/>
      <c r="M76" s="15">
        <f>E76</f>
        <v>60.81</v>
      </c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spans="1:25" x14ac:dyDescent="0.25">
      <c r="A77" s="1">
        <v>4</v>
      </c>
      <c r="B77" s="1">
        <v>0.15</v>
      </c>
      <c r="C77" s="1">
        <v>0.1</v>
      </c>
      <c r="D77" s="7">
        <v>60</v>
      </c>
      <c r="E77" s="15"/>
      <c r="F77" s="19">
        <f>$D77+(($B77)^4*($C77*$D77)^2)</f>
        <v>60.018225000000001</v>
      </c>
      <c r="G77" s="15"/>
      <c r="H77" s="15"/>
      <c r="I77" s="15"/>
      <c r="J77" s="15"/>
      <c r="K77" s="15"/>
      <c r="L77" s="15"/>
      <c r="M77" s="15">
        <f>F77</f>
        <v>60.018225000000001</v>
      </c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spans="1:25" x14ac:dyDescent="0.25">
      <c r="A78" s="1">
        <v>4</v>
      </c>
      <c r="B78" s="1">
        <v>0.15</v>
      </c>
      <c r="C78" s="1">
        <v>0.1</v>
      </c>
      <c r="D78" s="7">
        <v>60</v>
      </c>
      <c r="E78" s="15"/>
      <c r="F78" s="15"/>
      <c r="G78" s="19">
        <f>$D78+(($B78)^6*($C78*$D78)^2)</f>
        <v>60.000410062500002</v>
      </c>
      <c r="H78" s="15"/>
      <c r="I78" s="15"/>
      <c r="J78" s="15"/>
      <c r="K78" s="15"/>
      <c r="L78" s="15"/>
      <c r="M78" s="15">
        <f>G78</f>
        <v>60.000410062500002</v>
      </c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spans="1:25" x14ac:dyDescent="0.25">
      <c r="A79" s="1">
        <v>4</v>
      </c>
      <c r="B79" s="1">
        <v>0.15</v>
      </c>
      <c r="C79" s="1">
        <v>0.1</v>
      </c>
      <c r="D79" s="7">
        <v>60</v>
      </c>
      <c r="E79" s="15"/>
      <c r="F79" s="15"/>
      <c r="G79" s="15"/>
      <c r="H79" s="19">
        <f>$D79+(($B79)^8*($C79*$D79)^2)</f>
        <v>60.000009226406249</v>
      </c>
      <c r="I79" s="15"/>
      <c r="J79" s="15"/>
      <c r="K79" s="15"/>
      <c r="L79" s="15"/>
      <c r="M79" s="15">
        <f>H79</f>
        <v>60.000009226406249</v>
      </c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spans="1:25" x14ac:dyDescent="0.25">
      <c r="A80" s="1">
        <v>4</v>
      </c>
      <c r="B80" s="1">
        <v>0.15</v>
      </c>
      <c r="C80" s="1">
        <v>0.1</v>
      </c>
      <c r="D80" s="7">
        <v>60</v>
      </c>
      <c r="E80" s="15"/>
      <c r="F80" s="15"/>
      <c r="G80" s="15"/>
      <c r="H80" s="15"/>
      <c r="I80" s="19">
        <f>$D80+(($B80)^10*($C80*$D80)^2)</f>
        <v>60.000000207594141</v>
      </c>
      <c r="J80" s="15"/>
      <c r="K80" s="15"/>
      <c r="L80" s="15"/>
      <c r="M80" s="15">
        <f>I80</f>
        <v>60.000000207594141</v>
      </c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spans="1:25" x14ac:dyDescent="0.25">
      <c r="A81" s="1">
        <v>4</v>
      </c>
      <c r="B81" s="1">
        <v>0.15</v>
      </c>
      <c r="C81" s="1">
        <v>0.1</v>
      </c>
      <c r="D81" s="7">
        <v>60</v>
      </c>
      <c r="E81" s="15"/>
      <c r="F81" s="15"/>
      <c r="G81" s="15"/>
      <c r="H81" s="15"/>
      <c r="I81" s="15"/>
      <c r="J81" s="19">
        <f>$D81+(($B81)^12*($C81*$D81)^2)</f>
        <v>60.000000004670866</v>
      </c>
      <c r="K81" s="15"/>
      <c r="L81" s="15"/>
      <c r="M81" s="15">
        <f>J81</f>
        <v>60.000000004670866</v>
      </c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spans="1:25" x14ac:dyDescent="0.25">
      <c r="A82" s="1">
        <v>4</v>
      </c>
      <c r="B82" s="1">
        <v>0.15</v>
      </c>
      <c r="C82" s="1">
        <v>0.1</v>
      </c>
      <c r="D82" s="7">
        <v>60</v>
      </c>
      <c r="E82" s="15"/>
      <c r="F82" s="15"/>
      <c r="G82" s="15"/>
      <c r="H82" s="15"/>
      <c r="I82" s="15"/>
      <c r="J82" s="15"/>
      <c r="K82" s="19">
        <f>$D82+(($B82)^14*($C82*$D82)^2)</f>
        <v>60.000000000105096</v>
      </c>
      <c r="L82" s="15"/>
      <c r="M82" s="15">
        <f>K82</f>
        <v>60.000000000105096</v>
      </c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spans="1:25" x14ac:dyDescent="0.25">
      <c r="A83" s="1">
        <v>4</v>
      </c>
      <c r="B83" s="1">
        <v>0.15</v>
      </c>
      <c r="C83" s="1">
        <v>0.1</v>
      </c>
      <c r="D83" s="7">
        <v>60</v>
      </c>
      <c r="E83" s="15"/>
      <c r="F83" s="15"/>
      <c r="G83" s="15"/>
      <c r="H83" s="15"/>
      <c r="I83" s="15"/>
      <c r="J83" s="15"/>
      <c r="K83" s="15"/>
      <c r="L83" s="19">
        <f>$D83+(($B83)^16*($C83*$D83)^2)</f>
        <v>60.000000000002366</v>
      </c>
      <c r="M83" s="15">
        <f>L83</f>
        <v>60.000000000002366</v>
      </c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spans="1:25" x14ac:dyDescent="0.25">
      <c r="A84" s="1">
        <v>5</v>
      </c>
      <c r="B84" s="1">
        <v>0.15</v>
      </c>
      <c r="C84" s="1">
        <v>0.1</v>
      </c>
      <c r="D84" s="7">
        <v>20</v>
      </c>
      <c r="E84" s="19">
        <f>$D84+(($B84)^2*($C84*$D84)^2)</f>
        <v>20.09</v>
      </c>
      <c r="F84" s="15"/>
      <c r="G84" s="15"/>
      <c r="H84" s="15"/>
      <c r="I84" s="15"/>
      <c r="J84" s="15"/>
      <c r="K84" s="15"/>
      <c r="L84" s="15"/>
      <c r="M84" s="15">
        <f>E84</f>
        <v>20.09</v>
      </c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spans="1:25" x14ac:dyDescent="0.25">
      <c r="A85" s="1">
        <v>5</v>
      </c>
      <c r="B85" s="1">
        <v>0.15</v>
      </c>
      <c r="C85" s="1">
        <v>0.1</v>
      </c>
      <c r="D85" s="7">
        <v>20</v>
      </c>
      <c r="E85" s="15"/>
      <c r="F85" s="19">
        <f>$D85+(($B85)^4*($C85*$D85)^2)</f>
        <v>20.002025</v>
      </c>
      <c r="G85" s="15"/>
      <c r="H85" s="15"/>
      <c r="I85" s="15"/>
      <c r="J85" s="15"/>
      <c r="K85" s="15"/>
      <c r="L85" s="15"/>
      <c r="M85" s="15">
        <f>F85</f>
        <v>20.002025</v>
      </c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spans="1:25" x14ac:dyDescent="0.25">
      <c r="A86" s="1">
        <v>5</v>
      </c>
      <c r="B86" s="1">
        <v>0.15</v>
      </c>
      <c r="C86" s="1">
        <v>0.1</v>
      </c>
      <c r="D86" s="7">
        <v>20</v>
      </c>
      <c r="E86" s="15"/>
      <c r="F86" s="15"/>
      <c r="G86" s="19">
        <f>$D86+(($B86)^6*($C86*$D86)^2)</f>
        <v>20.000045562499999</v>
      </c>
      <c r="H86" s="15"/>
      <c r="I86" s="15"/>
      <c r="J86" s="15"/>
      <c r="K86" s="15"/>
      <c r="L86" s="15"/>
      <c r="M86" s="15">
        <f>G86</f>
        <v>20.000045562499999</v>
      </c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spans="1:25" x14ac:dyDescent="0.25">
      <c r="A87" s="1">
        <v>5</v>
      </c>
      <c r="B87" s="1">
        <v>0.15</v>
      </c>
      <c r="C87" s="1">
        <v>0.1</v>
      </c>
      <c r="D87" s="7">
        <v>20</v>
      </c>
      <c r="E87" s="15"/>
      <c r="F87" s="15"/>
      <c r="G87" s="15"/>
      <c r="H87" s="19">
        <f>$D87+(($B87)^8*($C87*$D87)^2)</f>
        <v>20.000001025156251</v>
      </c>
      <c r="I87" s="15"/>
      <c r="J87" s="15"/>
      <c r="K87" s="15"/>
      <c r="L87" s="15"/>
      <c r="M87" s="15">
        <f>H87</f>
        <v>20.000001025156251</v>
      </c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spans="1:25" x14ac:dyDescent="0.25">
      <c r="A88" s="1">
        <v>5</v>
      </c>
      <c r="B88" s="1">
        <v>0.15</v>
      </c>
      <c r="C88" s="1">
        <v>0.1</v>
      </c>
      <c r="D88" s="7">
        <v>20</v>
      </c>
      <c r="E88" s="15"/>
      <c r="F88" s="15"/>
      <c r="G88" s="15"/>
      <c r="H88" s="15"/>
      <c r="I88" s="19">
        <f>$D88+(($B88)^10*($C88*$D88)^2)</f>
        <v>20.000000023066015</v>
      </c>
      <c r="J88" s="15"/>
      <c r="K88" s="15"/>
      <c r="L88" s="15"/>
      <c r="M88" s="15">
        <f>I88</f>
        <v>20.000000023066015</v>
      </c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spans="1:25" x14ac:dyDescent="0.25">
      <c r="A89" s="1">
        <v>5</v>
      </c>
      <c r="B89" s="1">
        <v>0.15</v>
      </c>
      <c r="C89" s="1">
        <v>0.1</v>
      </c>
      <c r="D89" s="7">
        <v>20</v>
      </c>
      <c r="E89" s="15"/>
      <c r="F89" s="15"/>
      <c r="G89" s="15"/>
      <c r="H89" s="15"/>
      <c r="I89" s="15"/>
      <c r="J89" s="19">
        <f>$D89+(($B89)^12*($C89*$D89)^2)</f>
        <v>20.000000000518984</v>
      </c>
      <c r="K89" s="15"/>
      <c r="L89" s="15"/>
      <c r="M89" s="15">
        <f>J89</f>
        <v>20.000000000518984</v>
      </c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spans="1:25" x14ac:dyDescent="0.25">
      <c r="A90" s="1">
        <v>5</v>
      </c>
      <c r="B90" s="1">
        <v>0.15</v>
      </c>
      <c r="C90" s="1">
        <v>0.1</v>
      </c>
      <c r="D90" s="7">
        <v>20</v>
      </c>
      <c r="E90" s="15"/>
      <c r="F90" s="15"/>
      <c r="G90" s="15"/>
      <c r="H90" s="15"/>
      <c r="I90" s="15"/>
      <c r="J90" s="15"/>
      <c r="K90" s="19">
        <f>$D90+(($B90)^14*($C90*$D90)^2)</f>
        <v>20.000000000011678</v>
      </c>
      <c r="L90" s="15"/>
      <c r="M90" s="15">
        <f>K90</f>
        <v>20.000000000011678</v>
      </c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spans="1:25" x14ac:dyDescent="0.25">
      <c r="A91" s="1">
        <v>5</v>
      </c>
      <c r="B91" s="1">
        <v>0.15</v>
      </c>
      <c r="C91" s="1">
        <v>0.1</v>
      </c>
      <c r="D91" s="7">
        <v>20</v>
      </c>
      <c r="E91" s="15"/>
      <c r="F91" s="15"/>
      <c r="G91" s="15"/>
      <c r="H91" s="15"/>
      <c r="I91" s="15"/>
      <c r="J91" s="15"/>
      <c r="K91" s="15"/>
      <c r="L91" s="19">
        <f>$D91+(($B91)^16*($C91*$D91)^2)</f>
        <v>20.000000000000263</v>
      </c>
      <c r="M91" s="15">
        <f>L91</f>
        <v>20.000000000000263</v>
      </c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spans="1:25" x14ac:dyDescent="0.25">
      <c r="A92" s="1">
        <v>6</v>
      </c>
      <c r="B92" s="1">
        <v>0.15</v>
      </c>
      <c r="C92" s="1">
        <v>0.1</v>
      </c>
      <c r="D92" s="7">
        <v>30</v>
      </c>
      <c r="E92" s="19">
        <f>$D92+(($B92)^2*($C92*$D92)^2)</f>
        <v>30.202500000000001</v>
      </c>
      <c r="F92" s="15"/>
      <c r="G92" s="15"/>
      <c r="H92" s="15"/>
      <c r="I92" s="15"/>
      <c r="J92" s="15"/>
      <c r="K92" s="15"/>
      <c r="L92" s="15"/>
      <c r="M92" s="15">
        <f>E92</f>
        <v>30.202500000000001</v>
      </c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spans="1:25" x14ac:dyDescent="0.25">
      <c r="A93" s="1">
        <v>6</v>
      </c>
      <c r="B93" s="1">
        <v>0.15</v>
      </c>
      <c r="C93" s="1">
        <v>0.1</v>
      </c>
      <c r="D93" s="7">
        <v>30</v>
      </c>
      <c r="E93" s="15"/>
      <c r="F93" s="19">
        <f>$D93+(($B93)^4*($C93*$D93)^2)</f>
        <v>30.00455625</v>
      </c>
      <c r="G93" s="15"/>
      <c r="H93" s="15"/>
      <c r="I93" s="15"/>
      <c r="J93" s="15"/>
      <c r="K93" s="15"/>
      <c r="L93" s="15"/>
      <c r="M93" s="15">
        <f>F93</f>
        <v>30.00455625</v>
      </c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spans="1:25" x14ac:dyDescent="0.25">
      <c r="A94" s="1">
        <v>6</v>
      </c>
      <c r="B94" s="1">
        <v>0.15</v>
      </c>
      <c r="C94" s="1">
        <v>0.1</v>
      </c>
      <c r="D94" s="7">
        <v>30</v>
      </c>
      <c r="E94" s="15"/>
      <c r="F94" s="15"/>
      <c r="G94" s="19">
        <f>$D94+(($B94)^6*($C94*$D94)^2)</f>
        <v>30.000102515624999</v>
      </c>
      <c r="H94" s="15"/>
      <c r="I94" s="15"/>
      <c r="J94" s="15"/>
      <c r="K94" s="15"/>
      <c r="L94" s="15"/>
      <c r="M94" s="15">
        <f>G94</f>
        <v>30.000102515624999</v>
      </c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spans="1:25" x14ac:dyDescent="0.25">
      <c r="A95" s="1">
        <v>6</v>
      </c>
      <c r="B95" s="1">
        <v>0.15</v>
      </c>
      <c r="C95" s="1">
        <v>0.1</v>
      </c>
      <c r="D95" s="7">
        <v>30</v>
      </c>
      <c r="E95" s="15"/>
      <c r="F95" s="15"/>
      <c r="G95" s="15"/>
      <c r="H95" s="19">
        <f>$D95+(($B95)^8*($C95*$D95)^2)</f>
        <v>30.000002306601562</v>
      </c>
      <c r="I95" s="15"/>
      <c r="J95" s="15"/>
      <c r="K95" s="15"/>
      <c r="L95" s="15"/>
      <c r="M95" s="15">
        <f>H95</f>
        <v>30.000002306601562</v>
      </c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spans="1:25" x14ac:dyDescent="0.25">
      <c r="A96" s="1">
        <v>6</v>
      </c>
      <c r="B96" s="1">
        <v>0.15</v>
      </c>
      <c r="C96" s="1">
        <v>0.1</v>
      </c>
      <c r="D96" s="7">
        <v>30</v>
      </c>
      <c r="E96" s="15"/>
      <c r="F96" s="15"/>
      <c r="G96" s="15"/>
      <c r="H96" s="15"/>
      <c r="I96" s="19">
        <f>$D96+(($B96)^10*($C96*$D96)^2)</f>
        <v>30.000000051898535</v>
      </c>
      <c r="J96" s="15"/>
      <c r="K96" s="15"/>
      <c r="L96" s="15"/>
      <c r="M96" s="15">
        <f>I96</f>
        <v>30.000000051898535</v>
      </c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spans="1:25" x14ac:dyDescent="0.25">
      <c r="A97" s="1">
        <v>6</v>
      </c>
      <c r="B97" s="1">
        <v>0.15</v>
      </c>
      <c r="C97" s="1">
        <v>0.1</v>
      </c>
      <c r="D97" s="7">
        <v>30</v>
      </c>
      <c r="E97" s="15"/>
      <c r="F97" s="15"/>
      <c r="G97" s="15"/>
      <c r="H97" s="15"/>
      <c r="I97" s="15"/>
      <c r="J97" s="19">
        <f>$D97+(($B97)^12*($C97*$D97)^2)</f>
        <v>30.000000001167717</v>
      </c>
      <c r="K97" s="15"/>
      <c r="L97" s="15"/>
      <c r="M97" s="15">
        <f>J97</f>
        <v>30.000000001167717</v>
      </c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spans="1:25" x14ac:dyDescent="0.25">
      <c r="A98" s="1">
        <v>6</v>
      </c>
      <c r="B98" s="1">
        <v>0.15</v>
      </c>
      <c r="C98" s="1">
        <v>0.1</v>
      </c>
      <c r="D98" s="7">
        <v>30</v>
      </c>
      <c r="E98" s="15"/>
      <c r="F98" s="15"/>
      <c r="G98" s="15"/>
      <c r="H98" s="15"/>
      <c r="I98" s="15"/>
      <c r="J98" s="15"/>
      <c r="K98" s="19">
        <f>$D98+(($B98)^14*($C98*$D98)^2)</f>
        <v>30.000000000026272</v>
      </c>
      <c r="L98" s="15"/>
      <c r="M98" s="15">
        <f>K98</f>
        <v>30.000000000026272</v>
      </c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spans="1:25" x14ac:dyDescent="0.25">
      <c r="A99" s="1">
        <v>6</v>
      </c>
      <c r="B99" s="1">
        <v>0.15</v>
      </c>
      <c r="C99" s="1">
        <v>0.1</v>
      </c>
      <c r="D99" s="7">
        <v>30</v>
      </c>
      <c r="E99" s="15"/>
      <c r="F99" s="15"/>
      <c r="G99" s="15"/>
      <c r="H99" s="15"/>
      <c r="I99" s="15"/>
      <c r="J99" s="15"/>
      <c r="K99" s="15"/>
      <c r="L99" s="19">
        <f>$D99+(($B99)^16*($C99*$D99)^2)</f>
        <v>30.00000000000059</v>
      </c>
      <c r="M99" s="15">
        <f>L99</f>
        <v>30.00000000000059</v>
      </c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spans="1:25" x14ac:dyDescent="0.25">
      <c r="A100" s="1">
        <v>1</v>
      </c>
      <c r="B100" s="9">
        <v>0.2</v>
      </c>
      <c r="C100" s="1">
        <v>0.1</v>
      </c>
      <c r="D100" s="7">
        <v>40</v>
      </c>
      <c r="E100" s="19">
        <f>$D100+(($B100)^2*($C100*$D100)^2)</f>
        <v>40.64</v>
      </c>
      <c r="F100" s="15"/>
      <c r="G100" s="15"/>
      <c r="H100" s="15"/>
      <c r="I100" s="15"/>
      <c r="J100" s="15"/>
      <c r="K100" s="15"/>
      <c r="L100" s="15"/>
      <c r="M100" s="15">
        <f>E100</f>
        <v>40.64</v>
      </c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spans="1:25" x14ac:dyDescent="0.25">
      <c r="A101" s="1">
        <v>1</v>
      </c>
      <c r="B101" s="1">
        <v>0.2</v>
      </c>
      <c r="C101" s="1">
        <v>0.1</v>
      </c>
      <c r="D101" s="7">
        <v>40</v>
      </c>
      <c r="E101" s="15"/>
      <c r="F101" s="19">
        <f>$D101+(($B101)^4*($C101*$D101)^2)</f>
        <v>40.025599999999997</v>
      </c>
      <c r="G101" s="15"/>
      <c r="H101" s="15"/>
      <c r="I101" s="15"/>
      <c r="J101" s="15"/>
      <c r="K101" s="15"/>
      <c r="L101" s="15"/>
      <c r="M101" s="15">
        <f>F101</f>
        <v>40.025599999999997</v>
      </c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spans="1:25" x14ac:dyDescent="0.25">
      <c r="A102" s="1">
        <v>1</v>
      </c>
      <c r="B102" s="1">
        <v>0.2</v>
      </c>
      <c r="C102" s="1">
        <v>0.1</v>
      </c>
      <c r="D102" s="7">
        <v>40</v>
      </c>
      <c r="E102" s="15"/>
      <c r="F102" s="15"/>
      <c r="G102" s="19">
        <f>$D102+(($B102)^6*($C102*$D102)^2)</f>
        <v>40.001024000000001</v>
      </c>
      <c r="H102" s="15"/>
      <c r="I102" s="15"/>
      <c r="J102" s="15"/>
      <c r="K102" s="15"/>
      <c r="L102" s="15"/>
      <c r="M102" s="15">
        <f>G102</f>
        <v>40.001024000000001</v>
      </c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spans="1:25" x14ac:dyDescent="0.25">
      <c r="A103" s="1">
        <v>1</v>
      </c>
      <c r="B103" s="1">
        <v>0.2</v>
      </c>
      <c r="C103" s="1">
        <v>0.1</v>
      </c>
      <c r="D103" s="7">
        <v>40</v>
      </c>
      <c r="E103" s="15"/>
      <c r="F103" s="15"/>
      <c r="G103" s="15"/>
      <c r="H103" s="19">
        <f>$D103+(($B103)^8*($C103*$D103)^2)</f>
        <v>40.00004096</v>
      </c>
      <c r="I103" s="15"/>
      <c r="J103" s="15"/>
      <c r="K103" s="15"/>
      <c r="L103" s="15"/>
      <c r="M103" s="15">
        <f>H103</f>
        <v>40.00004096</v>
      </c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spans="1:25" x14ac:dyDescent="0.25">
      <c r="A104" s="1">
        <v>1</v>
      </c>
      <c r="B104" s="1">
        <v>0.2</v>
      </c>
      <c r="C104" s="1">
        <v>0.1</v>
      </c>
      <c r="D104" s="7">
        <v>40</v>
      </c>
      <c r="E104" s="15"/>
      <c r="F104" s="15"/>
      <c r="G104" s="15"/>
      <c r="H104" s="15"/>
      <c r="I104" s="19">
        <f>$D104+(($B104)^10*($C104*$D104)^2)</f>
        <v>40.000001638400001</v>
      </c>
      <c r="J104" s="15"/>
      <c r="K104" s="15"/>
      <c r="L104" s="15"/>
      <c r="M104" s="15">
        <f>I104</f>
        <v>40.000001638400001</v>
      </c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spans="1:25" x14ac:dyDescent="0.25">
      <c r="A105" s="1">
        <v>1</v>
      </c>
      <c r="B105" s="1">
        <v>0.2</v>
      </c>
      <c r="C105" s="1">
        <v>0.1</v>
      </c>
      <c r="D105" s="7">
        <v>40</v>
      </c>
      <c r="E105" s="15"/>
      <c r="F105" s="15"/>
      <c r="G105" s="15"/>
      <c r="H105" s="15"/>
      <c r="I105" s="15"/>
      <c r="J105" s="19">
        <f>$D105+(($B105)^12*($C105*$D105)^2)</f>
        <v>40.000000065536</v>
      </c>
      <c r="K105" s="15"/>
      <c r="L105" s="15"/>
      <c r="M105" s="15">
        <f>J105</f>
        <v>40.000000065536</v>
      </c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spans="1:25" x14ac:dyDescent="0.25">
      <c r="A106" s="1">
        <v>1</v>
      </c>
      <c r="B106" s="1">
        <v>0.2</v>
      </c>
      <c r="C106" s="1">
        <v>0.1</v>
      </c>
      <c r="D106" s="7">
        <v>40</v>
      </c>
      <c r="E106" s="15"/>
      <c r="F106" s="15"/>
      <c r="G106" s="15"/>
      <c r="H106" s="15"/>
      <c r="I106" s="15"/>
      <c r="J106" s="15"/>
      <c r="K106" s="19">
        <f>$D106+(($B106)^14*($C106*$D106)^2)</f>
        <v>40.000000002621441</v>
      </c>
      <c r="L106" s="15"/>
      <c r="M106" s="15">
        <f>K106</f>
        <v>40.000000002621441</v>
      </c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spans="1:25" x14ac:dyDescent="0.25">
      <c r="A107" s="1">
        <v>1</v>
      </c>
      <c r="B107" s="1">
        <v>0.2</v>
      </c>
      <c r="C107" s="1">
        <v>0.1</v>
      </c>
      <c r="D107" s="7">
        <v>40</v>
      </c>
      <c r="E107" s="15"/>
      <c r="F107" s="15"/>
      <c r="G107" s="15"/>
      <c r="H107" s="15"/>
      <c r="I107" s="15"/>
      <c r="J107" s="15"/>
      <c r="K107" s="15"/>
      <c r="L107" s="19">
        <f>$D107+(($B107)^16*($C107*$D107)^2)</f>
        <v>40.000000000104855</v>
      </c>
      <c r="M107" s="15">
        <f>L107</f>
        <v>40.000000000104855</v>
      </c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spans="1:25" x14ac:dyDescent="0.25">
      <c r="A108" s="1">
        <v>2</v>
      </c>
      <c r="B108" s="1">
        <v>0.2</v>
      </c>
      <c r="C108" s="1">
        <v>0.1</v>
      </c>
      <c r="D108" s="7">
        <v>20</v>
      </c>
      <c r="E108" s="19">
        <f>$D108+(($B108)^2*($C108*$D108)^2)</f>
        <v>20.16</v>
      </c>
      <c r="F108" s="15"/>
      <c r="G108" s="15"/>
      <c r="H108" s="15"/>
      <c r="I108" s="15"/>
      <c r="J108" s="15"/>
      <c r="K108" s="15"/>
      <c r="L108" s="15"/>
      <c r="M108" s="15">
        <f>E108</f>
        <v>20.16</v>
      </c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spans="1:25" x14ac:dyDescent="0.25">
      <c r="A109" s="1">
        <v>2</v>
      </c>
      <c r="B109" s="1">
        <v>0.2</v>
      </c>
      <c r="C109" s="1">
        <v>0.1</v>
      </c>
      <c r="D109" s="7">
        <v>20</v>
      </c>
      <c r="E109" s="15"/>
      <c r="F109" s="19">
        <f>$D109+(($B109)^4*($C109*$D109)^2)</f>
        <v>20.006399999999999</v>
      </c>
      <c r="G109" s="15"/>
      <c r="H109" s="15"/>
      <c r="I109" s="15"/>
      <c r="J109" s="15"/>
      <c r="K109" s="15"/>
      <c r="L109" s="15"/>
      <c r="M109" s="15">
        <f>F109</f>
        <v>20.006399999999999</v>
      </c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spans="1:25" x14ac:dyDescent="0.25">
      <c r="A110" s="1">
        <v>2</v>
      </c>
      <c r="B110" s="1">
        <v>0.2</v>
      </c>
      <c r="C110" s="1">
        <v>0.1</v>
      </c>
      <c r="D110" s="7">
        <v>20</v>
      </c>
      <c r="E110" s="15"/>
      <c r="F110" s="15"/>
      <c r="G110" s="19">
        <f>$D110+(($B110)^6*($C110*$D110)^2)</f>
        <v>20.000256</v>
      </c>
      <c r="H110" s="15"/>
      <c r="I110" s="15"/>
      <c r="J110" s="15"/>
      <c r="K110" s="15"/>
      <c r="L110" s="15"/>
      <c r="M110" s="15">
        <f>G110</f>
        <v>20.000256</v>
      </c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spans="1:25" x14ac:dyDescent="0.25">
      <c r="A111" s="1">
        <v>2</v>
      </c>
      <c r="B111" s="1">
        <v>0.2</v>
      </c>
      <c r="C111" s="1">
        <v>0.1</v>
      </c>
      <c r="D111" s="7">
        <v>20</v>
      </c>
      <c r="E111" s="15"/>
      <c r="F111" s="15"/>
      <c r="G111" s="15"/>
      <c r="H111" s="19">
        <f>$D111+(($B111)^8*($C111*$D111)^2)</f>
        <v>20.000010240000002</v>
      </c>
      <c r="I111" s="15"/>
      <c r="J111" s="15"/>
      <c r="K111" s="15"/>
      <c r="L111" s="15"/>
      <c r="M111" s="15">
        <f>H111</f>
        <v>20.000010240000002</v>
      </c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spans="1:25" x14ac:dyDescent="0.25">
      <c r="A112" s="1">
        <v>2</v>
      </c>
      <c r="B112" s="1">
        <v>0.2</v>
      </c>
      <c r="C112" s="1">
        <v>0.1</v>
      </c>
      <c r="D112" s="7">
        <v>20</v>
      </c>
      <c r="E112" s="15"/>
      <c r="F112" s="15"/>
      <c r="G112" s="15"/>
      <c r="H112" s="15"/>
      <c r="I112" s="19">
        <f>$D112+(($B112)^10*($C112*$D112)^2)</f>
        <v>20.000000409599998</v>
      </c>
      <c r="J112" s="15"/>
      <c r="K112" s="15"/>
      <c r="L112" s="15"/>
      <c r="M112" s="15">
        <f>I112</f>
        <v>20.000000409599998</v>
      </c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spans="1:25" x14ac:dyDescent="0.25">
      <c r="A113" s="1">
        <v>2</v>
      </c>
      <c r="B113" s="1">
        <v>0.2</v>
      </c>
      <c r="C113" s="1">
        <v>0.1</v>
      </c>
      <c r="D113" s="7">
        <v>20</v>
      </c>
      <c r="E113" s="15"/>
      <c r="F113" s="15"/>
      <c r="G113" s="15"/>
      <c r="H113" s="15"/>
      <c r="I113" s="15"/>
      <c r="J113" s="19">
        <f>$D113+(($B113)^12*($C113*$D113)^2)</f>
        <v>20.000000016384</v>
      </c>
      <c r="K113" s="15"/>
      <c r="L113" s="15"/>
      <c r="M113" s="15">
        <f>J113</f>
        <v>20.000000016384</v>
      </c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spans="1:25" x14ac:dyDescent="0.25">
      <c r="A114" s="1">
        <v>2</v>
      </c>
      <c r="B114" s="1">
        <v>0.2</v>
      </c>
      <c r="C114" s="1">
        <v>0.1</v>
      </c>
      <c r="D114" s="7">
        <v>20</v>
      </c>
      <c r="E114" s="15"/>
      <c r="F114" s="15"/>
      <c r="G114" s="15"/>
      <c r="H114" s="15"/>
      <c r="I114" s="15"/>
      <c r="J114" s="15"/>
      <c r="K114" s="19">
        <f>$D114+(($B114)^14*($C114*$D114)^2)</f>
        <v>20.000000000655358</v>
      </c>
      <c r="L114" s="15"/>
      <c r="M114" s="15">
        <f>K114</f>
        <v>20.000000000655358</v>
      </c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spans="1:25" x14ac:dyDescent="0.25">
      <c r="A115" s="1">
        <v>2</v>
      </c>
      <c r="B115" s="1">
        <v>0.2</v>
      </c>
      <c r="C115" s="1">
        <v>0.1</v>
      </c>
      <c r="D115" s="7">
        <v>20</v>
      </c>
      <c r="E115" s="15"/>
      <c r="F115" s="15"/>
      <c r="G115" s="15"/>
      <c r="H115" s="15"/>
      <c r="I115" s="15"/>
      <c r="J115" s="15"/>
      <c r="K115" s="15"/>
      <c r="L115" s="19">
        <f>$D115+(($B115)^16*($C115*$D115)^2)</f>
        <v>20.000000000026215</v>
      </c>
      <c r="M115" s="15">
        <f>L115</f>
        <v>20.000000000026215</v>
      </c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spans="1:25" x14ac:dyDescent="0.25">
      <c r="A116" s="1">
        <v>3</v>
      </c>
      <c r="B116" s="1">
        <v>0.2</v>
      </c>
      <c r="C116" s="1">
        <v>0.1</v>
      </c>
      <c r="D116" s="7">
        <v>30</v>
      </c>
      <c r="E116" s="19">
        <f>$D116+(($B116)^2*($C116*$D116)^2)</f>
        <v>30.36</v>
      </c>
      <c r="F116" s="15"/>
      <c r="G116" s="15"/>
      <c r="H116" s="15"/>
      <c r="I116" s="15"/>
      <c r="J116" s="15"/>
      <c r="K116" s="15"/>
      <c r="L116" s="15"/>
      <c r="M116" s="15">
        <f>E116</f>
        <v>30.36</v>
      </c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spans="1:25" x14ac:dyDescent="0.25">
      <c r="A117" s="1">
        <v>3</v>
      </c>
      <c r="B117" s="1">
        <v>0.2</v>
      </c>
      <c r="C117" s="1">
        <v>0.1</v>
      </c>
      <c r="D117" s="7">
        <v>30</v>
      </c>
      <c r="E117" s="15"/>
      <c r="F117" s="19">
        <f>$D117+(($B117)^4*($C117*$D117)^2)</f>
        <v>30.014399999999998</v>
      </c>
      <c r="G117" s="15"/>
      <c r="H117" s="15"/>
      <c r="I117" s="15"/>
      <c r="J117" s="15"/>
      <c r="K117" s="15"/>
      <c r="L117" s="15"/>
      <c r="M117" s="15">
        <f>F117</f>
        <v>30.014399999999998</v>
      </c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spans="1:25" x14ac:dyDescent="0.25">
      <c r="A118" s="1">
        <v>3</v>
      </c>
      <c r="B118" s="1">
        <v>0.2</v>
      </c>
      <c r="C118" s="1">
        <v>0.1</v>
      </c>
      <c r="D118" s="7">
        <v>30</v>
      </c>
      <c r="E118" s="15"/>
      <c r="F118" s="15"/>
      <c r="G118" s="19">
        <f>$D118+(($B118)^6*($C118*$D118)^2)</f>
        <v>30.000575999999999</v>
      </c>
      <c r="H118" s="15"/>
      <c r="I118" s="15"/>
      <c r="J118" s="15"/>
      <c r="K118" s="15"/>
      <c r="L118" s="15"/>
      <c r="M118" s="15">
        <f>G118</f>
        <v>30.000575999999999</v>
      </c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spans="1:25" x14ac:dyDescent="0.25">
      <c r="A119" s="1">
        <v>3</v>
      </c>
      <c r="B119" s="1">
        <v>0.2</v>
      </c>
      <c r="C119" s="1">
        <v>0.1</v>
      </c>
      <c r="D119" s="7">
        <v>30</v>
      </c>
      <c r="E119" s="15"/>
      <c r="F119" s="15"/>
      <c r="G119" s="15"/>
      <c r="H119" s="19">
        <f>$D119+(($B119)^8*($C119*$D119)^2)</f>
        <v>30.000023039999999</v>
      </c>
      <c r="I119" s="15"/>
      <c r="J119" s="15"/>
      <c r="K119" s="15"/>
      <c r="L119" s="15"/>
      <c r="M119" s="15">
        <f>H119</f>
        <v>30.000023039999999</v>
      </c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spans="1:25" x14ac:dyDescent="0.25">
      <c r="A120" s="1">
        <v>3</v>
      </c>
      <c r="B120" s="1">
        <v>0.2</v>
      </c>
      <c r="C120" s="1">
        <v>0.1</v>
      </c>
      <c r="D120" s="7">
        <v>30</v>
      </c>
      <c r="E120" s="15"/>
      <c r="F120" s="15"/>
      <c r="G120" s="15"/>
      <c r="H120" s="15"/>
      <c r="I120" s="19">
        <f>$D120+(($B120)^10*($C120*$D120)^2)</f>
        <v>30.000000921600002</v>
      </c>
      <c r="J120" s="15"/>
      <c r="K120" s="15"/>
      <c r="L120" s="15"/>
      <c r="M120" s="15">
        <f>I120</f>
        <v>30.000000921600002</v>
      </c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spans="1:25" x14ac:dyDescent="0.25">
      <c r="A121" s="1">
        <v>3</v>
      </c>
      <c r="B121" s="1">
        <v>0.2</v>
      </c>
      <c r="C121" s="1">
        <v>0.1</v>
      </c>
      <c r="D121" s="7">
        <v>30</v>
      </c>
      <c r="E121" s="15"/>
      <c r="F121" s="15"/>
      <c r="G121" s="15"/>
      <c r="H121" s="15"/>
      <c r="I121" s="15"/>
      <c r="J121" s="19">
        <f>$D121+(($B121)^12*($C121*$D121)^2)</f>
        <v>30.000000036864002</v>
      </c>
      <c r="K121" s="15"/>
      <c r="L121" s="15"/>
      <c r="M121" s="15">
        <f>J121</f>
        <v>30.000000036864002</v>
      </c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spans="1:25" x14ac:dyDescent="0.25">
      <c r="A122" s="1">
        <v>3</v>
      </c>
      <c r="B122" s="1">
        <v>0.2</v>
      </c>
      <c r="C122" s="1">
        <v>0.1</v>
      </c>
      <c r="D122" s="7">
        <v>30</v>
      </c>
      <c r="E122" s="15"/>
      <c r="F122" s="15"/>
      <c r="G122" s="15"/>
      <c r="H122" s="15"/>
      <c r="I122" s="15"/>
      <c r="J122" s="15"/>
      <c r="K122" s="19">
        <f>$D122+(($B122)^14*($C122*$D122)^2)</f>
        <v>30.000000001474561</v>
      </c>
      <c r="L122" s="15"/>
      <c r="M122" s="15">
        <f>K122</f>
        <v>30.000000001474561</v>
      </c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spans="1:25" x14ac:dyDescent="0.25">
      <c r="A123" s="1">
        <v>3</v>
      </c>
      <c r="B123" s="1">
        <v>0.2</v>
      </c>
      <c r="C123" s="1">
        <v>0.1</v>
      </c>
      <c r="D123" s="7">
        <v>30</v>
      </c>
      <c r="E123" s="15"/>
      <c r="F123" s="15"/>
      <c r="G123" s="15"/>
      <c r="H123" s="15"/>
      <c r="I123" s="15"/>
      <c r="J123" s="15"/>
      <c r="K123" s="15"/>
      <c r="L123" s="19">
        <f>$D123+(($B123)^16*($C123*$D123)^2)</f>
        <v>30.000000000058982</v>
      </c>
      <c r="M123" s="15">
        <f>L123</f>
        <v>30.000000000058982</v>
      </c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spans="1:25" x14ac:dyDescent="0.25">
      <c r="A124" s="1">
        <v>4</v>
      </c>
      <c r="B124" s="1">
        <v>0.2</v>
      </c>
      <c r="C124" s="1">
        <v>0.1</v>
      </c>
      <c r="D124" s="7">
        <v>60</v>
      </c>
      <c r="E124" s="19">
        <f>$D124+(($B124)^2*($C124*$D124)^2)</f>
        <v>61.44</v>
      </c>
      <c r="F124" s="15"/>
      <c r="G124" s="15"/>
      <c r="H124" s="15"/>
      <c r="I124" s="15"/>
      <c r="J124" s="15"/>
      <c r="K124" s="15"/>
      <c r="L124" s="15"/>
      <c r="M124" s="15">
        <f>E124</f>
        <v>61.44</v>
      </c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spans="1:25" x14ac:dyDescent="0.25">
      <c r="A125" s="1">
        <v>4</v>
      </c>
      <c r="B125" s="1">
        <v>0.2</v>
      </c>
      <c r="C125" s="1">
        <v>0.1</v>
      </c>
      <c r="D125" s="7">
        <v>60</v>
      </c>
      <c r="E125" s="15"/>
      <c r="F125" s="19">
        <f>$D125+(($B125)^4*($C125*$D125)^2)</f>
        <v>60.057600000000001</v>
      </c>
      <c r="G125" s="15"/>
      <c r="H125" s="15"/>
      <c r="I125" s="15"/>
      <c r="J125" s="15"/>
      <c r="K125" s="15"/>
      <c r="L125" s="15"/>
      <c r="M125" s="15">
        <f>F125</f>
        <v>60.057600000000001</v>
      </c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spans="1:25" x14ac:dyDescent="0.25">
      <c r="A126" s="1">
        <v>4</v>
      </c>
      <c r="B126" s="1">
        <v>0.2</v>
      </c>
      <c r="C126" s="1">
        <v>0.1</v>
      </c>
      <c r="D126" s="7">
        <v>60</v>
      </c>
      <c r="E126" s="15"/>
      <c r="F126" s="15"/>
      <c r="G126" s="19">
        <f>$D126+(($B126)^6*($C126*$D126)^2)</f>
        <v>60.002304000000002</v>
      </c>
      <c r="H126" s="15"/>
      <c r="I126" s="15"/>
      <c r="J126" s="15"/>
      <c r="K126" s="15"/>
      <c r="L126" s="15"/>
      <c r="M126" s="15">
        <f>G126</f>
        <v>60.002304000000002</v>
      </c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spans="1:25" x14ac:dyDescent="0.25">
      <c r="A127" s="1">
        <v>4</v>
      </c>
      <c r="B127" s="1">
        <v>0.2</v>
      </c>
      <c r="C127" s="1">
        <v>0.1</v>
      </c>
      <c r="D127" s="7">
        <v>60</v>
      </c>
      <c r="E127" s="15"/>
      <c r="F127" s="15"/>
      <c r="G127" s="15"/>
      <c r="H127" s="19">
        <f>$D127+(($B127)^8*($C127*$D127)^2)</f>
        <v>60.000092160000001</v>
      </c>
      <c r="I127" s="15"/>
      <c r="J127" s="15"/>
      <c r="K127" s="15"/>
      <c r="L127" s="15"/>
      <c r="M127" s="15">
        <f>H127</f>
        <v>60.000092160000001</v>
      </c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spans="1:25" x14ac:dyDescent="0.25">
      <c r="A128" s="1">
        <v>4</v>
      </c>
      <c r="B128" s="1">
        <v>0.2</v>
      </c>
      <c r="C128" s="1">
        <v>0.1</v>
      </c>
      <c r="D128" s="7">
        <v>60</v>
      </c>
      <c r="E128" s="15"/>
      <c r="F128" s="15"/>
      <c r="G128" s="15"/>
      <c r="H128" s="15"/>
      <c r="I128" s="19">
        <f>$D128+(($B128)^10*($C128*$D128)^2)</f>
        <v>60.000003686399999</v>
      </c>
      <c r="J128" s="15"/>
      <c r="K128" s="15"/>
      <c r="L128" s="15"/>
      <c r="M128" s="15">
        <f>I128</f>
        <v>60.000003686399999</v>
      </c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spans="1:25" x14ac:dyDescent="0.25">
      <c r="A129" s="1">
        <v>4</v>
      </c>
      <c r="B129" s="1">
        <v>0.2</v>
      </c>
      <c r="C129" s="1">
        <v>0.1</v>
      </c>
      <c r="D129" s="7">
        <v>60</v>
      </c>
      <c r="E129" s="15"/>
      <c r="F129" s="15"/>
      <c r="G129" s="15"/>
      <c r="H129" s="15"/>
      <c r="I129" s="15"/>
      <c r="J129" s="19">
        <f>$D129+(($B129)^12*($C129*$D129)^2)</f>
        <v>60.000000147455999</v>
      </c>
      <c r="K129" s="15"/>
      <c r="L129" s="15"/>
      <c r="M129" s="15">
        <f>J129</f>
        <v>60.000000147455999</v>
      </c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spans="1:25" x14ac:dyDescent="0.25">
      <c r="A130" s="1">
        <v>4</v>
      </c>
      <c r="B130" s="1">
        <v>0.2</v>
      </c>
      <c r="C130" s="1">
        <v>0.1</v>
      </c>
      <c r="D130" s="7">
        <v>60</v>
      </c>
      <c r="E130" s="15"/>
      <c r="F130" s="15"/>
      <c r="G130" s="15"/>
      <c r="H130" s="15"/>
      <c r="I130" s="15"/>
      <c r="J130" s="15"/>
      <c r="K130" s="19">
        <f>$D130+(($B130)^14*($C130*$D130)^2)</f>
        <v>60.000000005898237</v>
      </c>
      <c r="L130" s="15"/>
      <c r="M130" s="15">
        <f>K130</f>
        <v>60.000000005898237</v>
      </c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spans="1:25" x14ac:dyDescent="0.25">
      <c r="A131" s="1">
        <v>4</v>
      </c>
      <c r="B131" s="1">
        <v>0.2</v>
      </c>
      <c r="C131" s="1">
        <v>0.1</v>
      </c>
      <c r="D131" s="7">
        <v>60</v>
      </c>
      <c r="E131" s="15"/>
      <c r="F131" s="15"/>
      <c r="G131" s="15"/>
      <c r="H131" s="15"/>
      <c r="I131" s="15"/>
      <c r="J131" s="15"/>
      <c r="K131" s="15"/>
      <c r="L131" s="19">
        <f>$D131+(($B131)^16*($C131*$D131)^2)</f>
        <v>60.000000000235929</v>
      </c>
      <c r="M131" s="15">
        <f>L131</f>
        <v>60.000000000235929</v>
      </c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spans="1:25" x14ac:dyDescent="0.25">
      <c r="A132" s="1">
        <v>5</v>
      </c>
      <c r="B132" s="1">
        <v>0.2</v>
      </c>
      <c r="C132" s="1">
        <v>0.1</v>
      </c>
      <c r="D132" s="7">
        <v>20</v>
      </c>
      <c r="E132" s="19">
        <f>$D132+(($B132)^2*($C132*$D132)^2)</f>
        <v>20.16</v>
      </c>
      <c r="F132" s="15"/>
      <c r="G132" s="15"/>
      <c r="H132" s="15"/>
      <c r="I132" s="15"/>
      <c r="J132" s="15"/>
      <c r="K132" s="15"/>
      <c r="L132" s="15"/>
      <c r="M132" s="15">
        <f>E132</f>
        <v>20.16</v>
      </c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spans="1:25" x14ac:dyDescent="0.25">
      <c r="A133" s="1">
        <v>5</v>
      </c>
      <c r="B133" s="1">
        <v>0.2</v>
      </c>
      <c r="C133" s="1">
        <v>0.1</v>
      </c>
      <c r="D133" s="7">
        <v>20</v>
      </c>
      <c r="E133" s="15"/>
      <c r="F133" s="19">
        <f>$D133+(($B133)^4*($C133*$D133)^2)</f>
        <v>20.006399999999999</v>
      </c>
      <c r="G133" s="15"/>
      <c r="H133" s="15"/>
      <c r="I133" s="15"/>
      <c r="J133" s="15"/>
      <c r="K133" s="15"/>
      <c r="L133" s="15"/>
      <c r="M133" s="15">
        <f>F133</f>
        <v>20.006399999999999</v>
      </c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spans="1:25" x14ac:dyDescent="0.25">
      <c r="A134" s="1">
        <v>5</v>
      </c>
      <c r="B134" s="1">
        <v>0.2</v>
      </c>
      <c r="C134" s="1">
        <v>0.1</v>
      </c>
      <c r="D134" s="7">
        <v>20</v>
      </c>
      <c r="E134" s="15"/>
      <c r="F134" s="15"/>
      <c r="G134" s="19">
        <f>$D134+(($B134)^6*($C134*$D134)^2)</f>
        <v>20.000256</v>
      </c>
      <c r="H134" s="15"/>
      <c r="I134" s="15"/>
      <c r="J134" s="15"/>
      <c r="K134" s="15"/>
      <c r="L134" s="15"/>
      <c r="M134" s="15">
        <f>G134</f>
        <v>20.000256</v>
      </c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spans="1:25" x14ac:dyDescent="0.25">
      <c r="A135" s="1">
        <v>5</v>
      </c>
      <c r="B135" s="1">
        <v>0.2</v>
      </c>
      <c r="C135" s="1">
        <v>0.1</v>
      </c>
      <c r="D135" s="7">
        <v>20</v>
      </c>
      <c r="E135" s="15"/>
      <c r="F135" s="15"/>
      <c r="G135" s="15"/>
      <c r="H135" s="19">
        <f>$D135+(($B135)^8*($C135*$D135)^2)</f>
        <v>20.000010240000002</v>
      </c>
      <c r="I135" s="15"/>
      <c r="J135" s="15"/>
      <c r="K135" s="15"/>
      <c r="L135" s="15"/>
      <c r="M135" s="15">
        <f>H135</f>
        <v>20.000010240000002</v>
      </c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spans="1:25" x14ac:dyDescent="0.25">
      <c r="A136" s="1">
        <v>5</v>
      </c>
      <c r="B136" s="1">
        <v>0.2</v>
      </c>
      <c r="C136" s="1">
        <v>0.1</v>
      </c>
      <c r="D136" s="7">
        <v>20</v>
      </c>
      <c r="E136" s="15"/>
      <c r="F136" s="15"/>
      <c r="G136" s="15"/>
      <c r="H136" s="15"/>
      <c r="I136" s="19">
        <f>$D136+(($B136)^10*($C136*$D136)^2)</f>
        <v>20.000000409599998</v>
      </c>
      <c r="J136" s="15"/>
      <c r="K136" s="15"/>
      <c r="L136" s="15"/>
      <c r="M136" s="15">
        <f>I136</f>
        <v>20.000000409599998</v>
      </c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spans="1:25" x14ac:dyDescent="0.25">
      <c r="A137" s="1">
        <v>5</v>
      </c>
      <c r="B137" s="1">
        <v>0.2</v>
      </c>
      <c r="C137" s="1">
        <v>0.1</v>
      </c>
      <c r="D137" s="7">
        <v>20</v>
      </c>
      <c r="E137" s="15"/>
      <c r="F137" s="15"/>
      <c r="G137" s="15"/>
      <c r="H137" s="15"/>
      <c r="I137" s="15"/>
      <c r="J137" s="19">
        <f>$D137+(($B137)^12*($C137*$D137)^2)</f>
        <v>20.000000016384</v>
      </c>
      <c r="K137" s="15"/>
      <c r="L137" s="15"/>
      <c r="M137" s="15">
        <f>J137</f>
        <v>20.000000016384</v>
      </c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spans="1:25" x14ac:dyDescent="0.25">
      <c r="A138" s="1">
        <v>5</v>
      </c>
      <c r="B138" s="1">
        <v>0.2</v>
      </c>
      <c r="C138" s="1">
        <v>0.1</v>
      </c>
      <c r="D138" s="7">
        <v>20</v>
      </c>
      <c r="E138" s="15"/>
      <c r="F138" s="15"/>
      <c r="G138" s="15"/>
      <c r="H138" s="15"/>
      <c r="I138" s="15"/>
      <c r="J138" s="15"/>
      <c r="K138" s="19">
        <f>$D138+(($B138)^14*($C138*$D138)^2)</f>
        <v>20.000000000655358</v>
      </c>
      <c r="L138" s="15"/>
      <c r="M138" s="15">
        <f>K138</f>
        <v>20.000000000655358</v>
      </c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spans="1:25" x14ac:dyDescent="0.25">
      <c r="A139" s="1">
        <v>5</v>
      </c>
      <c r="B139" s="1">
        <v>0.2</v>
      </c>
      <c r="C139" s="1">
        <v>0.1</v>
      </c>
      <c r="D139" s="7">
        <v>20</v>
      </c>
      <c r="E139" s="15"/>
      <c r="F139" s="15"/>
      <c r="G139" s="15"/>
      <c r="H139" s="15"/>
      <c r="I139" s="15"/>
      <c r="J139" s="15"/>
      <c r="K139" s="15"/>
      <c r="L139" s="19">
        <f>$D139+(($B139)^16*($C139*$D139)^2)</f>
        <v>20.000000000026215</v>
      </c>
      <c r="M139" s="15">
        <f>L139</f>
        <v>20.000000000026215</v>
      </c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spans="1:25" x14ac:dyDescent="0.25">
      <c r="A140" s="1">
        <v>6</v>
      </c>
      <c r="B140" s="1">
        <v>0.2</v>
      </c>
      <c r="C140" s="1">
        <v>0.1</v>
      </c>
      <c r="D140" s="7">
        <v>30</v>
      </c>
      <c r="E140" s="19">
        <f>$D140+(($B140)^2*($C140*$D140)^2)</f>
        <v>30.36</v>
      </c>
      <c r="F140" s="15"/>
      <c r="G140" s="15"/>
      <c r="H140" s="15"/>
      <c r="I140" s="15"/>
      <c r="J140" s="15"/>
      <c r="K140" s="15"/>
      <c r="L140" s="15"/>
      <c r="M140" s="15">
        <f>E140</f>
        <v>30.36</v>
      </c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spans="1:25" x14ac:dyDescent="0.25">
      <c r="A141" s="1">
        <v>6</v>
      </c>
      <c r="B141" s="1">
        <v>0.2</v>
      </c>
      <c r="C141" s="1">
        <v>0.1</v>
      </c>
      <c r="D141" s="7">
        <v>30</v>
      </c>
      <c r="E141" s="15"/>
      <c r="F141" s="19">
        <f>$D141+(($B141)^4*($C141*$D141)^2)</f>
        <v>30.014399999999998</v>
      </c>
      <c r="G141" s="15"/>
      <c r="H141" s="15"/>
      <c r="I141" s="15"/>
      <c r="J141" s="15"/>
      <c r="K141" s="15"/>
      <c r="L141" s="15"/>
      <c r="M141" s="15">
        <f>F141</f>
        <v>30.014399999999998</v>
      </c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spans="1:25" x14ac:dyDescent="0.25">
      <c r="A142" s="1">
        <v>6</v>
      </c>
      <c r="B142" s="1">
        <v>0.2</v>
      </c>
      <c r="C142" s="1">
        <v>0.1</v>
      </c>
      <c r="D142" s="7">
        <v>30</v>
      </c>
      <c r="E142" s="15"/>
      <c r="F142" s="15"/>
      <c r="G142" s="19">
        <f>$D142+(($B142)^6*($C142*$D142)^2)</f>
        <v>30.000575999999999</v>
      </c>
      <c r="H142" s="15"/>
      <c r="I142" s="15"/>
      <c r="J142" s="15"/>
      <c r="K142" s="15"/>
      <c r="L142" s="15"/>
      <c r="M142" s="15">
        <f>G142</f>
        <v>30.000575999999999</v>
      </c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spans="1:25" x14ac:dyDescent="0.25">
      <c r="A143" s="1">
        <v>6</v>
      </c>
      <c r="B143" s="1">
        <v>0.2</v>
      </c>
      <c r="C143" s="1">
        <v>0.1</v>
      </c>
      <c r="D143" s="7">
        <v>30</v>
      </c>
      <c r="E143" s="15"/>
      <c r="F143" s="15"/>
      <c r="G143" s="15"/>
      <c r="H143" s="19">
        <f>$D143+(($B143)^8*($C143*$D143)^2)</f>
        <v>30.000023039999999</v>
      </c>
      <c r="I143" s="15"/>
      <c r="J143" s="15"/>
      <c r="K143" s="15"/>
      <c r="L143" s="15"/>
      <c r="M143" s="15">
        <f>H143</f>
        <v>30.000023039999999</v>
      </c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spans="1:25" x14ac:dyDescent="0.25">
      <c r="A144" s="1">
        <v>6</v>
      </c>
      <c r="B144" s="1">
        <v>0.2</v>
      </c>
      <c r="C144" s="1">
        <v>0.1</v>
      </c>
      <c r="D144" s="7">
        <v>30</v>
      </c>
      <c r="E144" s="15"/>
      <c r="F144" s="15"/>
      <c r="G144" s="15"/>
      <c r="H144" s="15"/>
      <c r="I144" s="19">
        <f>$D144+(($B144)^10*($C144*$D144)^2)</f>
        <v>30.000000921600002</v>
      </c>
      <c r="J144" s="15"/>
      <c r="K144" s="15"/>
      <c r="L144" s="15"/>
      <c r="M144" s="15">
        <f>I144</f>
        <v>30.000000921600002</v>
      </c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spans="1:25" x14ac:dyDescent="0.25">
      <c r="A145" s="1">
        <v>6</v>
      </c>
      <c r="B145" s="1">
        <v>0.2</v>
      </c>
      <c r="C145" s="1">
        <v>0.1</v>
      </c>
      <c r="D145" s="7">
        <v>30</v>
      </c>
      <c r="E145" s="15"/>
      <c r="F145" s="15"/>
      <c r="G145" s="15"/>
      <c r="H145" s="15"/>
      <c r="I145" s="15"/>
      <c r="J145" s="19">
        <f>$D145+(($B145)^12*($C145*$D145)^2)</f>
        <v>30.000000036864002</v>
      </c>
      <c r="K145" s="15"/>
      <c r="L145" s="15"/>
      <c r="M145" s="15">
        <f>J145</f>
        <v>30.000000036864002</v>
      </c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spans="1:25" x14ac:dyDescent="0.25">
      <c r="A146" s="1">
        <v>6</v>
      </c>
      <c r="B146" s="1">
        <v>0.2</v>
      </c>
      <c r="C146" s="1">
        <v>0.1</v>
      </c>
      <c r="D146" s="7">
        <v>30</v>
      </c>
      <c r="E146" s="15"/>
      <c r="F146" s="15"/>
      <c r="G146" s="15"/>
      <c r="H146" s="15"/>
      <c r="I146" s="15"/>
      <c r="J146" s="15"/>
      <c r="K146" s="19">
        <f>$D146+(($B146)^14*($C146*$D146)^2)</f>
        <v>30.000000001474561</v>
      </c>
      <c r="L146" s="15"/>
      <c r="M146" s="15">
        <f>K146</f>
        <v>30.000000001474561</v>
      </c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spans="1:25" x14ac:dyDescent="0.25">
      <c r="A147" s="1">
        <v>6</v>
      </c>
      <c r="B147" s="1">
        <v>0.2</v>
      </c>
      <c r="C147" s="1">
        <v>0.1</v>
      </c>
      <c r="D147" s="7">
        <v>30</v>
      </c>
      <c r="E147" s="15"/>
      <c r="F147" s="15"/>
      <c r="G147" s="15"/>
      <c r="H147" s="15"/>
      <c r="I147" s="15"/>
      <c r="J147" s="15"/>
      <c r="K147" s="15"/>
      <c r="L147" s="19">
        <f>$D147+(($B147)^16*($C147*$D147)^2)</f>
        <v>30.000000000058982</v>
      </c>
      <c r="M147" s="15">
        <f>L147</f>
        <v>30.000000000058982</v>
      </c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spans="1:25" x14ac:dyDescent="0.25">
      <c r="A148" s="9">
        <v>1</v>
      </c>
      <c r="B148" s="9">
        <v>0.1</v>
      </c>
      <c r="C148" s="9">
        <v>0.5</v>
      </c>
      <c r="D148" s="9">
        <v>40</v>
      </c>
      <c r="E148" s="19">
        <f>$D148+(($B148)^2*($C148*$D148)^2)</f>
        <v>44</v>
      </c>
      <c r="F148" s="15"/>
      <c r="G148" s="15"/>
      <c r="H148" s="15"/>
      <c r="I148" s="15"/>
      <c r="J148" s="15"/>
      <c r="K148" s="15"/>
      <c r="L148" s="15"/>
      <c r="M148" s="15">
        <f>E148</f>
        <v>44</v>
      </c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spans="1:25" x14ac:dyDescent="0.25">
      <c r="A149" s="1">
        <v>1</v>
      </c>
      <c r="B149" s="1">
        <v>0.1</v>
      </c>
      <c r="C149" s="1">
        <v>0.5</v>
      </c>
      <c r="D149" s="7">
        <v>40</v>
      </c>
      <c r="E149" s="15"/>
      <c r="F149" s="19">
        <f>$D149+(($B149)^4*($C149*$D149)^2)</f>
        <v>40.04</v>
      </c>
      <c r="G149" s="15"/>
      <c r="H149" s="15"/>
      <c r="I149" s="15"/>
      <c r="J149" s="15"/>
      <c r="K149" s="15"/>
      <c r="L149" s="15"/>
      <c r="M149" s="15">
        <f>F149</f>
        <v>40.04</v>
      </c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spans="1:25" x14ac:dyDescent="0.25">
      <c r="A150" s="1">
        <v>1</v>
      </c>
      <c r="B150" s="1">
        <v>0.1</v>
      </c>
      <c r="C150" s="1">
        <v>0.5</v>
      </c>
      <c r="D150" s="7">
        <v>40</v>
      </c>
      <c r="E150" s="15"/>
      <c r="F150" s="15"/>
      <c r="G150" s="19">
        <f>$D150+(($B150)^6*($C150*$D150)^2)</f>
        <v>40.000399999999999</v>
      </c>
      <c r="H150" s="15"/>
      <c r="I150" s="15"/>
      <c r="J150" s="15"/>
      <c r="K150" s="15"/>
      <c r="L150" s="15"/>
      <c r="M150" s="15">
        <f>G150</f>
        <v>40.000399999999999</v>
      </c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spans="1:25" x14ac:dyDescent="0.25">
      <c r="A151" s="1">
        <v>1</v>
      </c>
      <c r="B151" s="1">
        <v>0.1</v>
      </c>
      <c r="C151" s="1">
        <v>0.5</v>
      </c>
      <c r="D151" s="7">
        <v>40</v>
      </c>
      <c r="E151" s="15"/>
      <c r="F151" s="15"/>
      <c r="G151" s="15"/>
      <c r="H151" s="19">
        <f>$D151+(($B151)^8*($C151*$D151)^2)</f>
        <v>40.000003999999997</v>
      </c>
      <c r="I151" s="15"/>
      <c r="J151" s="15"/>
      <c r="K151" s="15"/>
      <c r="L151" s="15"/>
      <c r="M151" s="15">
        <f>H151</f>
        <v>40.000003999999997</v>
      </c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spans="1:25" x14ac:dyDescent="0.25">
      <c r="A152" s="1">
        <v>1</v>
      </c>
      <c r="B152" s="1">
        <v>0.1</v>
      </c>
      <c r="C152" s="1">
        <v>0.5</v>
      </c>
      <c r="D152" s="7">
        <v>40</v>
      </c>
      <c r="E152" s="15"/>
      <c r="F152" s="15"/>
      <c r="G152" s="15"/>
      <c r="H152" s="15"/>
      <c r="I152" s="19">
        <f>$D152+(($B152)^10*($C152*$D152)^2)</f>
        <v>40.000000040000003</v>
      </c>
      <c r="J152" s="15"/>
      <c r="K152" s="15"/>
      <c r="L152" s="15"/>
      <c r="M152" s="15">
        <f>I152</f>
        <v>40.000000040000003</v>
      </c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spans="1:25" x14ac:dyDescent="0.25">
      <c r="A153" s="1">
        <v>1</v>
      </c>
      <c r="B153" s="1">
        <v>0.1</v>
      </c>
      <c r="C153" s="1">
        <v>0.5</v>
      </c>
      <c r="D153" s="7">
        <v>40</v>
      </c>
      <c r="E153" s="15"/>
      <c r="F153" s="15"/>
      <c r="G153" s="15"/>
      <c r="H153" s="15"/>
      <c r="I153" s="15"/>
      <c r="J153" s="19">
        <f>$D153+(($B153)^12*($C153*$D153)^2)</f>
        <v>40.0000000004</v>
      </c>
      <c r="K153" s="15"/>
      <c r="L153" s="15"/>
      <c r="M153" s="15">
        <f>J153</f>
        <v>40.0000000004</v>
      </c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spans="1:25" x14ac:dyDescent="0.25">
      <c r="A154" s="1">
        <v>1</v>
      </c>
      <c r="B154" s="1">
        <v>0.1</v>
      </c>
      <c r="C154" s="1">
        <v>0.5</v>
      </c>
      <c r="D154" s="7">
        <v>40</v>
      </c>
      <c r="E154" s="15"/>
      <c r="F154" s="15"/>
      <c r="G154" s="15"/>
      <c r="H154" s="15"/>
      <c r="I154" s="15"/>
      <c r="J154" s="15"/>
      <c r="K154" s="19">
        <f>$D154+(($B154)^14*($C154*$D154)^2)</f>
        <v>40.000000000004</v>
      </c>
      <c r="L154" s="15"/>
      <c r="M154" s="15">
        <f>K154</f>
        <v>40.000000000004</v>
      </c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 spans="1:25" x14ac:dyDescent="0.25">
      <c r="A155" s="1">
        <v>1</v>
      </c>
      <c r="B155" s="1">
        <v>0.1</v>
      </c>
      <c r="C155" s="1">
        <v>0.5</v>
      </c>
      <c r="D155" s="7">
        <v>40</v>
      </c>
      <c r="E155" s="15"/>
      <c r="F155" s="15"/>
      <c r="G155" s="15"/>
      <c r="H155" s="15"/>
      <c r="I155" s="15"/>
      <c r="J155" s="15"/>
      <c r="K155" s="15"/>
      <c r="L155" s="19">
        <f>$D155+(($B155)^16*($C155*$D155)^2)</f>
        <v>40.000000000000043</v>
      </c>
      <c r="M155" s="15">
        <f>L155</f>
        <v>40.000000000000043</v>
      </c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spans="1:25" x14ac:dyDescent="0.25">
      <c r="A156" s="1">
        <v>2</v>
      </c>
      <c r="B156" s="1">
        <v>0.1</v>
      </c>
      <c r="C156" s="1">
        <v>0.5</v>
      </c>
      <c r="D156" s="7">
        <v>20</v>
      </c>
      <c r="E156" s="19">
        <f>$D156+(($B156)^2*($C156*$D156)^2)</f>
        <v>21</v>
      </c>
      <c r="F156" s="15"/>
      <c r="G156" s="15"/>
      <c r="H156" s="15"/>
      <c r="I156" s="15"/>
      <c r="J156" s="15"/>
      <c r="K156" s="15"/>
      <c r="L156" s="15"/>
      <c r="M156" s="15">
        <f>E156</f>
        <v>21</v>
      </c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spans="1:25" x14ac:dyDescent="0.25">
      <c r="A157" s="1">
        <v>2</v>
      </c>
      <c r="B157" s="1">
        <v>0.1</v>
      </c>
      <c r="C157" s="1">
        <v>0.5</v>
      </c>
      <c r="D157" s="7">
        <v>20</v>
      </c>
      <c r="E157" s="15"/>
      <c r="F157" s="19">
        <f>$D157+(($B157)^4*($C157*$D157)^2)</f>
        <v>20.010000000000002</v>
      </c>
      <c r="G157" s="15"/>
      <c r="H157" s="15"/>
      <c r="I157" s="15"/>
      <c r="J157" s="15"/>
      <c r="K157" s="15"/>
      <c r="L157" s="15"/>
      <c r="M157" s="15">
        <f>F157</f>
        <v>20.010000000000002</v>
      </c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spans="1:25" x14ac:dyDescent="0.25">
      <c r="A158" s="1">
        <v>2</v>
      </c>
      <c r="B158" s="1">
        <v>0.1</v>
      </c>
      <c r="C158" s="1">
        <v>0.5</v>
      </c>
      <c r="D158" s="7">
        <v>20</v>
      </c>
      <c r="E158" s="15"/>
      <c r="F158" s="15"/>
      <c r="G158" s="19">
        <f>$D158+(($B158)^6*($C158*$D158)^2)</f>
        <v>20.0001</v>
      </c>
      <c r="H158" s="15"/>
      <c r="I158" s="15"/>
      <c r="J158" s="15"/>
      <c r="K158" s="15"/>
      <c r="L158" s="15"/>
      <c r="M158" s="15">
        <f>G158</f>
        <v>20.0001</v>
      </c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spans="1:25" x14ac:dyDescent="0.25">
      <c r="A159" s="1">
        <v>2</v>
      </c>
      <c r="B159" s="1">
        <v>0.1</v>
      </c>
      <c r="C159" s="1">
        <v>0.5</v>
      </c>
      <c r="D159" s="7">
        <v>20</v>
      </c>
      <c r="E159" s="15"/>
      <c r="F159" s="15"/>
      <c r="G159" s="15"/>
      <c r="H159" s="19">
        <f>$D159+(($B159)^8*($C159*$D159)^2)</f>
        <v>20.000001000000001</v>
      </c>
      <c r="I159" s="15"/>
      <c r="J159" s="15"/>
      <c r="K159" s="15"/>
      <c r="L159" s="15"/>
      <c r="M159" s="15">
        <f>H159</f>
        <v>20.000001000000001</v>
      </c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spans="1:25" x14ac:dyDescent="0.25">
      <c r="A160" s="1">
        <v>2</v>
      </c>
      <c r="B160" s="1">
        <v>0.1</v>
      </c>
      <c r="C160" s="1">
        <v>0.5</v>
      </c>
      <c r="D160" s="7">
        <v>20</v>
      </c>
      <c r="E160" s="15"/>
      <c r="F160" s="15"/>
      <c r="G160" s="15"/>
      <c r="H160" s="15"/>
      <c r="I160" s="19">
        <f>$D160+(($B160)^10*($C160*$D160)^2)</f>
        <v>20.000000010000001</v>
      </c>
      <c r="J160" s="15"/>
      <c r="K160" s="15"/>
      <c r="L160" s="15"/>
      <c r="M160" s="15">
        <f>I160</f>
        <v>20.000000010000001</v>
      </c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spans="1:25" x14ac:dyDescent="0.25">
      <c r="A161" s="1">
        <v>2</v>
      </c>
      <c r="B161" s="1">
        <v>0.1</v>
      </c>
      <c r="C161" s="1">
        <v>0.5</v>
      </c>
      <c r="D161" s="7">
        <v>20</v>
      </c>
      <c r="E161" s="15"/>
      <c r="F161" s="15"/>
      <c r="G161" s="15"/>
      <c r="H161" s="15"/>
      <c r="I161" s="15"/>
      <c r="J161" s="19">
        <f>$D161+(($B161)^12*($C161*$D161)^2)</f>
        <v>20.000000000099998</v>
      </c>
      <c r="K161" s="15"/>
      <c r="L161" s="15"/>
      <c r="M161" s="15">
        <f>J161</f>
        <v>20.000000000099998</v>
      </c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spans="1:25" x14ac:dyDescent="0.25">
      <c r="A162" s="1">
        <v>2</v>
      </c>
      <c r="B162" s="1">
        <v>0.1</v>
      </c>
      <c r="C162" s="1">
        <v>0.5</v>
      </c>
      <c r="D162" s="7">
        <v>20</v>
      </c>
      <c r="E162" s="15"/>
      <c r="F162" s="15"/>
      <c r="G162" s="15"/>
      <c r="H162" s="15"/>
      <c r="I162" s="15"/>
      <c r="J162" s="15"/>
      <c r="K162" s="19">
        <f>$D162+(($B162)^14*($C162*$D162)^2)</f>
        <v>20.000000000000998</v>
      </c>
      <c r="L162" s="15"/>
      <c r="M162" s="15">
        <f>K162</f>
        <v>20.000000000000998</v>
      </c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spans="1:25" x14ac:dyDescent="0.25">
      <c r="A163" s="1">
        <v>2</v>
      </c>
      <c r="B163" s="1">
        <v>0.1</v>
      </c>
      <c r="C163" s="1">
        <v>0.5</v>
      </c>
      <c r="D163" s="7">
        <v>20</v>
      </c>
      <c r="E163" s="15"/>
      <c r="F163" s="15"/>
      <c r="G163" s="15"/>
      <c r="H163" s="15"/>
      <c r="I163" s="15"/>
      <c r="J163" s="15"/>
      <c r="K163" s="15"/>
      <c r="L163" s="19">
        <f>$D163+(($B163)^16*($C163*$D163)^2)</f>
        <v>20.000000000000011</v>
      </c>
      <c r="M163" s="15">
        <f>L163</f>
        <v>20.000000000000011</v>
      </c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spans="1:25" x14ac:dyDescent="0.25">
      <c r="A164" s="1">
        <v>3</v>
      </c>
      <c r="B164" s="1">
        <v>0.1</v>
      </c>
      <c r="C164" s="1">
        <v>0.5</v>
      </c>
      <c r="D164" s="7">
        <v>30</v>
      </c>
      <c r="E164" s="19">
        <f>$D164+(($B164)^2*($C164*$D164)^2)</f>
        <v>32.25</v>
      </c>
      <c r="F164" s="15"/>
      <c r="G164" s="15"/>
      <c r="H164" s="15"/>
      <c r="I164" s="15"/>
      <c r="J164" s="15"/>
      <c r="K164" s="15"/>
      <c r="L164" s="15"/>
      <c r="M164" s="15">
        <f>E164</f>
        <v>32.25</v>
      </c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spans="1:25" x14ac:dyDescent="0.25">
      <c r="A165" s="1">
        <v>3</v>
      </c>
      <c r="B165" s="1">
        <v>0.1</v>
      </c>
      <c r="C165" s="1">
        <v>0.5</v>
      </c>
      <c r="D165" s="7">
        <v>30</v>
      </c>
      <c r="E165" s="15"/>
      <c r="F165" s="19">
        <f>$D165+(($B165)^4*($C165*$D165)^2)</f>
        <v>30.022500000000001</v>
      </c>
      <c r="G165" s="15"/>
      <c r="H165" s="15"/>
      <c r="I165" s="15"/>
      <c r="J165" s="15"/>
      <c r="K165" s="15"/>
      <c r="L165" s="15"/>
      <c r="M165" s="15">
        <f>F165</f>
        <v>30.022500000000001</v>
      </c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spans="1:25" x14ac:dyDescent="0.25">
      <c r="A166" s="1">
        <v>3</v>
      </c>
      <c r="B166" s="1">
        <v>0.1</v>
      </c>
      <c r="C166" s="1">
        <v>0.5</v>
      </c>
      <c r="D166" s="7">
        <v>30</v>
      </c>
      <c r="E166" s="15"/>
      <c r="F166" s="15"/>
      <c r="G166" s="19">
        <f>$D166+(($B166)^6*($C166*$D166)^2)</f>
        <v>30.000225</v>
      </c>
      <c r="H166" s="15"/>
      <c r="I166" s="15"/>
      <c r="J166" s="15"/>
      <c r="K166" s="15"/>
      <c r="L166" s="15"/>
      <c r="M166" s="15">
        <f>G166</f>
        <v>30.000225</v>
      </c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spans="1:25" x14ac:dyDescent="0.25">
      <c r="A167" s="1">
        <v>3</v>
      </c>
      <c r="B167" s="1">
        <v>0.1</v>
      </c>
      <c r="C167" s="1">
        <v>0.5</v>
      </c>
      <c r="D167" s="7">
        <v>30</v>
      </c>
      <c r="E167" s="15"/>
      <c r="F167" s="15"/>
      <c r="G167" s="15"/>
      <c r="H167" s="19">
        <f>$D167+(($B167)^8*($C167*$D167)^2)</f>
        <v>30.000002250000001</v>
      </c>
      <c r="I167" s="15"/>
      <c r="J167" s="15"/>
      <c r="K167" s="15"/>
      <c r="L167" s="15"/>
      <c r="M167" s="15">
        <f>H167</f>
        <v>30.000002250000001</v>
      </c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spans="1:25" x14ac:dyDescent="0.25">
      <c r="A168" s="1">
        <v>3</v>
      </c>
      <c r="B168" s="1">
        <v>0.1</v>
      </c>
      <c r="C168" s="1">
        <v>0.5</v>
      </c>
      <c r="D168" s="7">
        <v>30</v>
      </c>
      <c r="E168" s="15"/>
      <c r="F168" s="15"/>
      <c r="G168" s="15"/>
      <c r="H168" s="15"/>
      <c r="I168" s="19">
        <f>$D168+(($B168)^10*($C168*$D168)^2)</f>
        <v>30.0000000225</v>
      </c>
      <c r="J168" s="15"/>
      <c r="K168" s="15"/>
      <c r="L168" s="15"/>
      <c r="M168" s="15">
        <f>I168</f>
        <v>30.0000000225</v>
      </c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spans="1:25" x14ac:dyDescent="0.25">
      <c r="A169" s="1">
        <v>3</v>
      </c>
      <c r="B169" s="1">
        <v>0.1</v>
      </c>
      <c r="C169" s="1">
        <v>0.5</v>
      </c>
      <c r="D169" s="7">
        <v>30</v>
      </c>
      <c r="E169" s="15"/>
      <c r="F169" s="15"/>
      <c r="G169" s="15"/>
      <c r="H169" s="15"/>
      <c r="I169" s="15"/>
      <c r="J169" s="19">
        <f>$D169+(($B169)^12*($C169*$D169)^2)</f>
        <v>30.000000000225</v>
      </c>
      <c r="K169" s="15"/>
      <c r="L169" s="15"/>
      <c r="M169" s="15">
        <f>J169</f>
        <v>30.000000000225</v>
      </c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spans="1:25" x14ac:dyDescent="0.25">
      <c r="A170" s="1">
        <v>3</v>
      </c>
      <c r="B170" s="1">
        <v>0.1</v>
      </c>
      <c r="C170" s="1">
        <v>0.5</v>
      </c>
      <c r="D170" s="7">
        <v>30</v>
      </c>
      <c r="E170" s="15"/>
      <c r="F170" s="15"/>
      <c r="G170" s="15"/>
      <c r="H170" s="15"/>
      <c r="I170" s="15"/>
      <c r="J170" s="15"/>
      <c r="K170" s="19">
        <f>$D170+(($B170)^14*($C170*$D170)^2)</f>
        <v>30.000000000002249</v>
      </c>
      <c r="L170" s="15"/>
      <c r="M170" s="15">
        <f>K170</f>
        <v>30.000000000002249</v>
      </c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 spans="1:25" x14ac:dyDescent="0.25">
      <c r="A171" s="1">
        <v>3</v>
      </c>
      <c r="B171" s="1">
        <v>0.1</v>
      </c>
      <c r="C171" s="1">
        <v>0.5</v>
      </c>
      <c r="D171" s="7">
        <v>30</v>
      </c>
      <c r="E171" s="15"/>
      <c r="F171" s="15"/>
      <c r="G171" s="15"/>
      <c r="H171" s="15"/>
      <c r="I171" s="15"/>
      <c r="J171" s="15"/>
      <c r="K171" s="15"/>
      <c r="L171" s="19">
        <f>$D171+(($B171)^16*($C171*$D171)^2)</f>
        <v>30.000000000000021</v>
      </c>
      <c r="M171" s="15">
        <f>L171</f>
        <v>30.000000000000021</v>
      </c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spans="1:25" x14ac:dyDescent="0.25">
      <c r="A172" s="1">
        <v>4</v>
      </c>
      <c r="B172" s="1">
        <v>0.1</v>
      </c>
      <c r="C172" s="1">
        <v>0.5</v>
      </c>
      <c r="D172" s="7">
        <v>60</v>
      </c>
      <c r="E172" s="19">
        <f>$D172+(($B172)^2*($C172*$D172)^2)</f>
        <v>69</v>
      </c>
      <c r="F172" s="15"/>
      <c r="G172" s="15"/>
      <c r="H172" s="15"/>
      <c r="I172" s="15"/>
      <c r="J172" s="15"/>
      <c r="K172" s="15"/>
      <c r="L172" s="15"/>
      <c r="M172" s="15">
        <f>E172</f>
        <v>69</v>
      </c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 spans="1:25" x14ac:dyDescent="0.25">
      <c r="A173" s="1">
        <v>4</v>
      </c>
      <c r="B173" s="1">
        <v>0.1</v>
      </c>
      <c r="C173" s="1">
        <v>0.5</v>
      </c>
      <c r="D173" s="7">
        <v>60</v>
      </c>
      <c r="E173" s="15"/>
      <c r="F173" s="19">
        <f>$D173+(($B173)^4*($C173*$D173)^2)</f>
        <v>60.09</v>
      </c>
      <c r="G173" s="15"/>
      <c r="H173" s="15"/>
      <c r="I173" s="15"/>
      <c r="J173" s="15"/>
      <c r="K173" s="15"/>
      <c r="L173" s="15"/>
      <c r="M173" s="15">
        <f>F173</f>
        <v>60.09</v>
      </c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 spans="1:25" x14ac:dyDescent="0.25">
      <c r="A174" s="1">
        <v>4</v>
      </c>
      <c r="B174" s="1">
        <v>0.1</v>
      </c>
      <c r="C174" s="1">
        <v>0.5</v>
      </c>
      <c r="D174" s="7">
        <v>60</v>
      </c>
      <c r="E174" s="15"/>
      <c r="F174" s="15"/>
      <c r="G174" s="19">
        <f>$D174+(($B174)^6*($C174*$D174)^2)</f>
        <v>60.000900000000001</v>
      </c>
      <c r="H174" s="15"/>
      <c r="I174" s="15"/>
      <c r="J174" s="15"/>
      <c r="K174" s="15"/>
      <c r="L174" s="15"/>
      <c r="M174" s="15">
        <f>G174</f>
        <v>60.000900000000001</v>
      </c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 spans="1:25" x14ac:dyDescent="0.25">
      <c r="A175" s="1">
        <v>4</v>
      </c>
      <c r="B175" s="1">
        <v>0.1</v>
      </c>
      <c r="C175" s="1">
        <v>0.5</v>
      </c>
      <c r="D175" s="7">
        <v>60</v>
      </c>
      <c r="E175" s="15"/>
      <c r="F175" s="15"/>
      <c r="G175" s="15"/>
      <c r="H175" s="19">
        <f>$D175+(($B175)^8*($C175*$D175)^2)</f>
        <v>60.000008999999999</v>
      </c>
      <c r="I175" s="15"/>
      <c r="J175" s="15"/>
      <c r="K175" s="15"/>
      <c r="L175" s="15"/>
      <c r="M175" s="15">
        <f>H175</f>
        <v>60.000008999999999</v>
      </c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 spans="1:25" x14ac:dyDescent="0.25">
      <c r="A176" s="1">
        <v>4</v>
      </c>
      <c r="B176" s="1">
        <v>0.1</v>
      </c>
      <c r="C176" s="1">
        <v>0.5</v>
      </c>
      <c r="D176" s="7">
        <v>60</v>
      </c>
      <c r="E176" s="15"/>
      <c r="F176" s="15"/>
      <c r="G176" s="15"/>
      <c r="H176" s="15"/>
      <c r="I176" s="19">
        <f>$D176+(($B176)^10*($C176*$D176)^2)</f>
        <v>60.00000009</v>
      </c>
      <c r="J176" s="15"/>
      <c r="K176" s="15"/>
      <c r="L176" s="15"/>
      <c r="M176" s="15">
        <f>I176</f>
        <v>60.00000009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 spans="1:25" x14ac:dyDescent="0.25">
      <c r="A177" s="1">
        <v>4</v>
      </c>
      <c r="B177" s="1">
        <v>0.1</v>
      </c>
      <c r="C177" s="1">
        <v>0.5</v>
      </c>
      <c r="D177" s="7">
        <v>60</v>
      </c>
      <c r="E177" s="15"/>
      <c r="F177" s="15"/>
      <c r="G177" s="15"/>
      <c r="H177" s="15"/>
      <c r="I177" s="15"/>
      <c r="J177" s="19">
        <f>$D177+(($B177)^12*($C177*$D177)^2)</f>
        <v>60.000000000900002</v>
      </c>
      <c r="K177" s="15"/>
      <c r="L177" s="15"/>
      <c r="M177" s="15">
        <f>J177</f>
        <v>60.000000000900002</v>
      </c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 spans="1:25" x14ac:dyDescent="0.25">
      <c r="A178" s="1">
        <v>4</v>
      </c>
      <c r="B178" s="1">
        <v>0.1</v>
      </c>
      <c r="C178" s="1">
        <v>0.5</v>
      </c>
      <c r="D178" s="7">
        <v>60</v>
      </c>
      <c r="E178" s="15"/>
      <c r="F178" s="15"/>
      <c r="G178" s="15"/>
      <c r="H178" s="15"/>
      <c r="I178" s="15"/>
      <c r="J178" s="15"/>
      <c r="K178" s="19">
        <f>$D178+(($B178)^14*($C178*$D178)^2)</f>
        <v>60.000000000009003</v>
      </c>
      <c r="L178" s="15"/>
      <c r="M178" s="15">
        <f>K178</f>
        <v>60.000000000009003</v>
      </c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 spans="1:25" x14ac:dyDescent="0.25">
      <c r="A179" s="1">
        <v>4</v>
      </c>
      <c r="B179" s="1">
        <v>0.1</v>
      </c>
      <c r="C179" s="1">
        <v>0.5</v>
      </c>
      <c r="D179" s="7">
        <v>60</v>
      </c>
      <c r="E179" s="15"/>
      <c r="F179" s="15"/>
      <c r="G179" s="15"/>
      <c r="H179" s="15"/>
      <c r="I179" s="15"/>
      <c r="J179" s="15"/>
      <c r="K179" s="15"/>
      <c r="L179" s="19">
        <f>$D179+(($B179)^16*($C179*$D179)^2)</f>
        <v>60.000000000000092</v>
      </c>
      <c r="M179" s="15">
        <f>L179</f>
        <v>60.000000000000092</v>
      </c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 spans="1:25" x14ac:dyDescent="0.25">
      <c r="A180" s="1">
        <v>5</v>
      </c>
      <c r="B180" s="1">
        <v>0.1</v>
      </c>
      <c r="C180" s="1">
        <v>0.5</v>
      </c>
      <c r="D180" s="7">
        <v>20</v>
      </c>
      <c r="E180" s="19">
        <f>$D180+(($B180)^2*($C180*$D180)^2)</f>
        <v>21</v>
      </c>
      <c r="F180" s="15"/>
      <c r="G180" s="15"/>
      <c r="H180" s="15"/>
      <c r="I180" s="15"/>
      <c r="J180" s="15"/>
      <c r="K180" s="15"/>
      <c r="L180" s="15"/>
      <c r="M180" s="15">
        <f>E180</f>
        <v>21</v>
      </c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 spans="1:25" x14ac:dyDescent="0.25">
      <c r="A181" s="1">
        <v>5</v>
      </c>
      <c r="B181" s="1">
        <v>0.1</v>
      </c>
      <c r="C181" s="1">
        <v>0.5</v>
      </c>
      <c r="D181" s="7">
        <v>20</v>
      </c>
      <c r="E181" s="15"/>
      <c r="F181" s="19">
        <f>$D181+(($B181)^4*($C181*$D181)^2)</f>
        <v>20.010000000000002</v>
      </c>
      <c r="G181" s="15"/>
      <c r="H181" s="15"/>
      <c r="I181" s="15"/>
      <c r="J181" s="15"/>
      <c r="K181" s="15"/>
      <c r="L181" s="15"/>
      <c r="M181" s="15">
        <f>F181</f>
        <v>20.010000000000002</v>
      </c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 spans="1:25" x14ac:dyDescent="0.25">
      <c r="A182" s="1">
        <v>5</v>
      </c>
      <c r="B182" s="1">
        <v>0.1</v>
      </c>
      <c r="C182" s="1">
        <v>0.5</v>
      </c>
      <c r="D182" s="7">
        <v>20</v>
      </c>
      <c r="E182" s="15"/>
      <c r="F182" s="15"/>
      <c r="G182" s="19">
        <f>$D182+(($B182)^6*($C182*$D182)^2)</f>
        <v>20.0001</v>
      </c>
      <c r="H182" s="15"/>
      <c r="I182" s="15"/>
      <c r="J182" s="15"/>
      <c r="K182" s="15"/>
      <c r="L182" s="15"/>
      <c r="M182" s="15">
        <f>G182</f>
        <v>20.0001</v>
      </c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 spans="1:25" x14ac:dyDescent="0.25">
      <c r="A183" s="1">
        <v>5</v>
      </c>
      <c r="B183" s="1">
        <v>0.1</v>
      </c>
      <c r="C183" s="1">
        <v>0.5</v>
      </c>
      <c r="D183" s="7">
        <v>20</v>
      </c>
      <c r="E183" s="15"/>
      <c r="F183" s="15"/>
      <c r="G183" s="15"/>
      <c r="H183" s="19">
        <f>$D183+(($B183)^8*($C183*$D183)^2)</f>
        <v>20.000001000000001</v>
      </c>
      <c r="I183" s="15"/>
      <c r="J183" s="15"/>
      <c r="K183" s="15"/>
      <c r="L183" s="15"/>
      <c r="M183" s="15">
        <f>H183</f>
        <v>20.000001000000001</v>
      </c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 spans="1:25" x14ac:dyDescent="0.25">
      <c r="A184" s="1">
        <v>5</v>
      </c>
      <c r="B184" s="1">
        <v>0.1</v>
      </c>
      <c r="C184" s="1">
        <v>0.5</v>
      </c>
      <c r="D184" s="7">
        <v>20</v>
      </c>
      <c r="E184" s="15"/>
      <c r="F184" s="15"/>
      <c r="G184" s="15"/>
      <c r="H184" s="15"/>
      <c r="I184" s="19">
        <f>$D184+(($B184)^10*($C184*$D184)^2)</f>
        <v>20.000000010000001</v>
      </c>
      <c r="J184" s="15"/>
      <c r="K184" s="15"/>
      <c r="L184" s="15"/>
      <c r="M184" s="15">
        <f>I184</f>
        <v>20.000000010000001</v>
      </c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 spans="1:25" x14ac:dyDescent="0.25">
      <c r="A185" s="1">
        <v>5</v>
      </c>
      <c r="B185" s="1">
        <v>0.1</v>
      </c>
      <c r="C185" s="1">
        <v>0.5</v>
      </c>
      <c r="D185" s="7">
        <v>20</v>
      </c>
      <c r="E185" s="15"/>
      <c r="F185" s="15"/>
      <c r="G185" s="15"/>
      <c r="H185" s="15"/>
      <c r="I185" s="15"/>
      <c r="J185" s="19">
        <f>$D185+(($B185)^12*($C185*$D185)^2)</f>
        <v>20.000000000099998</v>
      </c>
      <c r="K185" s="15"/>
      <c r="L185" s="15"/>
      <c r="M185" s="15">
        <f>J185</f>
        <v>20.000000000099998</v>
      </c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 spans="1:25" x14ac:dyDescent="0.25">
      <c r="A186" s="1">
        <v>5</v>
      </c>
      <c r="B186" s="1">
        <v>0.1</v>
      </c>
      <c r="C186" s="1">
        <v>0.5</v>
      </c>
      <c r="D186" s="7">
        <v>20</v>
      </c>
      <c r="E186" s="15"/>
      <c r="F186" s="15"/>
      <c r="G186" s="15"/>
      <c r="H186" s="15"/>
      <c r="I186" s="15"/>
      <c r="J186" s="15"/>
      <c r="K186" s="19">
        <f>$D186+(($B186)^14*($C186*$D186)^2)</f>
        <v>20.000000000000998</v>
      </c>
      <c r="L186" s="15"/>
      <c r="M186" s="15">
        <f>K186</f>
        <v>20.000000000000998</v>
      </c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 spans="1:25" x14ac:dyDescent="0.25">
      <c r="A187" s="1">
        <v>5</v>
      </c>
      <c r="B187" s="1">
        <v>0.1</v>
      </c>
      <c r="C187" s="1">
        <v>0.5</v>
      </c>
      <c r="D187" s="7">
        <v>20</v>
      </c>
      <c r="E187" s="15"/>
      <c r="F187" s="15"/>
      <c r="G187" s="15"/>
      <c r="H187" s="15"/>
      <c r="I187" s="15"/>
      <c r="J187" s="15"/>
      <c r="K187" s="15"/>
      <c r="L187" s="19">
        <f>$D187+(($B187)^16*($C187*$D187)^2)</f>
        <v>20.000000000000011</v>
      </c>
      <c r="M187" s="15">
        <f>L187</f>
        <v>20.000000000000011</v>
      </c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 spans="1:25" x14ac:dyDescent="0.25">
      <c r="A188" s="1">
        <v>6</v>
      </c>
      <c r="B188" s="1">
        <v>0.1</v>
      </c>
      <c r="C188" s="1">
        <v>0.5</v>
      </c>
      <c r="D188" s="7">
        <v>30</v>
      </c>
      <c r="E188" s="19">
        <f>$D188+(($B188)^2*($C188*$D188)^2)</f>
        <v>32.25</v>
      </c>
      <c r="F188" s="15"/>
      <c r="G188" s="15"/>
      <c r="H188" s="15"/>
      <c r="I188" s="15"/>
      <c r="J188" s="15"/>
      <c r="K188" s="15"/>
      <c r="L188" s="15"/>
      <c r="M188" s="15">
        <f>E188</f>
        <v>32.25</v>
      </c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 spans="1:25" x14ac:dyDescent="0.25">
      <c r="A189" s="1">
        <v>6</v>
      </c>
      <c r="B189" s="1">
        <v>0.1</v>
      </c>
      <c r="C189" s="1">
        <v>0.5</v>
      </c>
      <c r="D189" s="7">
        <v>30</v>
      </c>
      <c r="E189" s="15"/>
      <c r="F189" s="19">
        <f>$D189+(($B189)^4*($C189*$D189)^2)</f>
        <v>30.022500000000001</v>
      </c>
      <c r="G189" s="15"/>
      <c r="H189" s="15"/>
      <c r="I189" s="15"/>
      <c r="J189" s="15"/>
      <c r="K189" s="15"/>
      <c r="L189" s="15"/>
      <c r="M189" s="15">
        <f>F189</f>
        <v>30.022500000000001</v>
      </c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 spans="1:25" x14ac:dyDescent="0.25">
      <c r="A190" s="1">
        <v>6</v>
      </c>
      <c r="B190" s="1">
        <v>0.1</v>
      </c>
      <c r="C190" s="1">
        <v>0.5</v>
      </c>
      <c r="D190" s="7">
        <v>30</v>
      </c>
      <c r="E190" s="15"/>
      <c r="F190" s="15"/>
      <c r="G190" s="19">
        <f>$D190+(($B190)^6*($C190*$D190)^2)</f>
        <v>30.000225</v>
      </c>
      <c r="H190" s="15"/>
      <c r="I190" s="15"/>
      <c r="J190" s="15"/>
      <c r="K190" s="15"/>
      <c r="L190" s="15"/>
      <c r="M190" s="15">
        <f>G190</f>
        <v>30.000225</v>
      </c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 spans="1:25" x14ac:dyDescent="0.25">
      <c r="A191" s="1">
        <v>6</v>
      </c>
      <c r="B191" s="1">
        <v>0.1</v>
      </c>
      <c r="C191" s="1">
        <v>0.5</v>
      </c>
      <c r="D191" s="7">
        <v>30</v>
      </c>
      <c r="E191" s="15"/>
      <c r="F191" s="15"/>
      <c r="G191" s="15"/>
      <c r="H191" s="19">
        <f>$D191+(($B191)^8*($C191*$D191)^2)</f>
        <v>30.000002250000001</v>
      </c>
      <c r="I191" s="15"/>
      <c r="J191" s="15"/>
      <c r="K191" s="15"/>
      <c r="L191" s="15"/>
      <c r="M191" s="15">
        <f>H191</f>
        <v>30.000002250000001</v>
      </c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 spans="1:25" x14ac:dyDescent="0.25">
      <c r="A192" s="1">
        <v>6</v>
      </c>
      <c r="B192" s="1">
        <v>0.1</v>
      </c>
      <c r="C192" s="1">
        <v>0.5</v>
      </c>
      <c r="D192" s="7">
        <v>30</v>
      </c>
      <c r="E192" s="15"/>
      <c r="F192" s="15"/>
      <c r="G192" s="15"/>
      <c r="H192" s="15"/>
      <c r="I192" s="19">
        <f>$D192+(($B192)^10*($C192*$D192)^2)</f>
        <v>30.0000000225</v>
      </c>
      <c r="J192" s="15"/>
      <c r="K192" s="15"/>
      <c r="L192" s="15"/>
      <c r="M192" s="15">
        <f>I192</f>
        <v>30.0000000225</v>
      </c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 spans="1:25" x14ac:dyDescent="0.25">
      <c r="A193" s="1">
        <v>6</v>
      </c>
      <c r="B193" s="1">
        <v>0.1</v>
      </c>
      <c r="C193" s="1">
        <v>0.5</v>
      </c>
      <c r="D193" s="7">
        <v>30</v>
      </c>
      <c r="E193" s="15"/>
      <c r="F193" s="15"/>
      <c r="G193" s="15"/>
      <c r="H193" s="15"/>
      <c r="I193" s="15"/>
      <c r="J193" s="19">
        <f>$D193+(($B193)^12*($C193*$D193)^2)</f>
        <v>30.000000000225</v>
      </c>
      <c r="K193" s="15"/>
      <c r="L193" s="15"/>
      <c r="M193" s="15">
        <f>J193</f>
        <v>30.000000000225</v>
      </c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 spans="1:25" x14ac:dyDescent="0.25">
      <c r="A194" s="1">
        <v>6</v>
      </c>
      <c r="B194" s="1">
        <v>0.1</v>
      </c>
      <c r="C194" s="1">
        <v>0.5</v>
      </c>
      <c r="D194" s="7">
        <v>30</v>
      </c>
      <c r="E194" s="15"/>
      <c r="F194" s="15"/>
      <c r="G194" s="15"/>
      <c r="H194" s="15"/>
      <c r="I194" s="15"/>
      <c r="J194" s="15"/>
      <c r="K194" s="19">
        <f>$D194+(($B194)^14*($C194*$D194)^2)</f>
        <v>30.000000000002249</v>
      </c>
      <c r="L194" s="15"/>
      <c r="M194" s="15">
        <f>K194</f>
        <v>30.000000000002249</v>
      </c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spans="1:25" x14ac:dyDescent="0.25">
      <c r="A195" s="1">
        <v>6</v>
      </c>
      <c r="B195" s="1">
        <v>0.1</v>
      </c>
      <c r="C195" s="1">
        <v>0.5</v>
      </c>
      <c r="D195" s="7">
        <v>30</v>
      </c>
      <c r="E195" s="15"/>
      <c r="F195" s="15"/>
      <c r="G195" s="15"/>
      <c r="H195" s="15"/>
      <c r="I195" s="15"/>
      <c r="J195" s="15"/>
      <c r="K195" s="15"/>
      <c r="L195" s="19">
        <f>$D195+(($B195)^16*($C195*$D195)^2)</f>
        <v>30.000000000000021</v>
      </c>
      <c r="M195" s="15">
        <f>L195</f>
        <v>30.000000000000021</v>
      </c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 spans="1:25" x14ac:dyDescent="0.25">
      <c r="A196" s="1">
        <v>1</v>
      </c>
      <c r="B196" s="1">
        <v>0.15</v>
      </c>
      <c r="C196" s="1">
        <v>0.5</v>
      </c>
      <c r="D196" s="7">
        <v>40</v>
      </c>
      <c r="E196" s="19">
        <f>$D196+(($B196)^2*($C196*$D196)^2)</f>
        <v>49</v>
      </c>
      <c r="F196" s="15"/>
      <c r="G196" s="15"/>
      <c r="H196" s="15"/>
      <c r="I196" s="15"/>
      <c r="J196" s="15"/>
      <c r="K196" s="15"/>
      <c r="L196" s="15"/>
      <c r="M196" s="15">
        <f>E196</f>
        <v>49</v>
      </c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 spans="1:25" x14ac:dyDescent="0.25">
      <c r="A197" s="1">
        <v>1</v>
      </c>
      <c r="B197" s="1">
        <v>0.15</v>
      </c>
      <c r="C197" s="1">
        <v>0.5</v>
      </c>
      <c r="D197" s="7">
        <v>40</v>
      </c>
      <c r="E197" s="15"/>
      <c r="F197" s="19">
        <f>$D197+(($B197)^4*($C197*$D197)^2)</f>
        <v>40.202500000000001</v>
      </c>
      <c r="G197" s="15"/>
      <c r="H197" s="15"/>
      <c r="I197" s="15"/>
      <c r="J197" s="15"/>
      <c r="K197" s="15"/>
      <c r="L197" s="15"/>
      <c r="M197" s="15">
        <f>F197</f>
        <v>40.202500000000001</v>
      </c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 spans="1:25" x14ac:dyDescent="0.25">
      <c r="A198" s="1">
        <v>1</v>
      </c>
      <c r="B198" s="1">
        <v>0.15</v>
      </c>
      <c r="C198" s="1">
        <v>0.5</v>
      </c>
      <c r="D198" s="7">
        <v>40</v>
      </c>
      <c r="E198" s="15"/>
      <c r="F198" s="15"/>
      <c r="G198" s="19">
        <f>$D198+(($B198)^6*($C198*$D198)^2)</f>
        <v>40.00455625</v>
      </c>
      <c r="H198" s="15"/>
      <c r="I198" s="15"/>
      <c r="J198" s="15"/>
      <c r="K198" s="15"/>
      <c r="L198" s="15"/>
      <c r="M198" s="15">
        <f>G198</f>
        <v>40.00455625</v>
      </c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 spans="1:25" x14ac:dyDescent="0.25">
      <c r="A199" s="1">
        <v>1</v>
      </c>
      <c r="B199" s="1">
        <v>0.15</v>
      </c>
      <c r="C199" s="1">
        <v>0.5</v>
      </c>
      <c r="D199" s="7">
        <v>40</v>
      </c>
      <c r="E199" s="15"/>
      <c r="F199" s="15"/>
      <c r="G199" s="15"/>
      <c r="H199" s="19">
        <f>$D199+(($B199)^8*($C199*$D199)^2)</f>
        <v>40.000102515625002</v>
      </c>
      <c r="I199" s="15"/>
      <c r="J199" s="15"/>
      <c r="K199" s="15"/>
      <c r="L199" s="15"/>
      <c r="M199" s="15">
        <f>H199</f>
        <v>40.000102515625002</v>
      </c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 spans="1:25" x14ac:dyDescent="0.25">
      <c r="A200" s="1">
        <v>1</v>
      </c>
      <c r="B200" s="1">
        <v>0.15</v>
      </c>
      <c r="C200" s="1">
        <v>0.5</v>
      </c>
      <c r="D200" s="7">
        <v>40</v>
      </c>
      <c r="E200" s="15"/>
      <c r="F200" s="15"/>
      <c r="G200" s="15"/>
      <c r="H200" s="15"/>
      <c r="I200" s="19">
        <f>$D200+(($B200)^10*($C200*$D200)^2)</f>
        <v>40.000002306601566</v>
      </c>
      <c r="J200" s="15"/>
      <c r="K200" s="15"/>
      <c r="L200" s="15"/>
      <c r="M200" s="15">
        <f>I200</f>
        <v>40.000002306601566</v>
      </c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 spans="1:25" x14ac:dyDescent="0.25">
      <c r="A201" s="1">
        <v>1</v>
      </c>
      <c r="B201" s="1">
        <v>0.15</v>
      </c>
      <c r="C201" s="1">
        <v>0.5</v>
      </c>
      <c r="D201" s="7">
        <v>40</v>
      </c>
      <c r="E201" s="15"/>
      <c r="F201" s="15"/>
      <c r="G201" s="15"/>
      <c r="H201" s="15"/>
      <c r="I201" s="15"/>
      <c r="J201" s="19">
        <f>$D201+(($B201)^12*($C201*$D201)^2)</f>
        <v>40.000000051898532</v>
      </c>
      <c r="K201" s="15"/>
      <c r="L201" s="15"/>
      <c r="M201" s="15">
        <f>J201</f>
        <v>40.000000051898532</v>
      </c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 spans="1:25" x14ac:dyDescent="0.25">
      <c r="A202" s="1">
        <v>1</v>
      </c>
      <c r="B202" s="1">
        <v>0.15</v>
      </c>
      <c r="C202" s="1">
        <v>0.5</v>
      </c>
      <c r="D202" s="7">
        <v>40</v>
      </c>
      <c r="E202" s="15"/>
      <c r="F202" s="15"/>
      <c r="G202" s="15"/>
      <c r="H202" s="15"/>
      <c r="I202" s="15"/>
      <c r="J202" s="15"/>
      <c r="K202" s="19">
        <f>$D202+(($B202)^14*($C202*$D202)^2)</f>
        <v>40.00000000116772</v>
      </c>
      <c r="L202" s="15"/>
      <c r="M202" s="15">
        <f>K202</f>
        <v>40.00000000116772</v>
      </c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 spans="1:25" x14ac:dyDescent="0.25">
      <c r="A203" s="1">
        <v>1</v>
      </c>
      <c r="B203" s="1">
        <v>0.15</v>
      </c>
      <c r="C203" s="1">
        <v>0.5</v>
      </c>
      <c r="D203" s="7">
        <v>40</v>
      </c>
      <c r="E203" s="15"/>
      <c r="F203" s="15"/>
      <c r="G203" s="15"/>
      <c r="H203" s="15"/>
      <c r="I203" s="15"/>
      <c r="J203" s="15"/>
      <c r="K203" s="15"/>
      <c r="L203" s="19">
        <f>$D203+(($B203)^16*($C203*$D203)^2)</f>
        <v>40.000000000026276</v>
      </c>
      <c r="M203" s="15">
        <f>L203</f>
        <v>40.000000000026276</v>
      </c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 spans="1:25" x14ac:dyDescent="0.25">
      <c r="A204" s="1">
        <v>2</v>
      </c>
      <c r="B204" s="1">
        <v>0.15</v>
      </c>
      <c r="C204" s="1">
        <v>0.5</v>
      </c>
      <c r="D204" s="7">
        <v>20</v>
      </c>
      <c r="E204" s="19">
        <f>$D204+(($B204)^2*($C204*$D204)^2)</f>
        <v>22.25</v>
      </c>
      <c r="F204" s="15"/>
      <c r="G204" s="15"/>
      <c r="H204" s="15"/>
      <c r="I204" s="15"/>
      <c r="J204" s="15"/>
      <c r="K204" s="15"/>
      <c r="L204" s="15"/>
      <c r="M204" s="15">
        <f>E204</f>
        <v>22.25</v>
      </c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 spans="1:25" x14ac:dyDescent="0.25">
      <c r="A205" s="1">
        <v>2</v>
      </c>
      <c r="B205" s="1">
        <v>0.15</v>
      </c>
      <c r="C205" s="1">
        <v>0.5</v>
      </c>
      <c r="D205" s="7">
        <v>20</v>
      </c>
      <c r="E205" s="15"/>
      <c r="F205" s="19">
        <f>$D205+(($B205)^4*($C205*$D205)^2)</f>
        <v>20.050625</v>
      </c>
      <c r="G205" s="15"/>
      <c r="H205" s="15"/>
      <c r="I205" s="15"/>
      <c r="J205" s="15"/>
      <c r="K205" s="15"/>
      <c r="L205" s="15"/>
      <c r="M205" s="15">
        <f>F205</f>
        <v>20.050625</v>
      </c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 spans="1:25" x14ac:dyDescent="0.25">
      <c r="A206" s="1">
        <v>2</v>
      </c>
      <c r="B206" s="1">
        <v>0.15</v>
      </c>
      <c r="C206" s="1">
        <v>0.5</v>
      </c>
      <c r="D206" s="7">
        <v>20</v>
      </c>
      <c r="E206" s="15"/>
      <c r="F206" s="15"/>
      <c r="G206" s="19">
        <f>$D206+(($B206)^6*($C206*$D206)^2)</f>
        <v>20.001139062499998</v>
      </c>
      <c r="H206" s="15"/>
      <c r="I206" s="15"/>
      <c r="J206" s="15"/>
      <c r="K206" s="15"/>
      <c r="L206" s="15"/>
      <c r="M206" s="15">
        <f>G206</f>
        <v>20.001139062499998</v>
      </c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 spans="1:25" x14ac:dyDescent="0.25">
      <c r="A207" s="1">
        <v>2</v>
      </c>
      <c r="B207" s="1">
        <v>0.15</v>
      </c>
      <c r="C207" s="1">
        <v>0.5</v>
      </c>
      <c r="D207" s="7">
        <v>20</v>
      </c>
      <c r="E207" s="15"/>
      <c r="F207" s="15"/>
      <c r="G207" s="15"/>
      <c r="H207" s="19">
        <f>$D207+(($B207)^8*($C207*$D207)^2)</f>
        <v>20.000025628906251</v>
      </c>
      <c r="I207" s="15"/>
      <c r="J207" s="15"/>
      <c r="K207" s="15"/>
      <c r="L207" s="15"/>
      <c r="M207" s="15">
        <f>H207</f>
        <v>20.000025628906251</v>
      </c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 spans="1:25" x14ac:dyDescent="0.25">
      <c r="A208" s="1">
        <v>2</v>
      </c>
      <c r="B208" s="1">
        <v>0.15</v>
      </c>
      <c r="C208" s="1">
        <v>0.5</v>
      </c>
      <c r="D208" s="7">
        <v>20</v>
      </c>
      <c r="E208" s="15"/>
      <c r="F208" s="15"/>
      <c r="G208" s="15"/>
      <c r="H208" s="15"/>
      <c r="I208" s="19">
        <f>$D208+(($B208)^10*($C208*$D208)^2)</f>
        <v>20.00000057665039</v>
      </c>
      <c r="J208" s="15"/>
      <c r="K208" s="15"/>
      <c r="L208" s="15"/>
      <c r="M208" s="15">
        <f>I208</f>
        <v>20.00000057665039</v>
      </c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 spans="1:25" x14ac:dyDescent="0.25">
      <c r="A209" s="1">
        <v>2</v>
      </c>
      <c r="B209" s="1">
        <v>0.15</v>
      </c>
      <c r="C209" s="1">
        <v>0.5</v>
      </c>
      <c r="D209" s="7">
        <v>20</v>
      </c>
      <c r="E209" s="15"/>
      <c r="F209" s="15"/>
      <c r="G209" s="15"/>
      <c r="H209" s="15"/>
      <c r="I209" s="15"/>
      <c r="J209" s="19">
        <f>$D209+(($B209)^12*($C209*$D209)^2)</f>
        <v>20.000000012974635</v>
      </c>
      <c r="K209" s="15"/>
      <c r="L209" s="15"/>
      <c r="M209" s="15">
        <f>J209</f>
        <v>20.000000012974635</v>
      </c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 spans="1:25" x14ac:dyDescent="0.25">
      <c r="A210" s="1">
        <v>2</v>
      </c>
      <c r="B210" s="1">
        <v>0.15</v>
      </c>
      <c r="C210" s="1">
        <v>0.5</v>
      </c>
      <c r="D210" s="7">
        <v>20</v>
      </c>
      <c r="E210" s="15"/>
      <c r="F210" s="15"/>
      <c r="G210" s="15"/>
      <c r="H210" s="15"/>
      <c r="I210" s="15"/>
      <c r="J210" s="15"/>
      <c r="K210" s="19">
        <f>$D210+(($B210)^14*($C210*$D210)^2)</f>
        <v>20.00000000029193</v>
      </c>
      <c r="L210" s="15"/>
      <c r="M210" s="15">
        <f>K210</f>
        <v>20.00000000029193</v>
      </c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 spans="1:25" x14ac:dyDescent="0.25">
      <c r="A211" s="1">
        <v>2</v>
      </c>
      <c r="B211" s="1">
        <v>0.15</v>
      </c>
      <c r="C211" s="1">
        <v>0.5</v>
      </c>
      <c r="D211" s="7">
        <v>20</v>
      </c>
      <c r="E211" s="15"/>
      <c r="F211" s="15"/>
      <c r="G211" s="15"/>
      <c r="H211" s="15"/>
      <c r="I211" s="15"/>
      <c r="J211" s="15"/>
      <c r="K211" s="15"/>
      <c r="L211" s="19">
        <f>$D211+(($B211)^16*($C211*$D211)^2)</f>
        <v>20.000000000006569</v>
      </c>
      <c r="M211" s="15">
        <f>L211</f>
        <v>20.000000000006569</v>
      </c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 spans="1:25" x14ac:dyDescent="0.25">
      <c r="A212" s="1">
        <v>3</v>
      </c>
      <c r="B212" s="1">
        <v>0.15</v>
      </c>
      <c r="C212" s="1">
        <v>0.5</v>
      </c>
      <c r="D212" s="7">
        <v>30</v>
      </c>
      <c r="E212" s="19">
        <f>$D212+(($B212)^2*($C212*$D212)^2)</f>
        <v>35.0625</v>
      </c>
      <c r="F212" s="15"/>
      <c r="G212" s="15"/>
      <c r="H212" s="15"/>
      <c r="I212" s="15"/>
      <c r="J212" s="15"/>
      <c r="K212" s="15"/>
      <c r="L212" s="15"/>
      <c r="M212" s="15">
        <f>E212</f>
        <v>35.0625</v>
      </c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 spans="1:25" x14ac:dyDescent="0.25">
      <c r="A213" s="1">
        <v>3</v>
      </c>
      <c r="B213" s="1">
        <v>0.15</v>
      </c>
      <c r="C213" s="1">
        <v>0.5</v>
      </c>
      <c r="D213" s="7">
        <v>30</v>
      </c>
      <c r="E213" s="15"/>
      <c r="F213" s="19">
        <f>$D213+(($B213)^4*($C213*$D213)^2)</f>
        <v>30.113906249999999</v>
      </c>
      <c r="G213" s="15"/>
      <c r="H213" s="15"/>
      <c r="I213" s="15"/>
      <c r="J213" s="15"/>
      <c r="K213" s="15"/>
      <c r="L213" s="15"/>
      <c r="M213" s="15">
        <f>F213</f>
        <v>30.113906249999999</v>
      </c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 spans="1:25" x14ac:dyDescent="0.25">
      <c r="A214" s="1">
        <v>3</v>
      </c>
      <c r="B214" s="1">
        <v>0.15</v>
      </c>
      <c r="C214" s="1">
        <v>0.5</v>
      </c>
      <c r="D214" s="7">
        <v>30</v>
      </c>
      <c r="E214" s="15"/>
      <c r="F214" s="15"/>
      <c r="G214" s="19">
        <f>$D214+(($B214)^6*($C214*$D214)^2)</f>
        <v>30.002562890625001</v>
      </c>
      <c r="H214" s="15"/>
      <c r="I214" s="15"/>
      <c r="J214" s="15"/>
      <c r="K214" s="15"/>
      <c r="L214" s="15"/>
      <c r="M214" s="15">
        <f>G214</f>
        <v>30.002562890625001</v>
      </c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 spans="1:25" x14ac:dyDescent="0.25">
      <c r="A215" s="1">
        <v>3</v>
      </c>
      <c r="B215" s="1">
        <v>0.15</v>
      </c>
      <c r="C215" s="1">
        <v>0.5</v>
      </c>
      <c r="D215" s="7">
        <v>30</v>
      </c>
      <c r="E215" s="15"/>
      <c r="F215" s="15"/>
      <c r="G215" s="15"/>
      <c r="H215" s="19">
        <f>$D215+(($B215)^8*($C215*$D215)^2)</f>
        <v>30.000057665039062</v>
      </c>
      <c r="I215" s="15"/>
      <c r="J215" s="15"/>
      <c r="K215" s="15"/>
      <c r="L215" s="15"/>
      <c r="M215" s="15">
        <f>H215</f>
        <v>30.000057665039062</v>
      </c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 spans="1:25" x14ac:dyDescent="0.25">
      <c r="A216" s="1">
        <v>3</v>
      </c>
      <c r="B216" s="1">
        <v>0.15</v>
      </c>
      <c r="C216" s="1">
        <v>0.5</v>
      </c>
      <c r="D216" s="7">
        <v>30</v>
      </c>
      <c r="E216" s="15"/>
      <c r="F216" s="15"/>
      <c r="G216" s="15"/>
      <c r="H216" s="15"/>
      <c r="I216" s="19">
        <f>$D216+(($B216)^10*($C216*$D216)^2)</f>
        <v>30.000001297463378</v>
      </c>
      <c r="J216" s="15"/>
      <c r="K216" s="15"/>
      <c r="L216" s="15"/>
      <c r="M216" s="15">
        <f>I216</f>
        <v>30.000001297463378</v>
      </c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 spans="1:25" x14ac:dyDescent="0.25">
      <c r="A217" s="1">
        <v>3</v>
      </c>
      <c r="B217" s="1">
        <v>0.15</v>
      </c>
      <c r="C217" s="1">
        <v>0.5</v>
      </c>
      <c r="D217" s="7">
        <v>30</v>
      </c>
      <c r="E217" s="15"/>
      <c r="F217" s="15"/>
      <c r="G217" s="15"/>
      <c r="H217" s="15"/>
      <c r="I217" s="15"/>
      <c r="J217" s="19">
        <f>$D217+(($B217)^12*($C217*$D217)^2)</f>
        <v>30.000000029192925</v>
      </c>
      <c r="K217" s="15"/>
      <c r="L217" s="15"/>
      <c r="M217" s="15">
        <f>J217</f>
        <v>30.000000029192925</v>
      </c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 spans="1:25" x14ac:dyDescent="0.25">
      <c r="A218" s="1">
        <v>3</v>
      </c>
      <c r="B218" s="1">
        <v>0.15</v>
      </c>
      <c r="C218" s="1">
        <v>0.5</v>
      </c>
      <c r="D218" s="7">
        <v>30</v>
      </c>
      <c r="E218" s="15"/>
      <c r="F218" s="15"/>
      <c r="G218" s="15"/>
      <c r="H218" s="15"/>
      <c r="I218" s="15"/>
      <c r="J218" s="15"/>
      <c r="K218" s="19">
        <f>$D218+(($B218)^14*($C218*$D218)^2)</f>
        <v>30.00000000065684</v>
      </c>
      <c r="L218" s="15"/>
      <c r="M218" s="15">
        <f>K218</f>
        <v>30.00000000065684</v>
      </c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 spans="1:25" x14ac:dyDescent="0.25">
      <c r="A219" s="1">
        <v>3</v>
      </c>
      <c r="B219" s="1">
        <v>0.15</v>
      </c>
      <c r="C219" s="1">
        <v>0.5</v>
      </c>
      <c r="D219" s="7">
        <v>30</v>
      </c>
      <c r="E219" s="15"/>
      <c r="F219" s="15"/>
      <c r="G219" s="15"/>
      <c r="H219" s="15"/>
      <c r="I219" s="15"/>
      <c r="J219" s="15"/>
      <c r="K219" s="15"/>
      <c r="L219" s="19">
        <f>$D219+(($B219)^16*($C219*$D219)^2)</f>
        <v>30.000000000014779</v>
      </c>
      <c r="M219" s="15">
        <f>L219</f>
        <v>30.000000000014779</v>
      </c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 spans="1:25" x14ac:dyDescent="0.25">
      <c r="A220" s="1">
        <v>4</v>
      </c>
      <c r="B220" s="1">
        <v>0.15</v>
      </c>
      <c r="C220" s="1">
        <v>0.5</v>
      </c>
      <c r="D220" s="7">
        <v>60</v>
      </c>
      <c r="E220" s="19">
        <f>$D220+(($B220)^2*($C220*$D220)^2)</f>
        <v>80.25</v>
      </c>
      <c r="F220" s="15"/>
      <c r="G220" s="15"/>
      <c r="H220" s="15"/>
      <c r="I220" s="15"/>
      <c r="J220" s="15"/>
      <c r="K220" s="15"/>
      <c r="L220" s="15"/>
      <c r="M220" s="15">
        <f>E220</f>
        <v>80.25</v>
      </c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 spans="1:25" x14ac:dyDescent="0.25">
      <c r="A221" s="1">
        <v>4</v>
      </c>
      <c r="B221" s="1">
        <v>0.15</v>
      </c>
      <c r="C221" s="1">
        <v>0.5</v>
      </c>
      <c r="D221" s="7">
        <v>60</v>
      </c>
      <c r="E221" s="15"/>
      <c r="F221" s="19">
        <f>$D221+(($B221)^4*($C221*$D221)^2)</f>
        <v>60.455624999999998</v>
      </c>
      <c r="G221" s="15"/>
      <c r="H221" s="15"/>
      <c r="I221" s="15"/>
      <c r="J221" s="15"/>
      <c r="K221" s="15"/>
      <c r="L221" s="15"/>
      <c r="M221" s="15">
        <f>F221</f>
        <v>60.455624999999998</v>
      </c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</row>
    <row r="222" spans="1:25" x14ac:dyDescent="0.25">
      <c r="A222" s="1">
        <v>4</v>
      </c>
      <c r="B222" s="1">
        <v>0.15</v>
      </c>
      <c r="C222" s="1">
        <v>0.5</v>
      </c>
      <c r="D222" s="7">
        <v>60</v>
      </c>
      <c r="E222" s="15"/>
      <c r="F222" s="15"/>
      <c r="G222" s="19">
        <f>$D222+(($B222)^6*($C222*$D222)^2)</f>
        <v>60.010251562500002</v>
      </c>
      <c r="H222" s="15"/>
      <c r="I222" s="15"/>
      <c r="J222" s="15"/>
      <c r="K222" s="15"/>
      <c r="L222" s="15"/>
      <c r="M222" s="15">
        <f>G222</f>
        <v>60.010251562500002</v>
      </c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 spans="1:25" x14ac:dyDescent="0.25">
      <c r="A223" s="1">
        <v>4</v>
      </c>
      <c r="B223" s="1">
        <v>0.15</v>
      </c>
      <c r="C223" s="1">
        <v>0.5</v>
      </c>
      <c r="D223" s="7">
        <v>60</v>
      </c>
      <c r="E223" s="15"/>
      <c r="F223" s="15"/>
      <c r="G223" s="15"/>
      <c r="H223" s="19">
        <f>$D223+(($B223)^8*($C223*$D223)^2)</f>
        <v>60.000230660156248</v>
      </c>
      <c r="I223" s="15"/>
      <c r="J223" s="15"/>
      <c r="K223" s="15"/>
      <c r="L223" s="15"/>
      <c r="M223" s="15">
        <f>H223</f>
        <v>60.000230660156248</v>
      </c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</row>
    <row r="224" spans="1:25" x14ac:dyDescent="0.25">
      <c r="A224" s="1">
        <v>4</v>
      </c>
      <c r="B224" s="1">
        <v>0.15</v>
      </c>
      <c r="C224" s="1">
        <v>0.5</v>
      </c>
      <c r="D224" s="7">
        <v>60</v>
      </c>
      <c r="E224" s="15"/>
      <c r="F224" s="15"/>
      <c r="G224" s="15"/>
      <c r="H224" s="15"/>
      <c r="I224" s="19">
        <f>$D224+(($B224)^10*($C224*$D224)^2)</f>
        <v>60.000005189853518</v>
      </c>
      <c r="J224" s="15"/>
      <c r="K224" s="15"/>
      <c r="L224" s="15"/>
      <c r="M224" s="15">
        <f>I224</f>
        <v>60.000005189853518</v>
      </c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</row>
    <row r="225" spans="1:25" x14ac:dyDescent="0.25">
      <c r="A225" s="1">
        <v>4</v>
      </c>
      <c r="B225" s="1">
        <v>0.15</v>
      </c>
      <c r="C225" s="1">
        <v>0.5</v>
      </c>
      <c r="D225" s="7">
        <v>60</v>
      </c>
      <c r="E225" s="15"/>
      <c r="F225" s="15"/>
      <c r="G225" s="15"/>
      <c r="H225" s="15"/>
      <c r="I225" s="15"/>
      <c r="J225" s="19">
        <f>$D225+(($B225)^12*($C225*$D225)^2)</f>
        <v>60.000000116771702</v>
      </c>
      <c r="K225" s="15"/>
      <c r="L225" s="15"/>
      <c r="M225" s="15">
        <f>J225</f>
        <v>60.000000116771702</v>
      </c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</row>
    <row r="226" spans="1:25" x14ac:dyDescent="0.25">
      <c r="A226" s="1">
        <v>4</v>
      </c>
      <c r="B226" s="1">
        <v>0.15</v>
      </c>
      <c r="C226" s="1">
        <v>0.5</v>
      </c>
      <c r="D226" s="7">
        <v>60</v>
      </c>
      <c r="E226" s="15"/>
      <c r="F226" s="15"/>
      <c r="G226" s="15"/>
      <c r="H226" s="15"/>
      <c r="I226" s="15"/>
      <c r="J226" s="15"/>
      <c r="K226" s="19">
        <f>$D226+(($B226)^14*($C226*$D226)^2)</f>
        <v>60.000000002627367</v>
      </c>
      <c r="L226" s="15"/>
      <c r="M226" s="15">
        <f>K226</f>
        <v>60.000000002627367</v>
      </c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</row>
    <row r="227" spans="1:25" x14ac:dyDescent="0.25">
      <c r="A227" s="1">
        <v>4</v>
      </c>
      <c r="B227" s="1">
        <v>0.15</v>
      </c>
      <c r="C227" s="1">
        <v>0.5</v>
      </c>
      <c r="D227" s="7">
        <v>60</v>
      </c>
      <c r="E227" s="15"/>
      <c r="F227" s="15"/>
      <c r="G227" s="15"/>
      <c r="H227" s="15"/>
      <c r="I227" s="15"/>
      <c r="J227" s="15"/>
      <c r="K227" s="15"/>
      <c r="L227" s="19">
        <f>$D227+(($B227)^16*($C227*$D227)^2)</f>
        <v>60.000000000059117</v>
      </c>
      <c r="M227" s="15">
        <f>L227</f>
        <v>60.000000000059117</v>
      </c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</row>
    <row r="228" spans="1:25" x14ac:dyDescent="0.25">
      <c r="A228" s="1">
        <v>5</v>
      </c>
      <c r="B228" s="1">
        <v>0.15</v>
      </c>
      <c r="C228" s="1">
        <v>0.5</v>
      </c>
      <c r="D228" s="7">
        <v>20</v>
      </c>
      <c r="E228" s="19">
        <f>$D228+(($B228)^2*($C228*$D228)^2)</f>
        <v>22.25</v>
      </c>
      <c r="F228" s="15"/>
      <c r="G228" s="15"/>
      <c r="H228" s="15"/>
      <c r="I228" s="15"/>
      <c r="J228" s="15"/>
      <c r="K228" s="15"/>
      <c r="L228" s="15"/>
      <c r="M228" s="15">
        <f>E228</f>
        <v>22.25</v>
      </c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</row>
    <row r="229" spans="1:25" x14ac:dyDescent="0.25">
      <c r="A229" s="1">
        <v>5</v>
      </c>
      <c r="B229" s="1">
        <v>0.15</v>
      </c>
      <c r="C229" s="1">
        <v>0.5</v>
      </c>
      <c r="D229" s="7">
        <v>20</v>
      </c>
      <c r="E229" s="15"/>
      <c r="F229" s="19">
        <f>$D229+(($B229)^4*($C229*$D229)^2)</f>
        <v>20.050625</v>
      </c>
      <c r="G229" s="15"/>
      <c r="H229" s="15"/>
      <c r="I229" s="15"/>
      <c r="J229" s="15"/>
      <c r="K229" s="15"/>
      <c r="L229" s="15"/>
      <c r="M229" s="15">
        <f>F229</f>
        <v>20.050625</v>
      </c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</row>
    <row r="230" spans="1:25" x14ac:dyDescent="0.25">
      <c r="A230" s="1">
        <v>5</v>
      </c>
      <c r="B230" s="1">
        <v>0.15</v>
      </c>
      <c r="C230" s="1">
        <v>0.5</v>
      </c>
      <c r="D230" s="7">
        <v>20</v>
      </c>
      <c r="E230" s="15"/>
      <c r="F230" s="15"/>
      <c r="G230" s="19">
        <f>$D230+(($B230)^6*($C230*$D230)^2)</f>
        <v>20.001139062499998</v>
      </c>
      <c r="H230" s="15"/>
      <c r="I230" s="15"/>
      <c r="J230" s="15"/>
      <c r="K230" s="15"/>
      <c r="L230" s="15"/>
      <c r="M230" s="15">
        <f>G230</f>
        <v>20.001139062499998</v>
      </c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</row>
    <row r="231" spans="1:25" x14ac:dyDescent="0.25">
      <c r="A231" s="1">
        <v>5</v>
      </c>
      <c r="B231" s="1">
        <v>0.15</v>
      </c>
      <c r="C231" s="1">
        <v>0.5</v>
      </c>
      <c r="D231" s="7">
        <v>20</v>
      </c>
      <c r="E231" s="15"/>
      <c r="F231" s="15"/>
      <c r="G231" s="15"/>
      <c r="H231" s="19">
        <f>$D231+(($B231)^8*($C231*$D231)^2)</f>
        <v>20.000025628906251</v>
      </c>
      <c r="I231" s="15"/>
      <c r="J231" s="15"/>
      <c r="K231" s="15"/>
      <c r="L231" s="15"/>
      <c r="M231" s="15">
        <f>H231</f>
        <v>20.000025628906251</v>
      </c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</row>
    <row r="232" spans="1:25" x14ac:dyDescent="0.25">
      <c r="A232" s="1">
        <v>5</v>
      </c>
      <c r="B232" s="1">
        <v>0.15</v>
      </c>
      <c r="C232" s="1">
        <v>0.5</v>
      </c>
      <c r="D232" s="7">
        <v>20</v>
      </c>
      <c r="E232" s="15"/>
      <c r="F232" s="15"/>
      <c r="G232" s="15"/>
      <c r="H232" s="15"/>
      <c r="I232" s="19">
        <f>$D232+(($B232)^10*($C232*$D232)^2)</f>
        <v>20.00000057665039</v>
      </c>
      <c r="J232" s="15"/>
      <c r="K232" s="15"/>
      <c r="L232" s="15"/>
      <c r="M232" s="15">
        <f>I232</f>
        <v>20.00000057665039</v>
      </c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</row>
    <row r="233" spans="1:25" x14ac:dyDescent="0.25">
      <c r="A233" s="1">
        <v>5</v>
      </c>
      <c r="B233" s="1">
        <v>0.15</v>
      </c>
      <c r="C233" s="1">
        <v>0.5</v>
      </c>
      <c r="D233" s="7">
        <v>20</v>
      </c>
      <c r="E233" s="15"/>
      <c r="F233" s="15"/>
      <c r="G233" s="15"/>
      <c r="H233" s="15"/>
      <c r="I233" s="15"/>
      <c r="J233" s="19">
        <f>$D233+(($B233)^12*($C233*$D233)^2)</f>
        <v>20.000000012974635</v>
      </c>
      <c r="K233" s="15"/>
      <c r="L233" s="15"/>
      <c r="M233" s="15">
        <f>J233</f>
        <v>20.000000012974635</v>
      </c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</row>
    <row r="234" spans="1:25" x14ac:dyDescent="0.25">
      <c r="A234" s="1">
        <v>5</v>
      </c>
      <c r="B234" s="1">
        <v>0.15</v>
      </c>
      <c r="C234" s="1">
        <v>0.5</v>
      </c>
      <c r="D234" s="7">
        <v>20</v>
      </c>
      <c r="E234" s="15"/>
      <c r="F234" s="15"/>
      <c r="G234" s="15"/>
      <c r="H234" s="15"/>
      <c r="I234" s="15"/>
      <c r="J234" s="15"/>
      <c r="K234" s="19">
        <f>$D234+(($B234)^14*($C234*$D234)^2)</f>
        <v>20.00000000029193</v>
      </c>
      <c r="L234" s="15"/>
      <c r="M234" s="15">
        <f>K234</f>
        <v>20.00000000029193</v>
      </c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</row>
    <row r="235" spans="1:25" x14ac:dyDescent="0.25">
      <c r="A235" s="1">
        <v>5</v>
      </c>
      <c r="B235" s="1">
        <v>0.15</v>
      </c>
      <c r="C235" s="1">
        <v>0.5</v>
      </c>
      <c r="D235" s="7">
        <v>20</v>
      </c>
      <c r="E235" s="15"/>
      <c r="F235" s="15"/>
      <c r="G235" s="15"/>
      <c r="H235" s="15"/>
      <c r="I235" s="15"/>
      <c r="J235" s="15"/>
      <c r="K235" s="15"/>
      <c r="L235" s="19">
        <f>$D235+(($B235)^16*($C235*$D235)^2)</f>
        <v>20.000000000006569</v>
      </c>
      <c r="M235" s="15">
        <f>L235</f>
        <v>20.000000000006569</v>
      </c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</row>
    <row r="236" spans="1:25" x14ac:dyDescent="0.25">
      <c r="A236" s="1">
        <v>6</v>
      </c>
      <c r="B236" s="1">
        <v>0.15</v>
      </c>
      <c r="C236" s="1">
        <v>0.5</v>
      </c>
      <c r="D236" s="7">
        <v>30</v>
      </c>
      <c r="E236" s="19">
        <f>$D236+(($B236)^2*($C236*$D236)^2)</f>
        <v>35.0625</v>
      </c>
      <c r="F236" s="15"/>
      <c r="G236" s="15"/>
      <c r="H236" s="15"/>
      <c r="I236" s="15"/>
      <c r="J236" s="15"/>
      <c r="K236" s="15"/>
      <c r="L236" s="15"/>
      <c r="M236" s="15">
        <f>E236</f>
        <v>35.0625</v>
      </c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 spans="1:25" x14ac:dyDescent="0.25">
      <c r="A237" s="1">
        <v>6</v>
      </c>
      <c r="B237" s="1">
        <v>0.15</v>
      </c>
      <c r="C237" s="1">
        <v>0.5</v>
      </c>
      <c r="D237" s="7">
        <v>30</v>
      </c>
      <c r="E237" s="15"/>
      <c r="F237" s="19">
        <f>$D237+(($B237)^4*($C237*$D237)^2)</f>
        <v>30.113906249999999</v>
      </c>
      <c r="G237" s="15"/>
      <c r="H237" s="15"/>
      <c r="I237" s="15"/>
      <c r="J237" s="15"/>
      <c r="K237" s="15"/>
      <c r="L237" s="15"/>
      <c r="M237" s="15">
        <f>F237</f>
        <v>30.113906249999999</v>
      </c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</row>
    <row r="238" spans="1:25" x14ac:dyDescent="0.25">
      <c r="A238" s="1">
        <v>6</v>
      </c>
      <c r="B238" s="1">
        <v>0.15</v>
      </c>
      <c r="C238" s="1">
        <v>0.5</v>
      </c>
      <c r="D238" s="7">
        <v>30</v>
      </c>
      <c r="E238" s="15"/>
      <c r="F238" s="15"/>
      <c r="G238" s="19">
        <f>$D238+(($B238)^6*($C238*$D238)^2)</f>
        <v>30.002562890625001</v>
      </c>
      <c r="H238" s="15"/>
      <c r="I238" s="15"/>
      <c r="J238" s="15"/>
      <c r="K238" s="15"/>
      <c r="L238" s="15"/>
      <c r="M238" s="15">
        <f>G238</f>
        <v>30.002562890625001</v>
      </c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</row>
    <row r="239" spans="1:25" x14ac:dyDescent="0.25">
      <c r="A239" s="1">
        <v>6</v>
      </c>
      <c r="B239" s="1">
        <v>0.15</v>
      </c>
      <c r="C239" s="1">
        <v>0.5</v>
      </c>
      <c r="D239" s="7">
        <v>30</v>
      </c>
      <c r="E239" s="15"/>
      <c r="F239" s="15"/>
      <c r="G239" s="15"/>
      <c r="H239" s="19">
        <f>$D239+(($B239)^8*($C239*$D239)^2)</f>
        <v>30.000057665039062</v>
      </c>
      <c r="I239" s="15"/>
      <c r="J239" s="15"/>
      <c r="K239" s="15"/>
      <c r="L239" s="15"/>
      <c r="M239" s="15">
        <f>H239</f>
        <v>30.000057665039062</v>
      </c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</row>
    <row r="240" spans="1:25" x14ac:dyDescent="0.25">
      <c r="A240" s="1">
        <v>6</v>
      </c>
      <c r="B240" s="1">
        <v>0.15</v>
      </c>
      <c r="C240" s="1">
        <v>0.5</v>
      </c>
      <c r="D240" s="7">
        <v>30</v>
      </c>
      <c r="E240" s="15"/>
      <c r="F240" s="15"/>
      <c r="G240" s="15"/>
      <c r="H240" s="15"/>
      <c r="I240" s="19">
        <f>$D240+(($B240)^10*($C240*$D240)^2)</f>
        <v>30.000001297463378</v>
      </c>
      <c r="J240" s="15"/>
      <c r="K240" s="15"/>
      <c r="L240" s="15"/>
      <c r="M240" s="15">
        <f>I240</f>
        <v>30.000001297463378</v>
      </c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</row>
    <row r="241" spans="1:25" x14ac:dyDescent="0.25">
      <c r="A241" s="1">
        <v>6</v>
      </c>
      <c r="B241" s="1">
        <v>0.15</v>
      </c>
      <c r="C241" s="1">
        <v>0.5</v>
      </c>
      <c r="D241" s="7">
        <v>30</v>
      </c>
      <c r="E241" s="15"/>
      <c r="F241" s="15"/>
      <c r="G241" s="15"/>
      <c r="H241" s="15"/>
      <c r="I241" s="15"/>
      <c r="J241" s="19">
        <f>$D241+(($B241)^12*($C241*$D241)^2)</f>
        <v>30.000000029192925</v>
      </c>
      <c r="K241" s="15"/>
      <c r="L241" s="15"/>
      <c r="M241" s="15">
        <f>J241</f>
        <v>30.000000029192925</v>
      </c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</row>
    <row r="242" spans="1:25" x14ac:dyDescent="0.25">
      <c r="A242" s="1">
        <v>6</v>
      </c>
      <c r="B242" s="1">
        <v>0.15</v>
      </c>
      <c r="C242" s="1">
        <v>0.5</v>
      </c>
      <c r="D242" s="7">
        <v>30</v>
      </c>
      <c r="E242" s="15"/>
      <c r="F242" s="15"/>
      <c r="G242" s="15"/>
      <c r="H242" s="15"/>
      <c r="I242" s="15"/>
      <c r="J242" s="15"/>
      <c r="K242" s="19">
        <f>$D242+(($B242)^14*($C242*$D242)^2)</f>
        <v>30.00000000065684</v>
      </c>
      <c r="L242" s="15"/>
      <c r="M242" s="15">
        <f>K242</f>
        <v>30.00000000065684</v>
      </c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</row>
    <row r="243" spans="1:25" x14ac:dyDescent="0.25">
      <c r="A243" s="1">
        <v>6</v>
      </c>
      <c r="B243" s="1">
        <v>0.15</v>
      </c>
      <c r="C243" s="1">
        <v>0.5</v>
      </c>
      <c r="D243" s="7">
        <v>30</v>
      </c>
      <c r="E243" s="15"/>
      <c r="F243" s="15"/>
      <c r="G243" s="15"/>
      <c r="H243" s="15"/>
      <c r="I243" s="15"/>
      <c r="J243" s="15"/>
      <c r="K243" s="15"/>
      <c r="L243" s="19">
        <f>$D243+(($B243)^16*($C243*$D243)^2)</f>
        <v>30.000000000014779</v>
      </c>
      <c r="M243" s="15">
        <f>L243</f>
        <v>30.000000000014779</v>
      </c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</row>
    <row r="244" spans="1:25" x14ac:dyDescent="0.25">
      <c r="A244" s="1">
        <v>1</v>
      </c>
      <c r="B244" s="1">
        <v>0.2</v>
      </c>
      <c r="C244" s="1">
        <v>0.5</v>
      </c>
      <c r="D244" s="7">
        <v>40</v>
      </c>
      <c r="E244" s="19">
        <f>$D244+(($B244)^2*($C244*$D244)^2)</f>
        <v>56</v>
      </c>
      <c r="F244" s="15"/>
      <c r="G244" s="15"/>
      <c r="H244" s="15"/>
      <c r="I244" s="15"/>
      <c r="J244" s="15"/>
      <c r="K244" s="15"/>
      <c r="L244" s="15"/>
      <c r="M244" s="15">
        <f>E244</f>
        <v>56</v>
      </c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</row>
    <row r="245" spans="1:25" x14ac:dyDescent="0.25">
      <c r="A245" s="1">
        <v>1</v>
      </c>
      <c r="B245" s="1">
        <v>0.2</v>
      </c>
      <c r="C245" s="1">
        <v>0.5</v>
      </c>
      <c r="D245" s="7">
        <v>40</v>
      </c>
      <c r="E245" s="15"/>
      <c r="F245" s="19">
        <f>$D245+(($B245)^4*($C245*$D245)^2)</f>
        <v>40.64</v>
      </c>
      <c r="G245" s="15"/>
      <c r="H245" s="15"/>
      <c r="I245" s="15"/>
      <c r="J245" s="15"/>
      <c r="K245" s="15"/>
      <c r="L245" s="15"/>
      <c r="M245" s="15">
        <f>F245</f>
        <v>40.64</v>
      </c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</row>
    <row r="246" spans="1:25" x14ac:dyDescent="0.25">
      <c r="A246" s="1">
        <v>1</v>
      </c>
      <c r="B246" s="1">
        <v>0.2</v>
      </c>
      <c r="C246" s="1">
        <v>0.5</v>
      </c>
      <c r="D246" s="7">
        <v>40</v>
      </c>
      <c r="E246" s="15"/>
      <c r="F246" s="15"/>
      <c r="G246" s="19">
        <f>$D246+(($B246)^6*($C246*$D246)^2)</f>
        <v>40.025599999999997</v>
      </c>
      <c r="H246" s="15"/>
      <c r="I246" s="15"/>
      <c r="J246" s="15"/>
      <c r="K246" s="15"/>
      <c r="L246" s="15"/>
      <c r="M246" s="15">
        <f>G246</f>
        <v>40.025599999999997</v>
      </c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</row>
    <row r="247" spans="1:25" x14ac:dyDescent="0.25">
      <c r="A247" s="1">
        <v>1</v>
      </c>
      <c r="B247" s="1">
        <v>0.2</v>
      </c>
      <c r="C247" s="1">
        <v>0.5</v>
      </c>
      <c r="D247" s="7">
        <v>40</v>
      </c>
      <c r="E247" s="15"/>
      <c r="F247" s="15"/>
      <c r="G247" s="15"/>
      <c r="H247" s="19">
        <f>$D247+(($B247)^8*($C247*$D247)^2)</f>
        <v>40.001024000000001</v>
      </c>
      <c r="I247" s="15"/>
      <c r="J247" s="15"/>
      <c r="K247" s="15"/>
      <c r="L247" s="15"/>
      <c r="M247" s="15">
        <f>H247</f>
        <v>40.001024000000001</v>
      </c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</row>
    <row r="248" spans="1:25" x14ac:dyDescent="0.25">
      <c r="A248" s="1">
        <v>1</v>
      </c>
      <c r="B248" s="1">
        <v>0.2</v>
      </c>
      <c r="C248" s="1">
        <v>0.5</v>
      </c>
      <c r="D248" s="7">
        <v>40</v>
      </c>
      <c r="E248" s="15"/>
      <c r="F248" s="15"/>
      <c r="G248" s="15"/>
      <c r="H248" s="15"/>
      <c r="I248" s="19">
        <f>$D248+(($B248)^10*($C248*$D248)^2)</f>
        <v>40.00004096</v>
      </c>
      <c r="J248" s="15"/>
      <c r="K248" s="15"/>
      <c r="L248" s="15"/>
      <c r="M248" s="15">
        <f>I248</f>
        <v>40.00004096</v>
      </c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</row>
    <row r="249" spans="1:25" x14ac:dyDescent="0.25">
      <c r="A249" s="1">
        <v>1</v>
      </c>
      <c r="B249" s="1">
        <v>0.2</v>
      </c>
      <c r="C249" s="1">
        <v>0.5</v>
      </c>
      <c r="D249" s="7">
        <v>40</v>
      </c>
      <c r="E249" s="15"/>
      <c r="F249" s="15"/>
      <c r="G249" s="15"/>
      <c r="H249" s="15"/>
      <c r="I249" s="15"/>
      <c r="J249" s="19">
        <f>$D249+(($B249)^12*($C249*$D249)^2)</f>
        <v>40.000001638400001</v>
      </c>
      <c r="K249" s="15"/>
      <c r="L249" s="15"/>
      <c r="M249" s="15">
        <f>J249</f>
        <v>40.000001638400001</v>
      </c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</row>
    <row r="250" spans="1:25" x14ac:dyDescent="0.25">
      <c r="A250" s="1">
        <v>1</v>
      </c>
      <c r="B250" s="1">
        <v>0.2</v>
      </c>
      <c r="C250" s="1">
        <v>0.5</v>
      </c>
      <c r="D250" s="7">
        <v>40</v>
      </c>
      <c r="E250" s="15"/>
      <c r="F250" s="15"/>
      <c r="G250" s="15"/>
      <c r="H250" s="15"/>
      <c r="I250" s="15"/>
      <c r="J250" s="15"/>
      <c r="K250" s="19">
        <f>$D250+(($B250)^14*($C250*$D250)^2)</f>
        <v>40.000000065536</v>
      </c>
      <c r="L250" s="15"/>
      <c r="M250" s="15">
        <f>K250</f>
        <v>40.000000065536</v>
      </c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</row>
    <row r="251" spans="1:25" x14ac:dyDescent="0.25">
      <c r="A251" s="1">
        <v>1</v>
      </c>
      <c r="B251" s="1">
        <v>0.2</v>
      </c>
      <c r="C251" s="1">
        <v>0.5</v>
      </c>
      <c r="D251" s="7">
        <v>40</v>
      </c>
      <c r="E251" s="15"/>
      <c r="F251" s="15"/>
      <c r="G251" s="15"/>
      <c r="H251" s="15"/>
      <c r="I251" s="15"/>
      <c r="J251" s="15"/>
      <c r="K251" s="15"/>
      <c r="L251" s="19">
        <f>$D251+(($B251)^16*($C251*$D251)^2)</f>
        <v>40.000000002621441</v>
      </c>
      <c r="M251" s="15">
        <f>L251</f>
        <v>40.000000002621441</v>
      </c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</row>
    <row r="252" spans="1:25" x14ac:dyDescent="0.25">
      <c r="A252" s="1">
        <v>2</v>
      </c>
      <c r="B252" s="1">
        <v>0.2</v>
      </c>
      <c r="C252" s="1">
        <v>0.5</v>
      </c>
      <c r="D252" s="7">
        <v>20</v>
      </c>
      <c r="E252" s="19">
        <f>$D252+(($B252)^2*($C252*$D252)^2)</f>
        <v>24</v>
      </c>
      <c r="F252" s="15"/>
      <c r="G252" s="15"/>
      <c r="H252" s="15"/>
      <c r="I252" s="15"/>
      <c r="J252" s="15"/>
      <c r="K252" s="15"/>
      <c r="L252" s="15"/>
      <c r="M252" s="15">
        <f>E252</f>
        <v>24</v>
      </c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</row>
    <row r="253" spans="1:25" x14ac:dyDescent="0.25">
      <c r="A253" s="1">
        <v>2</v>
      </c>
      <c r="B253" s="1">
        <v>0.2</v>
      </c>
      <c r="C253" s="1">
        <v>0.5</v>
      </c>
      <c r="D253" s="7">
        <v>20</v>
      </c>
      <c r="E253" s="15"/>
      <c r="F253" s="19">
        <f>$D253+(($B253)^4*($C253*$D253)^2)</f>
        <v>20.16</v>
      </c>
      <c r="G253" s="15"/>
      <c r="H253" s="15"/>
      <c r="I253" s="15"/>
      <c r="J253" s="15"/>
      <c r="K253" s="15"/>
      <c r="L253" s="15"/>
      <c r="M253" s="15">
        <f>F253</f>
        <v>20.16</v>
      </c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</row>
    <row r="254" spans="1:25" x14ac:dyDescent="0.25">
      <c r="A254" s="1">
        <v>2</v>
      </c>
      <c r="B254" s="1">
        <v>0.2</v>
      </c>
      <c r="C254" s="1">
        <v>0.5</v>
      </c>
      <c r="D254" s="7">
        <v>20</v>
      </c>
      <c r="E254" s="15"/>
      <c r="F254" s="15"/>
      <c r="G254" s="19">
        <f>$D254+(($B254)^6*($C254*$D254)^2)</f>
        <v>20.006399999999999</v>
      </c>
      <c r="H254" s="15"/>
      <c r="I254" s="15"/>
      <c r="J254" s="15"/>
      <c r="K254" s="15"/>
      <c r="L254" s="15"/>
      <c r="M254" s="15">
        <f>G254</f>
        <v>20.006399999999999</v>
      </c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</row>
    <row r="255" spans="1:25" x14ac:dyDescent="0.25">
      <c r="A255" s="1">
        <v>2</v>
      </c>
      <c r="B255" s="1">
        <v>0.2</v>
      </c>
      <c r="C255" s="1">
        <v>0.5</v>
      </c>
      <c r="D255" s="7">
        <v>20</v>
      </c>
      <c r="E255" s="15"/>
      <c r="F255" s="15"/>
      <c r="G255" s="15"/>
      <c r="H255" s="19">
        <f>$D255+(($B255)^8*($C255*$D255)^2)</f>
        <v>20.000256</v>
      </c>
      <c r="I255" s="15"/>
      <c r="J255" s="15"/>
      <c r="K255" s="15"/>
      <c r="L255" s="15"/>
      <c r="M255" s="15">
        <f>H255</f>
        <v>20.000256</v>
      </c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</row>
    <row r="256" spans="1:25" x14ac:dyDescent="0.25">
      <c r="A256" s="1">
        <v>2</v>
      </c>
      <c r="B256" s="1">
        <v>0.2</v>
      </c>
      <c r="C256" s="1">
        <v>0.5</v>
      </c>
      <c r="D256" s="7">
        <v>20</v>
      </c>
      <c r="E256" s="15"/>
      <c r="F256" s="15"/>
      <c r="G256" s="15"/>
      <c r="H256" s="15"/>
      <c r="I256" s="19">
        <f>$D256+(($B256)^10*($C256*$D256)^2)</f>
        <v>20.000010240000002</v>
      </c>
      <c r="J256" s="15"/>
      <c r="K256" s="15"/>
      <c r="L256" s="15"/>
      <c r="M256" s="15">
        <f>I256</f>
        <v>20.000010240000002</v>
      </c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</row>
    <row r="257" spans="1:25" x14ac:dyDescent="0.25">
      <c r="A257" s="1">
        <v>2</v>
      </c>
      <c r="B257" s="1">
        <v>0.2</v>
      </c>
      <c r="C257" s="1">
        <v>0.5</v>
      </c>
      <c r="D257" s="7">
        <v>20</v>
      </c>
      <c r="E257" s="15"/>
      <c r="F257" s="15"/>
      <c r="G257" s="15"/>
      <c r="H257" s="15"/>
      <c r="I257" s="15"/>
      <c r="J257" s="19">
        <f>$D257+(($B257)^12*($C257*$D257)^2)</f>
        <v>20.000000409599998</v>
      </c>
      <c r="K257" s="15"/>
      <c r="L257" s="15"/>
      <c r="M257" s="15">
        <f>J257</f>
        <v>20.000000409599998</v>
      </c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</row>
    <row r="258" spans="1:25" x14ac:dyDescent="0.25">
      <c r="A258" s="1">
        <v>2</v>
      </c>
      <c r="B258" s="1">
        <v>0.2</v>
      </c>
      <c r="C258" s="1">
        <v>0.5</v>
      </c>
      <c r="D258" s="7">
        <v>20</v>
      </c>
      <c r="E258" s="15"/>
      <c r="F258" s="15"/>
      <c r="G258" s="15"/>
      <c r="H258" s="15"/>
      <c r="I258" s="15"/>
      <c r="J258" s="15"/>
      <c r="K258" s="19">
        <f>$D258+(($B258)^14*($C258*$D258)^2)</f>
        <v>20.000000016384</v>
      </c>
      <c r="L258" s="15"/>
      <c r="M258" s="15">
        <f>K258</f>
        <v>20.000000016384</v>
      </c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</row>
    <row r="259" spans="1:25" x14ac:dyDescent="0.25">
      <c r="A259" s="1">
        <v>2</v>
      </c>
      <c r="B259" s="1">
        <v>0.2</v>
      </c>
      <c r="C259" s="1">
        <v>0.5</v>
      </c>
      <c r="D259" s="7">
        <v>20</v>
      </c>
      <c r="E259" s="15"/>
      <c r="F259" s="15"/>
      <c r="G259" s="15"/>
      <c r="H259" s="15"/>
      <c r="I259" s="15"/>
      <c r="J259" s="15"/>
      <c r="K259" s="15"/>
      <c r="L259" s="19">
        <f>$D259+(($B259)^16*($C259*$D259)^2)</f>
        <v>20.000000000655358</v>
      </c>
      <c r="M259" s="15">
        <f>L259</f>
        <v>20.000000000655358</v>
      </c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</row>
    <row r="260" spans="1:25" x14ac:dyDescent="0.25">
      <c r="A260" s="1">
        <v>3</v>
      </c>
      <c r="B260" s="1">
        <v>0.2</v>
      </c>
      <c r="C260" s="1">
        <v>0.5</v>
      </c>
      <c r="D260" s="7">
        <v>30</v>
      </c>
      <c r="E260" s="19">
        <f>$D260+(($B260)^2*($C260*$D260)^2)</f>
        <v>39</v>
      </c>
      <c r="F260" s="15"/>
      <c r="G260" s="15"/>
      <c r="H260" s="15"/>
      <c r="I260" s="15"/>
      <c r="J260" s="15"/>
      <c r="K260" s="15"/>
      <c r="L260" s="15"/>
      <c r="M260" s="15">
        <f>E260</f>
        <v>39</v>
      </c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</row>
    <row r="261" spans="1:25" x14ac:dyDescent="0.25">
      <c r="A261" s="1">
        <v>3</v>
      </c>
      <c r="B261" s="1">
        <v>0.2</v>
      </c>
      <c r="C261" s="1">
        <v>0.5</v>
      </c>
      <c r="D261" s="7">
        <v>30</v>
      </c>
      <c r="E261" s="15"/>
      <c r="F261" s="19">
        <f>$D261+(($B261)^4*($C261*$D261)^2)</f>
        <v>30.36</v>
      </c>
      <c r="G261" s="15"/>
      <c r="H261" s="15"/>
      <c r="I261" s="15"/>
      <c r="J261" s="15"/>
      <c r="K261" s="15"/>
      <c r="L261" s="15"/>
      <c r="M261" s="15">
        <f>F261</f>
        <v>30.36</v>
      </c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</row>
    <row r="262" spans="1:25" x14ac:dyDescent="0.25">
      <c r="A262" s="1">
        <v>3</v>
      </c>
      <c r="B262" s="1">
        <v>0.2</v>
      </c>
      <c r="C262" s="1">
        <v>0.5</v>
      </c>
      <c r="D262" s="7">
        <v>30</v>
      </c>
      <c r="E262" s="15"/>
      <c r="F262" s="15"/>
      <c r="G262" s="19">
        <f>$D262+(($B262)^6*($C262*$D262)^2)</f>
        <v>30.014399999999998</v>
      </c>
      <c r="H262" s="15"/>
      <c r="I262" s="15"/>
      <c r="J262" s="15"/>
      <c r="K262" s="15"/>
      <c r="L262" s="15"/>
      <c r="M262" s="15">
        <f>G262</f>
        <v>30.014399999999998</v>
      </c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</row>
    <row r="263" spans="1:25" x14ac:dyDescent="0.25">
      <c r="A263" s="1">
        <v>3</v>
      </c>
      <c r="B263" s="1">
        <v>0.2</v>
      </c>
      <c r="C263" s="1">
        <v>0.5</v>
      </c>
      <c r="D263" s="7">
        <v>30</v>
      </c>
      <c r="E263" s="15"/>
      <c r="F263" s="15"/>
      <c r="G263" s="15"/>
      <c r="H263" s="19">
        <f>$D263+(($B263)^8*($C263*$D263)^2)</f>
        <v>30.000575999999999</v>
      </c>
      <c r="I263" s="15"/>
      <c r="J263" s="15"/>
      <c r="K263" s="15"/>
      <c r="L263" s="15"/>
      <c r="M263" s="15">
        <f>H263</f>
        <v>30.000575999999999</v>
      </c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</row>
    <row r="264" spans="1:25" x14ac:dyDescent="0.25">
      <c r="A264" s="1">
        <v>3</v>
      </c>
      <c r="B264" s="1">
        <v>0.2</v>
      </c>
      <c r="C264" s="1">
        <v>0.5</v>
      </c>
      <c r="D264" s="7">
        <v>30</v>
      </c>
      <c r="E264" s="15"/>
      <c r="F264" s="15"/>
      <c r="G264" s="15"/>
      <c r="H264" s="15"/>
      <c r="I264" s="19">
        <f>$D264+(($B264)^10*($C264*$D264)^2)</f>
        <v>30.000023039999999</v>
      </c>
      <c r="J264" s="15"/>
      <c r="K264" s="15"/>
      <c r="L264" s="15"/>
      <c r="M264" s="15">
        <f>I264</f>
        <v>30.000023039999999</v>
      </c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</row>
    <row r="265" spans="1:25" x14ac:dyDescent="0.25">
      <c r="A265" s="1">
        <v>3</v>
      </c>
      <c r="B265" s="1">
        <v>0.2</v>
      </c>
      <c r="C265" s="1">
        <v>0.5</v>
      </c>
      <c r="D265" s="7">
        <v>30</v>
      </c>
      <c r="E265" s="15"/>
      <c r="F265" s="15"/>
      <c r="G265" s="15"/>
      <c r="H265" s="15"/>
      <c r="I265" s="15"/>
      <c r="J265" s="19">
        <f>$D265+(($B265)^12*($C265*$D265)^2)</f>
        <v>30.000000921600002</v>
      </c>
      <c r="K265" s="15"/>
      <c r="L265" s="15"/>
      <c r="M265" s="15">
        <f>J265</f>
        <v>30.000000921600002</v>
      </c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</row>
    <row r="266" spans="1:25" x14ac:dyDescent="0.25">
      <c r="A266" s="1">
        <v>3</v>
      </c>
      <c r="B266" s="1">
        <v>0.2</v>
      </c>
      <c r="C266" s="1">
        <v>0.5</v>
      </c>
      <c r="D266" s="7">
        <v>30</v>
      </c>
      <c r="E266" s="15"/>
      <c r="F266" s="15"/>
      <c r="G266" s="15"/>
      <c r="H266" s="15"/>
      <c r="I266" s="15"/>
      <c r="J266" s="15"/>
      <c r="K266" s="19">
        <f>$D266+(($B266)^14*($C266*$D266)^2)</f>
        <v>30.000000036864002</v>
      </c>
      <c r="L266" s="15"/>
      <c r="M266" s="15">
        <f>K266</f>
        <v>30.000000036864002</v>
      </c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</row>
    <row r="267" spans="1:25" x14ac:dyDescent="0.25">
      <c r="A267" s="1">
        <v>3</v>
      </c>
      <c r="B267" s="1">
        <v>0.2</v>
      </c>
      <c r="C267" s="1">
        <v>0.5</v>
      </c>
      <c r="D267" s="7">
        <v>30</v>
      </c>
      <c r="E267" s="15"/>
      <c r="F267" s="15"/>
      <c r="G267" s="15"/>
      <c r="H267" s="15"/>
      <c r="I267" s="15"/>
      <c r="J267" s="15"/>
      <c r="K267" s="15"/>
      <c r="L267" s="19">
        <f>$D267+(($B267)^16*($C267*$D267)^2)</f>
        <v>30.000000001474561</v>
      </c>
      <c r="M267" s="15">
        <f>L267</f>
        <v>30.000000001474561</v>
      </c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</row>
    <row r="268" spans="1:25" x14ac:dyDescent="0.25">
      <c r="A268" s="1">
        <v>4</v>
      </c>
      <c r="B268" s="1">
        <v>0.2</v>
      </c>
      <c r="C268" s="1">
        <v>0.5</v>
      </c>
      <c r="D268" s="7">
        <v>60</v>
      </c>
      <c r="E268" s="19">
        <f>$D268+(($B268)^2*($C268*$D268)^2)</f>
        <v>96</v>
      </c>
      <c r="F268" s="15"/>
      <c r="G268" s="15"/>
      <c r="H268" s="15"/>
      <c r="I268" s="15"/>
      <c r="J268" s="15"/>
      <c r="K268" s="15"/>
      <c r="L268" s="15"/>
      <c r="M268" s="15">
        <f>E268</f>
        <v>96</v>
      </c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</row>
    <row r="269" spans="1:25" x14ac:dyDescent="0.25">
      <c r="A269" s="1">
        <v>4</v>
      </c>
      <c r="B269" s="1">
        <v>0.2</v>
      </c>
      <c r="C269" s="1">
        <v>0.5</v>
      </c>
      <c r="D269" s="7">
        <v>60</v>
      </c>
      <c r="E269" s="15"/>
      <c r="F269" s="19">
        <f>$D269+(($B269)^4*($C269*$D269)^2)</f>
        <v>61.44</v>
      </c>
      <c r="G269" s="15"/>
      <c r="H269" s="15"/>
      <c r="I269" s="15"/>
      <c r="J269" s="15"/>
      <c r="K269" s="15"/>
      <c r="L269" s="15"/>
      <c r="M269" s="15">
        <f>F269</f>
        <v>61.44</v>
      </c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</row>
    <row r="270" spans="1:25" x14ac:dyDescent="0.25">
      <c r="A270" s="1">
        <v>4</v>
      </c>
      <c r="B270" s="1">
        <v>0.2</v>
      </c>
      <c r="C270" s="1">
        <v>0.5</v>
      </c>
      <c r="D270" s="7">
        <v>60</v>
      </c>
      <c r="E270" s="15"/>
      <c r="F270" s="15"/>
      <c r="G270" s="19">
        <f>$D270+(($B270)^6*($C270*$D270)^2)</f>
        <v>60.057600000000001</v>
      </c>
      <c r="H270" s="15"/>
      <c r="I270" s="15"/>
      <c r="J270" s="15"/>
      <c r="K270" s="15"/>
      <c r="L270" s="15"/>
      <c r="M270" s="15">
        <f>G270</f>
        <v>60.057600000000001</v>
      </c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</row>
    <row r="271" spans="1:25" x14ac:dyDescent="0.25">
      <c r="A271" s="1">
        <v>4</v>
      </c>
      <c r="B271" s="1">
        <v>0.2</v>
      </c>
      <c r="C271" s="1">
        <v>0.5</v>
      </c>
      <c r="D271" s="7">
        <v>60</v>
      </c>
      <c r="E271" s="15"/>
      <c r="F271" s="15"/>
      <c r="G271" s="15"/>
      <c r="H271" s="19">
        <f>$D271+(($B271)^8*($C271*$D271)^2)</f>
        <v>60.002304000000002</v>
      </c>
      <c r="I271" s="15"/>
      <c r="J271" s="15"/>
      <c r="K271" s="15"/>
      <c r="L271" s="15"/>
      <c r="M271" s="15">
        <f>H271</f>
        <v>60.002304000000002</v>
      </c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</row>
    <row r="272" spans="1:25" x14ac:dyDescent="0.25">
      <c r="A272" s="1">
        <v>4</v>
      </c>
      <c r="B272" s="1">
        <v>0.2</v>
      </c>
      <c r="C272" s="1">
        <v>0.5</v>
      </c>
      <c r="D272" s="7">
        <v>60</v>
      </c>
      <c r="E272" s="15"/>
      <c r="F272" s="15"/>
      <c r="G272" s="15"/>
      <c r="H272" s="15"/>
      <c r="I272" s="19">
        <f>$D272+(($B272)^10*($C272*$D272)^2)</f>
        <v>60.000092160000001</v>
      </c>
      <c r="J272" s="15"/>
      <c r="K272" s="15"/>
      <c r="L272" s="15"/>
      <c r="M272" s="15">
        <f>I272</f>
        <v>60.000092160000001</v>
      </c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</row>
    <row r="273" spans="1:25" x14ac:dyDescent="0.25">
      <c r="A273" s="1">
        <v>4</v>
      </c>
      <c r="B273" s="1">
        <v>0.2</v>
      </c>
      <c r="C273" s="1">
        <v>0.5</v>
      </c>
      <c r="D273" s="7">
        <v>60</v>
      </c>
      <c r="E273" s="15"/>
      <c r="F273" s="15"/>
      <c r="G273" s="15"/>
      <c r="H273" s="15"/>
      <c r="I273" s="15"/>
      <c r="J273" s="19">
        <f>$D273+(($B273)^12*($C273*$D273)^2)</f>
        <v>60.000003686399999</v>
      </c>
      <c r="K273" s="15"/>
      <c r="L273" s="15"/>
      <c r="M273" s="15">
        <f>J273</f>
        <v>60.000003686399999</v>
      </c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</row>
    <row r="274" spans="1:25" x14ac:dyDescent="0.25">
      <c r="A274" s="1">
        <v>4</v>
      </c>
      <c r="B274" s="1">
        <v>0.2</v>
      </c>
      <c r="C274" s="1">
        <v>0.5</v>
      </c>
      <c r="D274" s="7">
        <v>60</v>
      </c>
      <c r="E274" s="15"/>
      <c r="F274" s="15"/>
      <c r="G274" s="15"/>
      <c r="H274" s="15"/>
      <c r="I274" s="15"/>
      <c r="J274" s="15"/>
      <c r="K274" s="19">
        <f>$D274+(($B274)^14*($C274*$D274)^2)</f>
        <v>60.000000147455999</v>
      </c>
      <c r="L274" s="15"/>
      <c r="M274" s="15">
        <f>K274</f>
        <v>60.000000147455999</v>
      </c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</row>
    <row r="275" spans="1:25" x14ac:dyDescent="0.25">
      <c r="A275" s="1">
        <v>4</v>
      </c>
      <c r="B275" s="1">
        <v>0.2</v>
      </c>
      <c r="C275" s="1">
        <v>0.5</v>
      </c>
      <c r="D275" s="7">
        <v>60</v>
      </c>
      <c r="E275" s="15"/>
      <c r="F275" s="15"/>
      <c r="G275" s="15"/>
      <c r="H275" s="15"/>
      <c r="I275" s="15"/>
      <c r="J275" s="15"/>
      <c r="K275" s="15"/>
      <c r="L275" s="19">
        <f>$D275+(($B275)^16*($C275*$D275)^2)</f>
        <v>60.000000005898237</v>
      </c>
      <c r="M275" s="15">
        <f>L275</f>
        <v>60.000000005898237</v>
      </c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</row>
    <row r="276" spans="1:25" x14ac:dyDescent="0.25">
      <c r="A276" s="1">
        <v>5</v>
      </c>
      <c r="B276" s="1">
        <v>0.2</v>
      </c>
      <c r="C276" s="1">
        <v>0.5</v>
      </c>
      <c r="D276" s="7">
        <v>20</v>
      </c>
      <c r="E276" s="19">
        <f>$D276+(($B276)^2*($C276*$D276)^2)</f>
        <v>24</v>
      </c>
      <c r="F276" s="15"/>
      <c r="G276" s="15"/>
      <c r="H276" s="15"/>
      <c r="I276" s="15"/>
      <c r="J276" s="15"/>
      <c r="K276" s="15"/>
      <c r="L276" s="15"/>
      <c r="M276" s="15">
        <f>E276</f>
        <v>24</v>
      </c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</row>
    <row r="277" spans="1:25" x14ac:dyDescent="0.25">
      <c r="A277" s="1">
        <v>5</v>
      </c>
      <c r="B277" s="1">
        <v>0.2</v>
      </c>
      <c r="C277" s="1">
        <v>0.5</v>
      </c>
      <c r="D277" s="7">
        <v>20</v>
      </c>
      <c r="E277" s="15"/>
      <c r="F277" s="19">
        <f>$D277+(($B277)^4*($C277*$D277)^2)</f>
        <v>20.16</v>
      </c>
      <c r="G277" s="15"/>
      <c r="H277" s="15"/>
      <c r="I277" s="15"/>
      <c r="J277" s="15"/>
      <c r="K277" s="15"/>
      <c r="L277" s="15"/>
      <c r="M277" s="15">
        <f>F277</f>
        <v>20.16</v>
      </c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</row>
    <row r="278" spans="1:25" x14ac:dyDescent="0.25">
      <c r="A278" s="1">
        <v>5</v>
      </c>
      <c r="B278" s="1">
        <v>0.2</v>
      </c>
      <c r="C278" s="1">
        <v>0.5</v>
      </c>
      <c r="D278" s="7">
        <v>20</v>
      </c>
      <c r="E278" s="15"/>
      <c r="F278" s="15"/>
      <c r="G278" s="19">
        <f>$D278+(($B278)^6*($C278*$D278)^2)</f>
        <v>20.006399999999999</v>
      </c>
      <c r="H278" s="15"/>
      <c r="I278" s="15"/>
      <c r="J278" s="15"/>
      <c r="K278" s="15"/>
      <c r="L278" s="15"/>
      <c r="M278" s="15">
        <f>G278</f>
        <v>20.006399999999999</v>
      </c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</row>
    <row r="279" spans="1:25" x14ac:dyDescent="0.25">
      <c r="A279" s="1">
        <v>5</v>
      </c>
      <c r="B279" s="1">
        <v>0.2</v>
      </c>
      <c r="C279" s="1">
        <v>0.5</v>
      </c>
      <c r="D279" s="7">
        <v>20</v>
      </c>
      <c r="E279" s="15"/>
      <c r="F279" s="15"/>
      <c r="G279" s="15"/>
      <c r="H279" s="19">
        <f>$D279+(($B279)^8*($C279*$D279)^2)</f>
        <v>20.000256</v>
      </c>
      <c r="I279" s="15"/>
      <c r="J279" s="15"/>
      <c r="K279" s="15"/>
      <c r="L279" s="15"/>
      <c r="M279" s="15">
        <f>H279</f>
        <v>20.000256</v>
      </c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</row>
    <row r="280" spans="1:25" x14ac:dyDescent="0.25">
      <c r="A280" s="1">
        <v>5</v>
      </c>
      <c r="B280" s="1">
        <v>0.2</v>
      </c>
      <c r="C280" s="1">
        <v>0.5</v>
      </c>
      <c r="D280" s="7">
        <v>20</v>
      </c>
      <c r="E280" s="15"/>
      <c r="F280" s="15"/>
      <c r="G280" s="15"/>
      <c r="H280" s="15"/>
      <c r="I280" s="19">
        <f>$D280+(($B280)^10*($C280*$D280)^2)</f>
        <v>20.000010240000002</v>
      </c>
      <c r="J280" s="15"/>
      <c r="K280" s="15"/>
      <c r="L280" s="15"/>
      <c r="M280" s="15">
        <f>I280</f>
        <v>20.000010240000002</v>
      </c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</row>
    <row r="281" spans="1:25" x14ac:dyDescent="0.25">
      <c r="A281" s="1">
        <v>5</v>
      </c>
      <c r="B281" s="1">
        <v>0.2</v>
      </c>
      <c r="C281" s="1">
        <v>0.5</v>
      </c>
      <c r="D281" s="7">
        <v>20</v>
      </c>
      <c r="E281" s="15"/>
      <c r="F281" s="15"/>
      <c r="G281" s="15"/>
      <c r="H281" s="15"/>
      <c r="I281" s="15"/>
      <c r="J281" s="19">
        <f>$D281+(($B281)^12*($C281*$D281)^2)</f>
        <v>20.000000409599998</v>
      </c>
      <c r="K281" s="15"/>
      <c r="L281" s="15"/>
      <c r="M281" s="15">
        <f>J281</f>
        <v>20.000000409599998</v>
      </c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</row>
    <row r="282" spans="1:25" x14ac:dyDescent="0.25">
      <c r="A282" s="1">
        <v>5</v>
      </c>
      <c r="B282" s="1">
        <v>0.2</v>
      </c>
      <c r="C282" s="1">
        <v>0.5</v>
      </c>
      <c r="D282" s="7">
        <v>20</v>
      </c>
      <c r="E282" s="15"/>
      <c r="F282" s="15"/>
      <c r="G282" s="15"/>
      <c r="H282" s="15"/>
      <c r="I282" s="15"/>
      <c r="J282" s="15"/>
      <c r="K282" s="19">
        <f>$D282+(($B282)^14*($C282*$D282)^2)</f>
        <v>20.000000016384</v>
      </c>
      <c r="L282" s="15"/>
      <c r="M282" s="15">
        <f>K282</f>
        <v>20.000000016384</v>
      </c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</row>
    <row r="283" spans="1:25" x14ac:dyDescent="0.25">
      <c r="A283" s="1">
        <v>5</v>
      </c>
      <c r="B283" s="1">
        <v>0.2</v>
      </c>
      <c r="C283" s="1">
        <v>0.5</v>
      </c>
      <c r="D283" s="7">
        <v>20</v>
      </c>
      <c r="E283" s="15"/>
      <c r="F283" s="15"/>
      <c r="G283" s="15"/>
      <c r="H283" s="15"/>
      <c r="I283" s="15"/>
      <c r="J283" s="15"/>
      <c r="K283" s="15"/>
      <c r="L283" s="19">
        <f>$D283+(($B283)^16*($C283*$D283)^2)</f>
        <v>20.000000000655358</v>
      </c>
      <c r="M283" s="15">
        <f>L283</f>
        <v>20.000000000655358</v>
      </c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</row>
    <row r="284" spans="1:25" x14ac:dyDescent="0.25">
      <c r="A284" s="1">
        <v>6</v>
      </c>
      <c r="B284" s="1">
        <v>0.2</v>
      </c>
      <c r="C284" s="1">
        <v>0.5</v>
      </c>
      <c r="D284" s="7">
        <v>30</v>
      </c>
      <c r="E284" s="19">
        <f>$D284+(($B284)^2*($C284*$D284)^2)</f>
        <v>39</v>
      </c>
      <c r="F284" s="15"/>
      <c r="G284" s="15"/>
      <c r="H284" s="15"/>
      <c r="I284" s="15"/>
      <c r="J284" s="15"/>
      <c r="K284" s="15"/>
      <c r="L284" s="15"/>
      <c r="M284" s="15">
        <f>E284</f>
        <v>39</v>
      </c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</row>
    <row r="285" spans="1:25" x14ac:dyDescent="0.25">
      <c r="A285" s="1">
        <v>6</v>
      </c>
      <c r="B285" s="1">
        <v>0.2</v>
      </c>
      <c r="C285" s="1">
        <v>0.5</v>
      </c>
      <c r="D285" s="7">
        <v>30</v>
      </c>
      <c r="E285" s="15"/>
      <c r="F285" s="19">
        <f>$D285+(($B285)^4*($C285*$D285)^2)</f>
        <v>30.36</v>
      </c>
      <c r="G285" s="15"/>
      <c r="H285" s="15"/>
      <c r="I285" s="15"/>
      <c r="J285" s="15"/>
      <c r="K285" s="15"/>
      <c r="L285" s="15"/>
      <c r="M285" s="15">
        <f>F285</f>
        <v>30.36</v>
      </c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</row>
    <row r="286" spans="1:25" x14ac:dyDescent="0.25">
      <c r="A286" s="1">
        <v>6</v>
      </c>
      <c r="B286" s="1">
        <v>0.2</v>
      </c>
      <c r="C286" s="1">
        <v>0.5</v>
      </c>
      <c r="D286" s="7">
        <v>30</v>
      </c>
      <c r="E286" s="15"/>
      <c r="F286" s="15"/>
      <c r="G286" s="19">
        <f>$D286+(($B286)^6*($C286*$D286)^2)</f>
        <v>30.014399999999998</v>
      </c>
      <c r="H286" s="15"/>
      <c r="I286" s="15"/>
      <c r="J286" s="15"/>
      <c r="K286" s="15"/>
      <c r="L286" s="15"/>
      <c r="M286" s="15">
        <f>G286</f>
        <v>30.014399999999998</v>
      </c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</row>
    <row r="287" spans="1:25" x14ac:dyDescent="0.25">
      <c r="A287" s="1">
        <v>6</v>
      </c>
      <c r="B287" s="1">
        <v>0.2</v>
      </c>
      <c r="C287" s="1">
        <v>0.5</v>
      </c>
      <c r="D287" s="7">
        <v>30</v>
      </c>
      <c r="E287" s="15"/>
      <c r="F287" s="15"/>
      <c r="G287" s="15"/>
      <c r="H287" s="19">
        <f>$D287+(($B287)^8*($C287*$D287)^2)</f>
        <v>30.000575999999999</v>
      </c>
      <c r="I287" s="15"/>
      <c r="J287" s="15"/>
      <c r="K287" s="15"/>
      <c r="L287" s="15"/>
      <c r="M287" s="15">
        <f>H287</f>
        <v>30.000575999999999</v>
      </c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</row>
    <row r="288" spans="1:25" x14ac:dyDescent="0.25">
      <c r="A288" s="1">
        <v>6</v>
      </c>
      <c r="B288" s="1">
        <v>0.2</v>
      </c>
      <c r="C288" s="1">
        <v>0.5</v>
      </c>
      <c r="D288" s="7">
        <v>30</v>
      </c>
      <c r="E288" s="15"/>
      <c r="F288" s="15"/>
      <c r="G288" s="15"/>
      <c r="H288" s="15"/>
      <c r="I288" s="19">
        <f>$D288+(($B288)^10*($C288*$D288)^2)</f>
        <v>30.000023039999999</v>
      </c>
      <c r="J288" s="15"/>
      <c r="K288" s="15"/>
      <c r="L288" s="15"/>
      <c r="M288" s="15">
        <f>I288</f>
        <v>30.000023039999999</v>
      </c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</row>
    <row r="289" spans="1:25" x14ac:dyDescent="0.25">
      <c r="A289" s="1">
        <v>6</v>
      </c>
      <c r="B289" s="1">
        <v>0.2</v>
      </c>
      <c r="C289" s="1">
        <v>0.5</v>
      </c>
      <c r="D289" s="7">
        <v>30</v>
      </c>
      <c r="E289" s="15"/>
      <c r="F289" s="15"/>
      <c r="G289" s="15"/>
      <c r="H289" s="15"/>
      <c r="I289" s="15"/>
      <c r="J289" s="19">
        <f>$D289+(($B289)^12*($C289*$D289)^2)</f>
        <v>30.000000921600002</v>
      </c>
      <c r="K289" s="15"/>
      <c r="L289" s="15"/>
      <c r="M289" s="15">
        <f>J289</f>
        <v>30.000000921600002</v>
      </c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</row>
    <row r="290" spans="1:25" x14ac:dyDescent="0.25">
      <c r="A290" s="1">
        <v>6</v>
      </c>
      <c r="B290" s="1">
        <v>0.2</v>
      </c>
      <c r="C290" s="1">
        <v>0.5</v>
      </c>
      <c r="D290" s="7">
        <v>30</v>
      </c>
      <c r="E290" s="15"/>
      <c r="F290" s="15"/>
      <c r="G290" s="15"/>
      <c r="H290" s="15"/>
      <c r="I290" s="15"/>
      <c r="J290" s="15"/>
      <c r="K290" s="19">
        <f>$D290+(($B290)^14*($C290*$D290)^2)</f>
        <v>30.000000036864002</v>
      </c>
      <c r="L290" s="15"/>
      <c r="M290" s="15">
        <f>K290</f>
        <v>30.000000036864002</v>
      </c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</row>
    <row r="291" spans="1:25" x14ac:dyDescent="0.25">
      <c r="A291" s="1">
        <v>6</v>
      </c>
      <c r="B291" s="1">
        <v>0.2</v>
      </c>
      <c r="C291" s="1">
        <v>0.5</v>
      </c>
      <c r="D291" s="7">
        <v>30</v>
      </c>
      <c r="E291" s="15"/>
      <c r="F291" s="15"/>
      <c r="G291" s="15"/>
      <c r="H291" s="15"/>
      <c r="I291" s="15"/>
      <c r="J291" s="15"/>
      <c r="K291" s="15"/>
      <c r="L291" s="19">
        <f>$D291+(($B291)^16*($C291*$D291)^2)</f>
        <v>30.000000001474561</v>
      </c>
      <c r="M291" s="15">
        <f>L291</f>
        <v>30.000000001474561</v>
      </c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</row>
    <row r="292" spans="1:25" x14ac:dyDescent="0.25">
      <c r="A292" s="9">
        <v>1</v>
      </c>
      <c r="B292" s="9">
        <v>0.1</v>
      </c>
      <c r="C292" s="9">
        <v>0.9</v>
      </c>
      <c r="D292" s="9">
        <v>40</v>
      </c>
      <c r="E292" s="19">
        <f>$D292+(($B292)^2*($C292*$D292)^2)</f>
        <v>52.96</v>
      </c>
      <c r="F292" s="15"/>
      <c r="G292" s="15"/>
      <c r="H292" s="15"/>
      <c r="I292" s="15"/>
      <c r="J292" s="15"/>
      <c r="K292" s="15"/>
      <c r="L292" s="15"/>
      <c r="M292" s="15">
        <f>E292</f>
        <v>52.96</v>
      </c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</row>
    <row r="293" spans="1:25" x14ac:dyDescent="0.25">
      <c r="A293" s="1">
        <v>1</v>
      </c>
      <c r="B293" s="1">
        <v>0.1</v>
      </c>
      <c r="C293" s="1">
        <v>0.9</v>
      </c>
      <c r="D293" s="7">
        <v>40</v>
      </c>
      <c r="E293" s="15"/>
      <c r="F293" s="19">
        <f>$D293+(($B293)^4*($C293*$D293)^2)</f>
        <v>40.129600000000003</v>
      </c>
      <c r="G293" s="15"/>
      <c r="H293" s="15"/>
      <c r="I293" s="15"/>
      <c r="J293" s="15"/>
      <c r="K293" s="15"/>
      <c r="L293" s="15"/>
      <c r="M293" s="15">
        <f>F293</f>
        <v>40.129600000000003</v>
      </c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</row>
    <row r="294" spans="1:25" x14ac:dyDescent="0.25">
      <c r="A294" s="1">
        <v>1</v>
      </c>
      <c r="B294" s="1">
        <v>0.1</v>
      </c>
      <c r="C294" s="1">
        <v>0.9</v>
      </c>
      <c r="D294" s="7">
        <v>40</v>
      </c>
      <c r="E294" s="15"/>
      <c r="F294" s="15"/>
      <c r="G294" s="19">
        <f>$D294+(($B294)^6*($C294*$D294)^2)</f>
        <v>40.001296000000004</v>
      </c>
      <c r="H294" s="15"/>
      <c r="I294" s="15"/>
      <c r="J294" s="15"/>
      <c r="K294" s="15"/>
      <c r="L294" s="15"/>
      <c r="M294" s="15">
        <f>G294</f>
        <v>40.001296000000004</v>
      </c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</row>
    <row r="295" spans="1:25" x14ac:dyDescent="0.25">
      <c r="A295" s="1">
        <v>1</v>
      </c>
      <c r="B295" s="1">
        <v>0.1</v>
      </c>
      <c r="C295" s="1">
        <v>0.9</v>
      </c>
      <c r="D295" s="7">
        <v>40</v>
      </c>
      <c r="E295" s="15"/>
      <c r="F295" s="15"/>
      <c r="G295" s="15"/>
      <c r="H295" s="19">
        <f>$D295+(($B295)^8*($C295*$D295)^2)</f>
        <v>40.000012959999999</v>
      </c>
      <c r="I295" s="15"/>
      <c r="J295" s="15"/>
      <c r="K295" s="15"/>
      <c r="L295" s="15"/>
      <c r="M295" s="15">
        <f>H295</f>
        <v>40.000012959999999</v>
      </c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</row>
    <row r="296" spans="1:25" x14ac:dyDescent="0.25">
      <c r="A296" s="1">
        <v>1</v>
      </c>
      <c r="B296" s="1">
        <v>0.1</v>
      </c>
      <c r="C296" s="1">
        <v>0.9</v>
      </c>
      <c r="D296" s="7">
        <v>40</v>
      </c>
      <c r="E296" s="15"/>
      <c r="F296" s="15"/>
      <c r="G296" s="15"/>
      <c r="H296" s="15"/>
      <c r="I296" s="19">
        <f>$D296+(($B296)^10*($C296*$D296)^2)</f>
        <v>40.000000129599997</v>
      </c>
      <c r="J296" s="15"/>
      <c r="K296" s="15"/>
      <c r="L296" s="15"/>
      <c r="M296" s="15">
        <f>I296</f>
        <v>40.000000129599997</v>
      </c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</row>
    <row r="297" spans="1:25" x14ac:dyDescent="0.25">
      <c r="A297" s="1">
        <v>1</v>
      </c>
      <c r="B297" s="1">
        <v>0.1</v>
      </c>
      <c r="C297" s="1">
        <v>0.9</v>
      </c>
      <c r="D297" s="7">
        <v>40</v>
      </c>
      <c r="E297" s="15"/>
      <c r="F297" s="15"/>
      <c r="G297" s="15"/>
      <c r="H297" s="15"/>
      <c r="I297" s="15"/>
      <c r="J297" s="19">
        <f>$D297+(($B297)^12*($C297*$D297)^2)</f>
        <v>40.000000001296002</v>
      </c>
      <c r="K297" s="15"/>
      <c r="L297" s="15"/>
      <c r="M297" s="15">
        <f>J297</f>
        <v>40.000000001296002</v>
      </c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</row>
    <row r="298" spans="1:25" x14ac:dyDescent="0.25">
      <c r="A298" s="1">
        <v>1</v>
      </c>
      <c r="B298" s="1">
        <v>0.1</v>
      </c>
      <c r="C298" s="1">
        <v>0.9</v>
      </c>
      <c r="D298" s="7">
        <v>40</v>
      </c>
      <c r="E298" s="15"/>
      <c r="F298" s="15"/>
      <c r="G298" s="15"/>
      <c r="H298" s="15"/>
      <c r="I298" s="15"/>
      <c r="J298" s="15"/>
      <c r="K298" s="19">
        <f>$D298+(($B298)^14*($C298*$D298)^2)</f>
        <v>40.00000000001296</v>
      </c>
      <c r="L298" s="15"/>
      <c r="M298" s="15">
        <f>K298</f>
        <v>40.00000000001296</v>
      </c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</row>
    <row r="299" spans="1:25" x14ac:dyDescent="0.25">
      <c r="A299" s="1">
        <v>1</v>
      </c>
      <c r="B299" s="1">
        <v>0.1</v>
      </c>
      <c r="C299" s="1">
        <v>0.9</v>
      </c>
      <c r="D299" s="7">
        <v>40</v>
      </c>
      <c r="E299" s="15"/>
      <c r="F299" s="15"/>
      <c r="G299" s="15"/>
      <c r="H299" s="15"/>
      <c r="I299" s="15"/>
      <c r="J299" s="15"/>
      <c r="K299" s="15"/>
      <c r="L299" s="19">
        <f>$D299+(($B299)^16*($C299*$D299)^2)</f>
        <v>40.000000000000128</v>
      </c>
      <c r="M299" s="15">
        <f>L299</f>
        <v>40.000000000000128</v>
      </c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</row>
    <row r="300" spans="1:25" x14ac:dyDescent="0.25">
      <c r="A300" s="1">
        <v>2</v>
      </c>
      <c r="B300" s="1">
        <v>0.1</v>
      </c>
      <c r="C300" s="1">
        <v>0.9</v>
      </c>
      <c r="D300" s="7">
        <v>20</v>
      </c>
      <c r="E300" s="19">
        <f>$D300+(($B300)^2*($C300*$D300)^2)</f>
        <v>23.240000000000002</v>
      </c>
      <c r="F300" s="15"/>
      <c r="G300" s="15"/>
      <c r="H300" s="15"/>
      <c r="I300" s="15"/>
      <c r="J300" s="15"/>
      <c r="K300" s="15"/>
      <c r="L300" s="15"/>
      <c r="M300" s="15">
        <f>E300</f>
        <v>23.240000000000002</v>
      </c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</row>
    <row r="301" spans="1:25" x14ac:dyDescent="0.25">
      <c r="A301" s="1">
        <v>2</v>
      </c>
      <c r="B301" s="1">
        <v>0.1</v>
      </c>
      <c r="C301" s="1">
        <v>0.9</v>
      </c>
      <c r="D301" s="7">
        <v>20</v>
      </c>
      <c r="E301" s="15"/>
      <c r="F301" s="19">
        <f>$D301+(($B301)^4*($C301*$D301)^2)</f>
        <v>20.032399999999999</v>
      </c>
      <c r="G301" s="15"/>
      <c r="H301" s="15"/>
      <c r="I301" s="15"/>
      <c r="J301" s="15"/>
      <c r="K301" s="15"/>
      <c r="L301" s="15"/>
      <c r="M301" s="15">
        <f>F301</f>
        <v>20.032399999999999</v>
      </c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</row>
    <row r="302" spans="1:25" x14ac:dyDescent="0.25">
      <c r="A302" s="1">
        <v>2</v>
      </c>
      <c r="B302" s="1">
        <v>0.1</v>
      </c>
      <c r="C302" s="1">
        <v>0.9</v>
      </c>
      <c r="D302" s="7">
        <v>20</v>
      </c>
      <c r="E302" s="15"/>
      <c r="F302" s="15"/>
      <c r="G302" s="19">
        <f>$D302+(($B302)^6*($C302*$D302)^2)</f>
        <v>20.000323999999999</v>
      </c>
      <c r="H302" s="15"/>
      <c r="I302" s="15"/>
      <c r="J302" s="15"/>
      <c r="K302" s="15"/>
      <c r="L302" s="15"/>
      <c r="M302" s="15">
        <f>G302</f>
        <v>20.000323999999999</v>
      </c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</row>
    <row r="303" spans="1:25" x14ac:dyDescent="0.25">
      <c r="A303" s="1">
        <v>2</v>
      </c>
      <c r="B303" s="1">
        <v>0.1</v>
      </c>
      <c r="C303" s="1">
        <v>0.9</v>
      </c>
      <c r="D303" s="7">
        <v>20</v>
      </c>
      <c r="E303" s="15"/>
      <c r="F303" s="15"/>
      <c r="G303" s="15"/>
      <c r="H303" s="19">
        <f>$D303+(($B303)^8*($C303*$D303)^2)</f>
        <v>20.000003240000002</v>
      </c>
      <c r="I303" s="15"/>
      <c r="J303" s="15"/>
      <c r="K303" s="15"/>
      <c r="L303" s="15"/>
      <c r="M303" s="15">
        <f>H303</f>
        <v>20.000003240000002</v>
      </c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</row>
    <row r="304" spans="1:25" x14ac:dyDescent="0.25">
      <c r="A304" s="1">
        <v>2</v>
      </c>
      <c r="B304" s="1">
        <v>0.1</v>
      </c>
      <c r="C304" s="1">
        <v>0.9</v>
      </c>
      <c r="D304" s="7">
        <v>20</v>
      </c>
      <c r="E304" s="15"/>
      <c r="F304" s="15"/>
      <c r="G304" s="15"/>
      <c r="H304" s="15"/>
      <c r="I304" s="19">
        <f>$D304+(($B304)^10*($C304*$D304)^2)</f>
        <v>20.000000032399999</v>
      </c>
      <c r="J304" s="15"/>
      <c r="K304" s="15"/>
      <c r="L304" s="15"/>
      <c r="M304" s="15">
        <f>I304</f>
        <v>20.000000032399999</v>
      </c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</row>
    <row r="305" spans="1:25" x14ac:dyDescent="0.25">
      <c r="A305" s="1">
        <v>2</v>
      </c>
      <c r="B305" s="1">
        <v>0.1</v>
      </c>
      <c r="C305" s="1">
        <v>0.9</v>
      </c>
      <c r="D305" s="7">
        <v>20</v>
      </c>
      <c r="E305" s="15"/>
      <c r="F305" s="15"/>
      <c r="G305" s="15"/>
      <c r="H305" s="15"/>
      <c r="I305" s="15"/>
      <c r="J305" s="19">
        <f>$D305+(($B305)^12*($C305*$D305)^2)</f>
        <v>20.000000000324</v>
      </c>
      <c r="K305" s="15"/>
      <c r="L305" s="15"/>
      <c r="M305" s="15">
        <f>J305</f>
        <v>20.000000000324</v>
      </c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</row>
    <row r="306" spans="1:25" x14ac:dyDescent="0.25">
      <c r="A306" s="1">
        <v>2</v>
      </c>
      <c r="B306" s="1">
        <v>0.1</v>
      </c>
      <c r="C306" s="1">
        <v>0.9</v>
      </c>
      <c r="D306" s="7">
        <v>20</v>
      </c>
      <c r="E306" s="15"/>
      <c r="F306" s="15"/>
      <c r="G306" s="15"/>
      <c r="H306" s="15"/>
      <c r="I306" s="15"/>
      <c r="J306" s="15"/>
      <c r="K306" s="19">
        <f>$D306+(($B306)^14*($C306*$D306)^2)</f>
        <v>20.00000000000324</v>
      </c>
      <c r="L306" s="15"/>
      <c r="M306" s="15">
        <f>K306</f>
        <v>20.00000000000324</v>
      </c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</row>
    <row r="307" spans="1:25" x14ac:dyDescent="0.25">
      <c r="A307" s="1">
        <v>2</v>
      </c>
      <c r="B307" s="1">
        <v>0.1</v>
      </c>
      <c r="C307" s="1">
        <v>0.9</v>
      </c>
      <c r="D307" s="7">
        <v>20</v>
      </c>
      <c r="E307" s="15"/>
      <c r="F307" s="15"/>
      <c r="G307" s="15"/>
      <c r="H307" s="15"/>
      <c r="I307" s="15"/>
      <c r="J307" s="15"/>
      <c r="K307" s="15"/>
      <c r="L307" s="19">
        <f>$D307+(($B307)^16*($C307*$D307)^2)</f>
        <v>20.000000000000032</v>
      </c>
      <c r="M307" s="15">
        <f>L307</f>
        <v>20.000000000000032</v>
      </c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</row>
    <row r="308" spans="1:25" x14ac:dyDescent="0.25">
      <c r="A308" s="1">
        <v>3</v>
      </c>
      <c r="B308" s="1">
        <v>0.1</v>
      </c>
      <c r="C308" s="1">
        <v>0.9</v>
      </c>
      <c r="D308" s="7">
        <v>30</v>
      </c>
      <c r="E308" s="19">
        <f>$D308+(($B308)^2*($C308*$D308)^2)</f>
        <v>37.29</v>
      </c>
      <c r="F308" s="15"/>
      <c r="G308" s="15"/>
      <c r="H308" s="15"/>
      <c r="I308" s="15"/>
      <c r="J308" s="15"/>
      <c r="K308" s="15"/>
      <c r="L308" s="15"/>
      <c r="M308" s="15">
        <f>E308</f>
        <v>37.29</v>
      </c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</row>
    <row r="309" spans="1:25" x14ac:dyDescent="0.25">
      <c r="A309" s="1">
        <v>3</v>
      </c>
      <c r="B309" s="1">
        <v>0.1</v>
      </c>
      <c r="C309" s="1">
        <v>0.9</v>
      </c>
      <c r="D309" s="7">
        <v>30</v>
      </c>
      <c r="E309" s="15"/>
      <c r="F309" s="19">
        <f>$D309+(($B309)^4*($C309*$D309)^2)</f>
        <v>30.072900000000001</v>
      </c>
      <c r="G309" s="15"/>
      <c r="H309" s="15"/>
      <c r="I309" s="15"/>
      <c r="J309" s="15"/>
      <c r="K309" s="15"/>
      <c r="L309" s="15"/>
      <c r="M309" s="15">
        <f>F309</f>
        <v>30.072900000000001</v>
      </c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</row>
    <row r="310" spans="1:25" x14ac:dyDescent="0.25">
      <c r="A310" s="1">
        <v>3</v>
      </c>
      <c r="B310" s="1">
        <v>0.1</v>
      </c>
      <c r="C310" s="1">
        <v>0.9</v>
      </c>
      <c r="D310" s="7">
        <v>30</v>
      </c>
      <c r="E310" s="15"/>
      <c r="F310" s="15"/>
      <c r="G310" s="19">
        <f>$D310+(($B310)^6*($C310*$D310)^2)</f>
        <v>30.000729</v>
      </c>
      <c r="H310" s="15"/>
      <c r="I310" s="15"/>
      <c r="J310" s="15"/>
      <c r="K310" s="15"/>
      <c r="L310" s="15"/>
      <c r="M310" s="15">
        <f>G310</f>
        <v>30.000729</v>
      </c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</row>
    <row r="311" spans="1:25" x14ac:dyDescent="0.25">
      <c r="A311" s="1">
        <v>3</v>
      </c>
      <c r="B311" s="1">
        <v>0.1</v>
      </c>
      <c r="C311" s="1">
        <v>0.9</v>
      </c>
      <c r="D311" s="7">
        <v>30</v>
      </c>
      <c r="E311" s="15"/>
      <c r="F311" s="15"/>
      <c r="G311" s="15"/>
      <c r="H311" s="19">
        <f>$D311+(($B311)^8*($C311*$D311)^2)</f>
        <v>30.000007289999999</v>
      </c>
      <c r="I311" s="15"/>
      <c r="J311" s="15"/>
      <c r="K311" s="15"/>
      <c r="L311" s="15"/>
      <c r="M311" s="15">
        <f>H311</f>
        <v>30.000007289999999</v>
      </c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</row>
    <row r="312" spans="1:25" x14ac:dyDescent="0.25">
      <c r="A312" s="1">
        <v>3</v>
      </c>
      <c r="B312" s="1">
        <v>0.1</v>
      </c>
      <c r="C312" s="1">
        <v>0.9</v>
      </c>
      <c r="D312" s="7">
        <v>30</v>
      </c>
      <c r="E312" s="15"/>
      <c r="F312" s="15"/>
      <c r="G312" s="15"/>
      <c r="H312" s="15"/>
      <c r="I312" s="19">
        <f>$D312+(($B312)^10*($C312*$D312)^2)</f>
        <v>30.000000072900001</v>
      </c>
      <c r="J312" s="15"/>
      <c r="K312" s="15"/>
      <c r="L312" s="15"/>
      <c r="M312" s="15">
        <f>I312</f>
        <v>30.000000072900001</v>
      </c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</row>
    <row r="313" spans="1:25" x14ac:dyDescent="0.25">
      <c r="A313" s="1">
        <v>3</v>
      </c>
      <c r="B313" s="1">
        <v>0.1</v>
      </c>
      <c r="C313" s="1">
        <v>0.9</v>
      </c>
      <c r="D313" s="7">
        <v>30</v>
      </c>
      <c r="E313" s="15"/>
      <c r="F313" s="15"/>
      <c r="G313" s="15"/>
      <c r="H313" s="15"/>
      <c r="I313" s="15"/>
      <c r="J313" s="19">
        <f>$D313+(($B313)^12*($C313*$D313)^2)</f>
        <v>30.000000000728999</v>
      </c>
      <c r="K313" s="15"/>
      <c r="L313" s="15"/>
      <c r="M313" s="15">
        <f>J313</f>
        <v>30.000000000728999</v>
      </c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</row>
    <row r="314" spans="1:25" x14ac:dyDescent="0.25">
      <c r="A314" s="1">
        <v>3</v>
      </c>
      <c r="B314" s="1">
        <v>0.1</v>
      </c>
      <c r="C314" s="1">
        <v>0.9</v>
      </c>
      <c r="D314" s="7">
        <v>30</v>
      </c>
      <c r="E314" s="15"/>
      <c r="F314" s="15"/>
      <c r="G314" s="15"/>
      <c r="H314" s="15"/>
      <c r="I314" s="15"/>
      <c r="J314" s="15"/>
      <c r="K314" s="19">
        <f>$D314+(($B314)^14*($C314*$D314)^2)</f>
        <v>30.00000000000729</v>
      </c>
      <c r="L314" s="15"/>
      <c r="M314" s="15">
        <f>K314</f>
        <v>30.00000000000729</v>
      </c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</row>
    <row r="315" spans="1:25" x14ac:dyDescent="0.25">
      <c r="A315" s="1">
        <v>3</v>
      </c>
      <c r="B315" s="1">
        <v>0.1</v>
      </c>
      <c r="C315" s="1">
        <v>0.9</v>
      </c>
      <c r="D315" s="7">
        <v>30</v>
      </c>
      <c r="E315" s="15"/>
      <c r="F315" s="15"/>
      <c r="G315" s="15"/>
      <c r="H315" s="15"/>
      <c r="I315" s="15"/>
      <c r="J315" s="15"/>
      <c r="K315" s="15"/>
      <c r="L315" s="19">
        <f>$D315+(($B315)^16*($C315*$D315)^2)</f>
        <v>30.000000000000075</v>
      </c>
      <c r="M315" s="15">
        <f>L315</f>
        <v>30.000000000000075</v>
      </c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</row>
    <row r="316" spans="1:25" x14ac:dyDescent="0.25">
      <c r="A316" s="1">
        <v>4</v>
      </c>
      <c r="B316" s="1">
        <v>0.1</v>
      </c>
      <c r="C316" s="1">
        <v>0.9</v>
      </c>
      <c r="D316" s="7">
        <v>60</v>
      </c>
      <c r="E316" s="19">
        <f>$D316+(($B316)^2*($C316*$D316)^2)</f>
        <v>89.160000000000011</v>
      </c>
      <c r="F316" s="15"/>
      <c r="G316" s="15"/>
      <c r="H316" s="15"/>
      <c r="I316" s="15"/>
      <c r="J316" s="15"/>
      <c r="K316" s="15"/>
      <c r="L316" s="15"/>
      <c r="M316" s="15">
        <f>E316</f>
        <v>89.160000000000011</v>
      </c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</row>
    <row r="317" spans="1:25" x14ac:dyDescent="0.25">
      <c r="A317" s="1">
        <v>4</v>
      </c>
      <c r="B317" s="1">
        <v>0.1</v>
      </c>
      <c r="C317" s="1">
        <v>0.9</v>
      </c>
      <c r="D317" s="7">
        <v>60</v>
      </c>
      <c r="E317" s="15"/>
      <c r="F317" s="19">
        <f>$D317+(($B317)^4*($C317*$D317)^2)</f>
        <v>60.291600000000003</v>
      </c>
      <c r="G317" s="15"/>
      <c r="H317" s="15"/>
      <c r="I317" s="15"/>
      <c r="J317" s="15"/>
      <c r="K317" s="15"/>
      <c r="L317" s="15"/>
      <c r="M317" s="15">
        <f>F317</f>
        <v>60.291600000000003</v>
      </c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</row>
    <row r="318" spans="1:25" x14ac:dyDescent="0.25">
      <c r="A318" s="1">
        <v>4</v>
      </c>
      <c r="B318" s="1">
        <v>0.1</v>
      </c>
      <c r="C318" s="1">
        <v>0.9</v>
      </c>
      <c r="D318" s="7">
        <v>60</v>
      </c>
      <c r="E318" s="15"/>
      <c r="F318" s="15"/>
      <c r="G318" s="19">
        <f>$D318+(($B318)^6*($C318*$D318)^2)</f>
        <v>60.002915999999999</v>
      </c>
      <c r="H318" s="15"/>
      <c r="I318" s="15"/>
      <c r="J318" s="15"/>
      <c r="K318" s="15"/>
      <c r="L318" s="15"/>
      <c r="M318" s="15">
        <f>G318</f>
        <v>60.002915999999999</v>
      </c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</row>
    <row r="319" spans="1:25" x14ac:dyDescent="0.25">
      <c r="A319" s="1">
        <v>4</v>
      </c>
      <c r="B319" s="1">
        <v>0.1</v>
      </c>
      <c r="C319" s="1">
        <v>0.9</v>
      </c>
      <c r="D319" s="7">
        <v>60</v>
      </c>
      <c r="E319" s="15"/>
      <c r="F319" s="15"/>
      <c r="G319" s="15"/>
      <c r="H319" s="19">
        <f>$D319+(($B319)^8*($C319*$D319)^2)</f>
        <v>60.000029159999997</v>
      </c>
      <c r="I319" s="15"/>
      <c r="J319" s="15"/>
      <c r="K319" s="15"/>
      <c r="L319" s="15"/>
      <c r="M319" s="15">
        <f>H319</f>
        <v>60.000029159999997</v>
      </c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</row>
    <row r="320" spans="1:25" x14ac:dyDescent="0.25">
      <c r="A320" s="1">
        <v>4</v>
      </c>
      <c r="B320" s="1">
        <v>0.1</v>
      </c>
      <c r="C320" s="1">
        <v>0.9</v>
      </c>
      <c r="D320" s="7">
        <v>60</v>
      </c>
      <c r="E320" s="15"/>
      <c r="F320" s="15"/>
      <c r="G320" s="15"/>
      <c r="H320" s="15"/>
      <c r="I320" s="19">
        <f>$D320+(($B320)^10*($C320*$D320)^2)</f>
        <v>60.000000291600003</v>
      </c>
      <c r="J320" s="15"/>
      <c r="K320" s="15"/>
      <c r="L320" s="15"/>
      <c r="M320" s="15">
        <f>I320</f>
        <v>60.000000291600003</v>
      </c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</row>
    <row r="321" spans="1:25" x14ac:dyDescent="0.25">
      <c r="A321" s="1">
        <v>4</v>
      </c>
      <c r="B321" s="1">
        <v>0.1</v>
      </c>
      <c r="C321" s="1">
        <v>0.9</v>
      </c>
      <c r="D321" s="7">
        <v>60</v>
      </c>
      <c r="E321" s="15"/>
      <c r="F321" s="15"/>
      <c r="G321" s="15"/>
      <c r="H321" s="15"/>
      <c r="I321" s="15"/>
      <c r="J321" s="19">
        <f>$D321+(($B321)^12*($C321*$D321)^2)</f>
        <v>60.000000002916003</v>
      </c>
      <c r="K321" s="15"/>
      <c r="L321" s="15"/>
      <c r="M321" s="15">
        <f>J321</f>
        <v>60.000000002916003</v>
      </c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</row>
    <row r="322" spans="1:25" x14ac:dyDescent="0.25">
      <c r="A322" s="1">
        <v>4</v>
      </c>
      <c r="B322" s="1">
        <v>0.1</v>
      </c>
      <c r="C322" s="1">
        <v>0.9</v>
      </c>
      <c r="D322" s="7">
        <v>60</v>
      </c>
      <c r="E322" s="15"/>
      <c r="F322" s="15"/>
      <c r="G322" s="15"/>
      <c r="H322" s="15"/>
      <c r="I322" s="15"/>
      <c r="J322" s="15"/>
      <c r="K322" s="19">
        <f>$D322+(($B322)^14*($C322*$D322)^2)</f>
        <v>60.000000000029161</v>
      </c>
      <c r="L322" s="15"/>
      <c r="M322" s="15">
        <f>K322</f>
        <v>60.000000000029161</v>
      </c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</row>
    <row r="323" spans="1:25" x14ac:dyDescent="0.25">
      <c r="A323" s="1">
        <v>4</v>
      </c>
      <c r="B323" s="1">
        <v>0.1</v>
      </c>
      <c r="C323" s="1">
        <v>0.9</v>
      </c>
      <c r="D323" s="7">
        <v>60</v>
      </c>
      <c r="E323" s="15"/>
      <c r="F323" s="15"/>
      <c r="G323" s="15"/>
      <c r="H323" s="15"/>
      <c r="I323" s="15"/>
      <c r="J323" s="15"/>
      <c r="K323" s="15"/>
      <c r="L323" s="19">
        <f>$D323+(($B323)^16*($C323*$D323)^2)</f>
        <v>60.000000000000291</v>
      </c>
      <c r="M323" s="15">
        <f>L323</f>
        <v>60.000000000000291</v>
      </c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</row>
    <row r="324" spans="1:25" x14ac:dyDescent="0.25">
      <c r="A324" s="1">
        <v>5</v>
      </c>
      <c r="B324" s="1">
        <v>0.1</v>
      </c>
      <c r="C324" s="1">
        <v>0.9</v>
      </c>
      <c r="D324" s="7">
        <v>20</v>
      </c>
      <c r="E324" s="19">
        <f>$D324+(($B324)^2*($C324*$D324)^2)</f>
        <v>23.240000000000002</v>
      </c>
      <c r="F324" s="15"/>
      <c r="G324" s="15"/>
      <c r="H324" s="15"/>
      <c r="I324" s="15"/>
      <c r="J324" s="15"/>
      <c r="K324" s="15"/>
      <c r="L324" s="15"/>
      <c r="M324" s="15">
        <f>E324</f>
        <v>23.240000000000002</v>
      </c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</row>
    <row r="325" spans="1:25" x14ac:dyDescent="0.25">
      <c r="A325" s="1">
        <v>5</v>
      </c>
      <c r="B325" s="1">
        <v>0.1</v>
      </c>
      <c r="C325" s="1">
        <v>0.9</v>
      </c>
      <c r="D325" s="7">
        <v>20</v>
      </c>
      <c r="E325" s="15"/>
      <c r="F325" s="19">
        <f>$D325+(($B325)^4*($C325*$D325)^2)</f>
        <v>20.032399999999999</v>
      </c>
      <c r="G325" s="15"/>
      <c r="H325" s="15"/>
      <c r="I325" s="15"/>
      <c r="J325" s="15"/>
      <c r="K325" s="15"/>
      <c r="L325" s="15"/>
      <c r="M325" s="15">
        <f>F325</f>
        <v>20.032399999999999</v>
      </c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</row>
    <row r="326" spans="1:25" x14ac:dyDescent="0.25">
      <c r="A326" s="1">
        <v>5</v>
      </c>
      <c r="B326" s="1">
        <v>0.1</v>
      </c>
      <c r="C326" s="1">
        <v>0.9</v>
      </c>
      <c r="D326" s="7">
        <v>20</v>
      </c>
      <c r="E326" s="15"/>
      <c r="F326" s="15"/>
      <c r="G326" s="19">
        <f>$D326+(($B326)^6*($C326*$D326)^2)</f>
        <v>20.000323999999999</v>
      </c>
      <c r="H326" s="15"/>
      <c r="I326" s="15"/>
      <c r="J326" s="15"/>
      <c r="K326" s="15"/>
      <c r="L326" s="15"/>
      <c r="M326" s="15">
        <f>G326</f>
        <v>20.000323999999999</v>
      </c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</row>
    <row r="327" spans="1:25" x14ac:dyDescent="0.25">
      <c r="A327" s="1">
        <v>5</v>
      </c>
      <c r="B327" s="1">
        <v>0.1</v>
      </c>
      <c r="C327" s="1">
        <v>0.9</v>
      </c>
      <c r="D327" s="7">
        <v>20</v>
      </c>
      <c r="E327" s="15"/>
      <c r="F327" s="15"/>
      <c r="G327" s="15"/>
      <c r="H327" s="19">
        <f>$D327+(($B327)^8*($C327*$D327)^2)</f>
        <v>20.000003240000002</v>
      </c>
      <c r="I327" s="15"/>
      <c r="J327" s="15"/>
      <c r="K327" s="15"/>
      <c r="L327" s="15"/>
      <c r="M327" s="15">
        <f>H327</f>
        <v>20.000003240000002</v>
      </c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</row>
    <row r="328" spans="1:25" x14ac:dyDescent="0.25">
      <c r="A328" s="1">
        <v>5</v>
      </c>
      <c r="B328" s="1">
        <v>0.1</v>
      </c>
      <c r="C328" s="1">
        <v>0.9</v>
      </c>
      <c r="D328" s="7">
        <v>20</v>
      </c>
      <c r="E328" s="15"/>
      <c r="F328" s="15"/>
      <c r="G328" s="15"/>
      <c r="H328" s="15"/>
      <c r="I328" s="19">
        <f>$D328+(($B328)^10*($C328*$D328)^2)</f>
        <v>20.000000032399999</v>
      </c>
      <c r="J328" s="15"/>
      <c r="K328" s="15"/>
      <c r="L328" s="15"/>
      <c r="M328" s="15">
        <f>I328</f>
        <v>20.000000032399999</v>
      </c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</row>
    <row r="329" spans="1:25" x14ac:dyDescent="0.25">
      <c r="A329" s="1">
        <v>5</v>
      </c>
      <c r="B329" s="1">
        <v>0.1</v>
      </c>
      <c r="C329" s="1">
        <v>0.9</v>
      </c>
      <c r="D329" s="7">
        <v>20</v>
      </c>
      <c r="E329" s="15"/>
      <c r="F329" s="15"/>
      <c r="G329" s="15"/>
      <c r="H329" s="15"/>
      <c r="I329" s="15"/>
      <c r="J329" s="19">
        <f>$D329+(($B329)^12*($C329*$D329)^2)</f>
        <v>20.000000000324</v>
      </c>
      <c r="K329" s="15"/>
      <c r="L329" s="15"/>
      <c r="M329" s="15">
        <f>J329</f>
        <v>20.000000000324</v>
      </c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</row>
    <row r="330" spans="1:25" x14ac:dyDescent="0.25">
      <c r="A330" s="1">
        <v>5</v>
      </c>
      <c r="B330" s="1">
        <v>0.1</v>
      </c>
      <c r="C330" s="1">
        <v>0.9</v>
      </c>
      <c r="D330" s="7">
        <v>20</v>
      </c>
      <c r="E330" s="15"/>
      <c r="F330" s="15"/>
      <c r="G330" s="15"/>
      <c r="H330" s="15"/>
      <c r="I330" s="15"/>
      <c r="J330" s="15"/>
      <c r="K330" s="19">
        <f>$D330+(($B330)^14*($C330*$D330)^2)</f>
        <v>20.00000000000324</v>
      </c>
      <c r="L330" s="15"/>
      <c r="M330" s="15">
        <f>K330</f>
        <v>20.00000000000324</v>
      </c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</row>
    <row r="331" spans="1:25" x14ac:dyDescent="0.25">
      <c r="A331" s="1">
        <v>5</v>
      </c>
      <c r="B331" s="1">
        <v>0.1</v>
      </c>
      <c r="C331" s="1">
        <v>0.9</v>
      </c>
      <c r="D331" s="7">
        <v>20</v>
      </c>
      <c r="E331" s="15"/>
      <c r="F331" s="15"/>
      <c r="G331" s="15"/>
      <c r="H331" s="15"/>
      <c r="I331" s="15"/>
      <c r="J331" s="15"/>
      <c r="K331" s="15"/>
      <c r="L331" s="19">
        <f>$D331+(($B331)^16*($C331*$D331)^2)</f>
        <v>20.000000000000032</v>
      </c>
      <c r="M331" s="15">
        <f>L331</f>
        <v>20.000000000000032</v>
      </c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</row>
    <row r="332" spans="1:25" x14ac:dyDescent="0.25">
      <c r="A332" s="1">
        <v>6</v>
      </c>
      <c r="B332" s="1">
        <v>0.1</v>
      </c>
      <c r="C332" s="1">
        <v>0.9</v>
      </c>
      <c r="D332" s="7">
        <v>30</v>
      </c>
      <c r="E332" s="19">
        <f>$D332+(($B332)^2*($C332*$D332)^2)</f>
        <v>37.29</v>
      </c>
      <c r="F332" s="15"/>
      <c r="G332" s="15"/>
      <c r="H332" s="15"/>
      <c r="I332" s="15"/>
      <c r="J332" s="15"/>
      <c r="K332" s="15"/>
      <c r="L332" s="15"/>
      <c r="M332" s="15">
        <f>E332</f>
        <v>37.29</v>
      </c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</row>
    <row r="333" spans="1:25" x14ac:dyDescent="0.25">
      <c r="A333" s="1">
        <v>6</v>
      </c>
      <c r="B333" s="1">
        <v>0.1</v>
      </c>
      <c r="C333" s="1">
        <v>0.9</v>
      </c>
      <c r="D333" s="7">
        <v>30</v>
      </c>
      <c r="E333" s="15"/>
      <c r="F333" s="19">
        <f>$D333+(($B333)^4*($C333*$D333)^2)</f>
        <v>30.072900000000001</v>
      </c>
      <c r="G333" s="15"/>
      <c r="H333" s="15"/>
      <c r="I333" s="15"/>
      <c r="J333" s="15"/>
      <c r="K333" s="15"/>
      <c r="L333" s="15"/>
      <c r="M333" s="15">
        <f>F333</f>
        <v>30.072900000000001</v>
      </c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</row>
    <row r="334" spans="1:25" x14ac:dyDescent="0.25">
      <c r="A334" s="1">
        <v>6</v>
      </c>
      <c r="B334" s="1">
        <v>0.1</v>
      </c>
      <c r="C334" s="1">
        <v>0.9</v>
      </c>
      <c r="D334" s="7">
        <v>30</v>
      </c>
      <c r="E334" s="15"/>
      <c r="F334" s="15"/>
      <c r="G334" s="19">
        <f>$D334+(($B334)^6*($C334*$D334)^2)</f>
        <v>30.000729</v>
      </c>
      <c r="H334" s="15"/>
      <c r="I334" s="15"/>
      <c r="J334" s="15"/>
      <c r="K334" s="15"/>
      <c r="L334" s="15"/>
      <c r="M334" s="15">
        <f>G334</f>
        <v>30.000729</v>
      </c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</row>
    <row r="335" spans="1:25" x14ac:dyDescent="0.25">
      <c r="A335" s="1">
        <v>6</v>
      </c>
      <c r="B335" s="1">
        <v>0.1</v>
      </c>
      <c r="C335" s="1">
        <v>0.9</v>
      </c>
      <c r="D335" s="7">
        <v>30</v>
      </c>
      <c r="E335" s="15"/>
      <c r="F335" s="15"/>
      <c r="G335" s="15"/>
      <c r="H335" s="19">
        <f>$D335+(($B335)^8*($C335*$D335)^2)</f>
        <v>30.000007289999999</v>
      </c>
      <c r="I335" s="15"/>
      <c r="J335" s="15"/>
      <c r="K335" s="15"/>
      <c r="L335" s="15"/>
      <c r="M335" s="15">
        <f>H335</f>
        <v>30.000007289999999</v>
      </c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</row>
    <row r="336" spans="1:25" x14ac:dyDescent="0.25">
      <c r="A336" s="1">
        <v>6</v>
      </c>
      <c r="B336" s="1">
        <v>0.1</v>
      </c>
      <c r="C336" s="1">
        <v>0.9</v>
      </c>
      <c r="D336" s="7">
        <v>30</v>
      </c>
      <c r="E336" s="15"/>
      <c r="F336" s="15"/>
      <c r="G336" s="15"/>
      <c r="H336" s="15"/>
      <c r="I336" s="19">
        <f>$D336+(($B336)^10*($C336*$D336)^2)</f>
        <v>30.000000072900001</v>
      </c>
      <c r="J336" s="15"/>
      <c r="K336" s="15"/>
      <c r="L336" s="15"/>
      <c r="M336" s="15">
        <f>I336</f>
        <v>30.000000072900001</v>
      </c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</row>
    <row r="337" spans="1:25" x14ac:dyDescent="0.25">
      <c r="A337" s="1">
        <v>6</v>
      </c>
      <c r="B337" s="1">
        <v>0.1</v>
      </c>
      <c r="C337" s="1">
        <v>0.9</v>
      </c>
      <c r="D337" s="7">
        <v>30</v>
      </c>
      <c r="E337" s="15"/>
      <c r="F337" s="15"/>
      <c r="G337" s="15"/>
      <c r="H337" s="15"/>
      <c r="I337" s="15"/>
      <c r="J337" s="19">
        <f>$D337+(($B337)^12*($C337*$D337)^2)</f>
        <v>30.000000000728999</v>
      </c>
      <c r="K337" s="15"/>
      <c r="L337" s="15"/>
      <c r="M337" s="15">
        <f>J337</f>
        <v>30.000000000728999</v>
      </c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</row>
    <row r="338" spans="1:25" x14ac:dyDescent="0.25">
      <c r="A338" s="1">
        <v>6</v>
      </c>
      <c r="B338" s="1">
        <v>0.1</v>
      </c>
      <c r="C338" s="1">
        <v>0.9</v>
      </c>
      <c r="D338" s="7">
        <v>30</v>
      </c>
      <c r="E338" s="15"/>
      <c r="F338" s="15"/>
      <c r="G338" s="15"/>
      <c r="H338" s="15"/>
      <c r="I338" s="15"/>
      <c r="J338" s="15"/>
      <c r="K338" s="19">
        <f>$D338+(($B338)^14*($C338*$D338)^2)</f>
        <v>30.00000000000729</v>
      </c>
      <c r="L338" s="15"/>
      <c r="M338" s="15">
        <f>K338</f>
        <v>30.00000000000729</v>
      </c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</row>
    <row r="339" spans="1:25" x14ac:dyDescent="0.25">
      <c r="A339" s="1">
        <v>6</v>
      </c>
      <c r="B339" s="1">
        <v>0.1</v>
      </c>
      <c r="C339" s="1">
        <v>0.9</v>
      </c>
      <c r="D339" s="7">
        <v>30</v>
      </c>
      <c r="E339" s="15"/>
      <c r="F339" s="15"/>
      <c r="G339" s="15"/>
      <c r="H339" s="15"/>
      <c r="I339" s="15"/>
      <c r="J339" s="15"/>
      <c r="K339" s="15"/>
      <c r="L339" s="19">
        <f>$D339+(($B339)^16*($C339*$D339)^2)</f>
        <v>30.000000000000075</v>
      </c>
      <c r="M339" s="15">
        <f>L339</f>
        <v>30.000000000000075</v>
      </c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</row>
    <row r="340" spans="1:25" x14ac:dyDescent="0.25">
      <c r="A340" s="1">
        <v>1</v>
      </c>
      <c r="B340" s="1">
        <v>0.15</v>
      </c>
      <c r="C340" s="1">
        <v>0.9</v>
      </c>
      <c r="D340" s="7">
        <v>40</v>
      </c>
      <c r="E340" s="19">
        <f>$D340+(($B340)^2*($C340*$D340)^2)</f>
        <v>69.16</v>
      </c>
      <c r="F340" s="15"/>
      <c r="G340" s="15"/>
      <c r="H340" s="15"/>
      <c r="I340" s="15"/>
      <c r="J340" s="15"/>
      <c r="K340" s="15"/>
      <c r="L340" s="15"/>
      <c r="M340" s="15">
        <f>E340</f>
        <v>69.16</v>
      </c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</row>
    <row r="341" spans="1:25" x14ac:dyDescent="0.25">
      <c r="A341" s="1">
        <v>1</v>
      </c>
      <c r="B341" s="1">
        <v>0.15</v>
      </c>
      <c r="C341" s="1">
        <v>0.9</v>
      </c>
      <c r="D341" s="7">
        <v>40</v>
      </c>
      <c r="E341" s="15"/>
      <c r="F341" s="19">
        <f>$D341+(($B341)^4*($C341*$D341)^2)</f>
        <v>40.656100000000002</v>
      </c>
      <c r="G341" s="15"/>
      <c r="H341" s="15"/>
      <c r="I341" s="15"/>
      <c r="J341" s="15"/>
      <c r="K341" s="15"/>
      <c r="L341" s="15"/>
      <c r="M341" s="15">
        <f>F341</f>
        <v>40.656100000000002</v>
      </c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</row>
    <row r="342" spans="1:25" x14ac:dyDescent="0.25">
      <c r="A342" s="1">
        <v>1</v>
      </c>
      <c r="B342" s="1">
        <v>0.15</v>
      </c>
      <c r="C342" s="1">
        <v>0.9</v>
      </c>
      <c r="D342" s="7">
        <v>40</v>
      </c>
      <c r="E342" s="15"/>
      <c r="F342" s="15"/>
      <c r="G342" s="19">
        <f>$D342+(($B342)^6*($C342*$D342)^2)</f>
        <v>40.014762249999997</v>
      </c>
      <c r="H342" s="15"/>
      <c r="I342" s="15"/>
      <c r="J342" s="15"/>
      <c r="K342" s="15"/>
      <c r="L342" s="15"/>
      <c r="M342" s="15">
        <f>G342</f>
        <v>40.014762249999997</v>
      </c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</row>
    <row r="343" spans="1:25" x14ac:dyDescent="0.25">
      <c r="A343" s="1">
        <v>1</v>
      </c>
      <c r="B343" s="1">
        <v>0.15</v>
      </c>
      <c r="C343" s="1">
        <v>0.9</v>
      </c>
      <c r="D343" s="7">
        <v>40</v>
      </c>
      <c r="E343" s="15"/>
      <c r="F343" s="15"/>
      <c r="G343" s="15"/>
      <c r="H343" s="19">
        <f>$D343+(($B343)^8*($C343*$D343)^2)</f>
        <v>40.000332150624999</v>
      </c>
      <c r="I343" s="15"/>
      <c r="J343" s="15"/>
      <c r="K343" s="15"/>
      <c r="L343" s="15"/>
      <c r="M343" s="15">
        <f>H343</f>
        <v>40.000332150624999</v>
      </c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</row>
    <row r="344" spans="1:25" x14ac:dyDescent="0.25">
      <c r="A344" s="1">
        <v>1</v>
      </c>
      <c r="B344" s="1">
        <v>0.15</v>
      </c>
      <c r="C344" s="1">
        <v>0.9</v>
      </c>
      <c r="D344" s="7">
        <v>40</v>
      </c>
      <c r="E344" s="15"/>
      <c r="F344" s="15"/>
      <c r="G344" s="15"/>
      <c r="H344" s="15"/>
      <c r="I344" s="19">
        <f>$D344+(($B344)^10*($C344*$D344)^2)</f>
        <v>40.000007473389061</v>
      </c>
      <c r="J344" s="15"/>
      <c r="K344" s="15"/>
      <c r="L344" s="15"/>
      <c r="M344" s="15">
        <f>I344</f>
        <v>40.000007473389061</v>
      </c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</row>
    <row r="345" spans="1:25" x14ac:dyDescent="0.25">
      <c r="A345" s="1">
        <v>1</v>
      </c>
      <c r="B345" s="1">
        <v>0.15</v>
      </c>
      <c r="C345" s="1">
        <v>0.9</v>
      </c>
      <c r="D345" s="7">
        <v>40</v>
      </c>
      <c r="E345" s="15"/>
      <c r="F345" s="15"/>
      <c r="G345" s="15"/>
      <c r="H345" s="15"/>
      <c r="I345" s="15"/>
      <c r="J345" s="19">
        <f>$D345+(($B345)^12*($C345*$D345)^2)</f>
        <v>40.000000168151253</v>
      </c>
      <c r="K345" s="15"/>
      <c r="L345" s="15"/>
      <c r="M345" s="15">
        <f>J345</f>
        <v>40.000000168151253</v>
      </c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</row>
    <row r="346" spans="1:25" x14ac:dyDescent="0.25">
      <c r="A346" s="1">
        <v>1</v>
      </c>
      <c r="B346" s="1">
        <v>0.15</v>
      </c>
      <c r="C346" s="1">
        <v>0.9</v>
      </c>
      <c r="D346" s="7">
        <v>40</v>
      </c>
      <c r="E346" s="15"/>
      <c r="F346" s="15"/>
      <c r="G346" s="15"/>
      <c r="H346" s="15"/>
      <c r="I346" s="15"/>
      <c r="J346" s="15"/>
      <c r="K346" s="19">
        <f>$D346+(($B346)^14*($C346*$D346)^2)</f>
        <v>40.000000003783406</v>
      </c>
      <c r="L346" s="15"/>
      <c r="M346" s="15">
        <f>K346</f>
        <v>40.000000003783406</v>
      </c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</row>
    <row r="347" spans="1:25" x14ac:dyDescent="0.25">
      <c r="A347" s="1">
        <v>1</v>
      </c>
      <c r="B347" s="1">
        <v>0.15</v>
      </c>
      <c r="C347" s="1">
        <v>0.9</v>
      </c>
      <c r="D347" s="7">
        <v>40</v>
      </c>
      <c r="E347" s="15"/>
      <c r="F347" s="15"/>
      <c r="G347" s="15"/>
      <c r="H347" s="15"/>
      <c r="I347" s="15"/>
      <c r="J347" s="15"/>
      <c r="K347" s="15"/>
      <c r="L347" s="19">
        <f>$D347+(($B347)^16*($C347*$D347)^2)</f>
        <v>40.000000000085123</v>
      </c>
      <c r="M347" s="15">
        <f>L347</f>
        <v>40.000000000085123</v>
      </c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</row>
    <row r="348" spans="1:25" x14ac:dyDescent="0.25">
      <c r="A348" s="1">
        <v>2</v>
      </c>
      <c r="B348" s="1">
        <v>0.15</v>
      </c>
      <c r="C348" s="1">
        <v>0.9</v>
      </c>
      <c r="D348" s="7">
        <v>20</v>
      </c>
      <c r="E348" s="19">
        <f>$D348+(($B348)^2*($C348*$D348)^2)</f>
        <v>27.29</v>
      </c>
      <c r="F348" s="15"/>
      <c r="G348" s="15"/>
      <c r="H348" s="15"/>
      <c r="I348" s="15"/>
      <c r="J348" s="15"/>
      <c r="K348" s="15"/>
      <c r="L348" s="15"/>
      <c r="M348" s="15">
        <f>E348</f>
        <v>27.29</v>
      </c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</row>
    <row r="349" spans="1:25" x14ac:dyDescent="0.25">
      <c r="A349" s="1">
        <v>2</v>
      </c>
      <c r="B349" s="1">
        <v>0.15</v>
      </c>
      <c r="C349" s="1">
        <v>0.9</v>
      </c>
      <c r="D349" s="7">
        <v>20</v>
      </c>
      <c r="E349" s="15"/>
      <c r="F349" s="19">
        <f>$D349+(($B349)^4*($C349*$D349)^2)</f>
        <v>20.164024999999999</v>
      </c>
      <c r="G349" s="15"/>
      <c r="H349" s="15"/>
      <c r="I349" s="15"/>
      <c r="J349" s="15"/>
      <c r="K349" s="15"/>
      <c r="L349" s="15"/>
      <c r="M349" s="15">
        <f>F349</f>
        <v>20.164024999999999</v>
      </c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</row>
    <row r="350" spans="1:25" x14ac:dyDescent="0.25">
      <c r="A350" s="1">
        <v>2</v>
      </c>
      <c r="B350" s="1">
        <v>0.15</v>
      </c>
      <c r="C350" s="1">
        <v>0.9</v>
      </c>
      <c r="D350" s="7">
        <v>20</v>
      </c>
      <c r="E350" s="15"/>
      <c r="F350" s="15"/>
      <c r="G350" s="19">
        <f>$D350+(($B350)^6*($C350*$D350)^2)</f>
        <v>20.003690562500001</v>
      </c>
      <c r="H350" s="15"/>
      <c r="I350" s="15"/>
      <c r="J350" s="15"/>
      <c r="K350" s="15"/>
      <c r="L350" s="15"/>
      <c r="M350" s="15">
        <f>G350</f>
        <v>20.003690562500001</v>
      </c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</row>
    <row r="351" spans="1:25" x14ac:dyDescent="0.25">
      <c r="A351" s="1">
        <v>2</v>
      </c>
      <c r="B351" s="1">
        <v>0.15</v>
      </c>
      <c r="C351" s="1">
        <v>0.9</v>
      </c>
      <c r="D351" s="7">
        <v>20</v>
      </c>
      <c r="E351" s="15"/>
      <c r="F351" s="15"/>
      <c r="G351" s="15"/>
      <c r="H351" s="19">
        <f>$D351+(($B351)^8*($C351*$D351)^2)</f>
        <v>20.00008303765625</v>
      </c>
      <c r="I351" s="15"/>
      <c r="J351" s="15"/>
      <c r="K351" s="15"/>
      <c r="L351" s="15"/>
      <c r="M351" s="15">
        <f>H351</f>
        <v>20.00008303765625</v>
      </c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</row>
    <row r="352" spans="1:25" x14ac:dyDescent="0.25">
      <c r="A352" s="1">
        <v>2</v>
      </c>
      <c r="B352" s="1">
        <v>0.15</v>
      </c>
      <c r="C352" s="1">
        <v>0.9</v>
      </c>
      <c r="D352" s="7">
        <v>20</v>
      </c>
      <c r="E352" s="15"/>
      <c r="F352" s="15"/>
      <c r="G352" s="15"/>
      <c r="H352" s="15"/>
      <c r="I352" s="19">
        <f>$D352+(($B352)^10*($C352*$D352)^2)</f>
        <v>20.000001868347265</v>
      </c>
      <c r="J352" s="15"/>
      <c r="K352" s="15"/>
      <c r="L352" s="15"/>
      <c r="M352" s="15">
        <f>I352</f>
        <v>20.000001868347265</v>
      </c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</row>
    <row r="353" spans="1:25" x14ac:dyDescent="0.25">
      <c r="A353" s="1">
        <v>2</v>
      </c>
      <c r="B353" s="1">
        <v>0.15</v>
      </c>
      <c r="C353" s="1">
        <v>0.9</v>
      </c>
      <c r="D353" s="7">
        <v>20</v>
      </c>
      <c r="E353" s="15"/>
      <c r="F353" s="15"/>
      <c r="G353" s="15"/>
      <c r="H353" s="15"/>
      <c r="I353" s="15"/>
      <c r="J353" s="19">
        <f>$D353+(($B353)^12*($C353*$D353)^2)</f>
        <v>20.000000042037815</v>
      </c>
      <c r="K353" s="15"/>
      <c r="L353" s="15"/>
      <c r="M353" s="15">
        <f>J353</f>
        <v>20.000000042037815</v>
      </c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</row>
    <row r="354" spans="1:25" x14ac:dyDescent="0.25">
      <c r="A354" s="1">
        <v>2</v>
      </c>
      <c r="B354" s="1">
        <v>0.15</v>
      </c>
      <c r="C354" s="1">
        <v>0.9</v>
      </c>
      <c r="D354" s="7">
        <v>20</v>
      </c>
      <c r="E354" s="15"/>
      <c r="F354" s="15"/>
      <c r="G354" s="15"/>
      <c r="H354" s="15"/>
      <c r="I354" s="15"/>
      <c r="J354" s="15"/>
      <c r="K354" s="19">
        <f>$D354+(($B354)^14*($C354*$D354)^2)</f>
        <v>20.00000000094585</v>
      </c>
      <c r="L354" s="15"/>
      <c r="M354" s="15">
        <f>K354</f>
        <v>20.00000000094585</v>
      </c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</row>
    <row r="355" spans="1:25" x14ac:dyDescent="0.25">
      <c r="A355" s="1">
        <v>2</v>
      </c>
      <c r="B355" s="1">
        <v>0.15</v>
      </c>
      <c r="C355" s="1">
        <v>0.9</v>
      </c>
      <c r="D355" s="7">
        <v>20</v>
      </c>
      <c r="E355" s="15"/>
      <c r="F355" s="15"/>
      <c r="G355" s="15"/>
      <c r="H355" s="15"/>
      <c r="I355" s="15"/>
      <c r="J355" s="15"/>
      <c r="K355" s="15"/>
      <c r="L355" s="19">
        <f>$D355+(($B355)^16*($C355*$D355)^2)</f>
        <v>20.000000000021281</v>
      </c>
      <c r="M355" s="15">
        <f>L355</f>
        <v>20.000000000021281</v>
      </c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</row>
    <row r="356" spans="1:25" x14ac:dyDescent="0.25">
      <c r="A356" s="1">
        <v>3</v>
      </c>
      <c r="B356" s="1">
        <v>0.15</v>
      </c>
      <c r="C356" s="1">
        <v>0.9</v>
      </c>
      <c r="D356" s="7">
        <v>30</v>
      </c>
      <c r="E356" s="19">
        <f>$D356+(($B356)^2*($C356*$D356)^2)</f>
        <v>46.402500000000003</v>
      </c>
      <c r="F356" s="15"/>
      <c r="G356" s="15"/>
      <c r="H356" s="15"/>
      <c r="I356" s="15"/>
      <c r="J356" s="15"/>
      <c r="K356" s="15"/>
      <c r="L356" s="15"/>
      <c r="M356" s="15">
        <f>E356</f>
        <v>46.402500000000003</v>
      </c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</row>
    <row r="357" spans="1:25" x14ac:dyDescent="0.25">
      <c r="A357" s="1">
        <v>3</v>
      </c>
      <c r="B357" s="1">
        <v>0.15</v>
      </c>
      <c r="C357" s="1">
        <v>0.9</v>
      </c>
      <c r="D357" s="7">
        <v>30</v>
      </c>
      <c r="E357" s="15"/>
      <c r="F357" s="19">
        <f>$D357+(($B357)^4*($C357*$D357)^2)</f>
        <v>30.36905625</v>
      </c>
      <c r="G357" s="15"/>
      <c r="H357" s="15"/>
      <c r="I357" s="15"/>
      <c r="J357" s="15"/>
      <c r="K357" s="15"/>
      <c r="L357" s="15"/>
      <c r="M357" s="15">
        <f>F357</f>
        <v>30.36905625</v>
      </c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</row>
    <row r="358" spans="1:25" x14ac:dyDescent="0.25">
      <c r="A358" s="1">
        <v>3</v>
      </c>
      <c r="B358" s="1">
        <v>0.15</v>
      </c>
      <c r="C358" s="1">
        <v>0.9</v>
      </c>
      <c r="D358" s="7">
        <v>30</v>
      </c>
      <c r="E358" s="15"/>
      <c r="F358" s="15"/>
      <c r="G358" s="19">
        <f>$D358+(($B358)^6*($C358*$D358)^2)</f>
        <v>30.008303765625001</v>
      </c>
      <c r="H358" s="15"/>
      <c r="I358" s="15"/>
      <c r="J358" s="15"/>
      <c r="K358" s="15"/>
      <c r="L358" s="15"/>
      <c r="M358" s="15">
        <f>G358</f>
        <v>30.008303765625001</v>
      </c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</row>
    <row r="359" spans="1:25" x14ac:dyDescent="0.25">
      <c r="A359" s="1">
        <v>3</v>
      </c>
      <c r="B359" s="1">
        <v>0.15</v>
      </c>
      <c r="C359" s="1">
        <v>0.9</v>
      </c>
      <c r="D359" s="7">
        <v>30</v>
      </c>
      <c r="E359" s="15"/>
      <c r="F359" s="15"/>
      <c r="G359" s="15"/>
      <c r="H359" s="19">
        <f>$D359+(($B359)^8*($C359*$D359)^2)</f>
        <v>30.000186834726563</v>
      </c>
      <c r="I359" s="15"/>
      <c r="J359" s="15"/>
      <c r="K359" s="15"/>
      <c r="L359" s="15"/>
      <c r="M359" s="15">
        <f>H359</f>
        <v>30.000186834726563</v>
      </c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</row>
    <row r="360" spans="1:25" x14ac:dyDescent="0.25">
      <c r="A360" s="1">
        <v>3</v>
      </c>
      <c r="B360" s="1">
        <v>0.15</v>
      </c>
      <c r="C360" s="1">
        <v>0.9</v>
      </c>
      <c r="D360" s="7">
        <v>30</v>
      </c>
      <c r="E360" s="15"/>
      <c r="F360" s="15"/>
      <c r="G360" s="15"/>
      <c r="H360" s="15"/>
      <c r="I360" s="19">
        <f>$D360+(($B360)^10*($C360*$D360)^2)</f>
        <v>30.000004203781348</v>
      </c>
      <c r="J360" s="15"/>
      <c r="K360" s="15"/>
      <c r="L360" s="15"/>
      <c r="M360" s="15">
        <f>I360</f>
        <v>30.000004203781348</v>
      </c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</row>
    <row r="361" spans="1:25" x14ac:dyDescent="0.25">
      <c r="A361" s="1">
        <v>3</v>
      </c>
      <c r="B361" s="1">
        <v>0.15</v>
      </c>
      <c r="C361" s="1">
        <v>0.9</v>
      </c>
      <c r="D361" s="7">
        <v>30</v>
      </c>
      <c r="E361" s="15"/>
      <c r="F361" s="15"/>
      <c r="G361" s="15"/>
      <c r="H361" s="15"/>
      <c r="I361" s="15"/>
      <c r="J361" s="19">
        <f>$D361+(($B361)^12*($C361*$D361)^2)</f>
        <v>30.000000094585079</v>
      </c>
      <c r="K361" s="15"/>
      <c r="L361" s="15"/>
      <c r="M361" s="15">
        <f>J361</f>
        <v>30.000000094585079</v>
      </c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</row>
    <row r="362" spans="1:25" x14ac:dyDescent="0.25">
      <c r="A362" s="1">
        <v>3</v>
      </c>
      <c r="B362" s="1">
        <v>0.15</v>
      </c>
      <c r="C362" s="1">
        <v>0.9</v>
      </c>
      <c r="D362" s="7">
        <v>30</v>
      </c>
      <c r="E362" s="15"/>
      <c r="F362" s="15"/>
      <c r="G362" s="15"/>
      <c r="H362" s="15"/>
      <c r="I362" s="15"/>
      <c r="J362" s="15"/>
      <c r="K362" s="19">
        <f>$D362+(($B362)^14*($C362*$D362)^2)</f>
        <v>30.000000002128164</v>
      </c>
      <c r="L362" s="15"/>
      <c r="M362" s="15">
        <f>K362</f>
        <v>30.000000002128164</v>
      </c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</row>
    <row r="363" spans="1:25" x14ac:dyDescent="0.25">
      <c r="A363" s="1">
        <v>3</v>
      </c>
      <c r="B363" s="1">
        <v>0.15</v>
      </c>
      <c r="C363" s="1">
        <v>0.9</v>
      </c>
      <c r="D363" s="7">
        <v>30</v>
      </c>
      <c r="E363" s="15"/>
      <c r="F363" s="15"/>
      <c r="G363" s="15"/>
      <c r="H363" s="15"/>
      <c r="I363" s="15"/>
      <c r="J363" s="15"/>
      <c r="K363" s="15"/>
      <c r="L363" s="19">
        <f>$D363+(($B363)^16*($C363*$D363)^2)</f>
        <v>30.000000000047883</v>
      </c>
      <c r="M363" s="15">
        <f>L363</f>
        <v>30.000000000047883</v>
      </c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</row>
    <row r="364" spans="1:25" x14ac:dyDescent="0.25">
      <c r="A364" s="1">
        <v>4</v>
      </c>
      <c r="B364" s="1">
        <v>0.15</v>
      </c>
      <c r="C364" s="1">
        <v>0.9</v>
      </c>
      <c r="D364" s="7">
        <v>60</v>
      </c>
      <c r="E364" s="19">
        <f>$D364+(($B364)^2*($C364*$D364)^2)</f>
        <v>125.61</v>
      </c>
      <c r="F364" s="15"/>
      <c r="G364" s="15"/>
      <c r="H364" s="15"/>
      <c r="I364" s="15"/>
      <c r="J364" s="15"/>
      <c r="K364" s="15"/>
      <c r="L364" s="15"/>
      <c r="M364" s="15">
        <f>E364</f>
        <v>125.61</v>
      </c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</row>
    <row r="365" spans="1:25" x14ac:dyDescent="0.25">
      <c r="A365" s="1">
        <v>4</v>
      </c>
      <c r="B365" s="1">
        <v>0.15</v>
      </c>
      <c r="C365" s="1">
        <v>0.9</v>
      </c>
      <c r="D365" s="7">
        <v>60</v>
      </c>
      <c r="E365" s="15"/>
      <c r="F365" s="19">
        <f>$D365+(($B365)^4*($C365*$D365)^2)</f>
        <v>61.476224999999999</v>
      </c>
      <c r="G365" s="15"/>
      <c r="H365" s="15"/>
      <c r="I365" s="15"/>
      <c r="J365" s="15"/>
      <c r="K365" s="15"/>
      <c r="L365" s="15"/>
      <c r="M365" s="15">
        <f>F365</f>
        <v>61.476224999999999</v>
      </c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</row>
    <row r="366" spans="1:25" x14ac:dyDescent="0.25">
      <c r="A366" s="1">
        <v>4</v>
      </c>
      <c r="B366" s="1">
        <v>0.15</v>
      </c>
      <c r="C366" s="1">
        <v>0.9</v>
      </c>
      <c r="D366" s="7">
        <v>60</v>
      </c>
      <c r="E366" s="15"/>
      <c r="F366" s="15"/>
      <c r="G366" s="19">
        <f>$D366+(($B366)^6*($C366*$D366)^2)</f>
        <v>60.033215062499998</v>
      </c>
      <c r="H366" s="15"/>
      <c r="I366" s="15"/>
      <c r="J366" s="15"/>
      <c r="K366" s="15"/>
      <c r="L366" s="15"/>
      <c r="M366" s="15">
        <f>G366</f>
        <v>60.033215062499998</v>
      </c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</row>
    <row r="367" spans="1:25" x14ac:dyDescent="0.25">
      <c r="A367" s="1">
        <v>4</v>
      </c>
      <c r="B367" s="1">
        <v>0.15</v>
      </c>
      <c r="C367" s="1">
        <v>0.9</v>
      </c>
      <c r="D367" s="7">
        <v>60</v>
      </c>
      <c r="E367" s="15"/>
      <c r="F367" s="15"/>
      <c r="G367" s="15"/>
      <c r="H367" s="19">
        <f>$D367+(($B367)^8*($C367*$D367)^2)</f>
        <v>60.000747338906251</v>
      </c>
      <c r="I367" s="15"/>
      <c r="J367" s="15"/>
      <c r="K367" s="15"/>
      <c r="L367" s="15"/>
      <c r="M367" s="15">
        <f>H367</f>
        <v>60.000747338906251</v>
      </c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</row>
    <row r="368" spans="1:25" x14ac:dyDescent="0.25">
      <c r="A368" s="1">
        <v>4</v>
      </c>
      <c r="B368" s="1">
        <v>0.15</v>
      </c>
      <c r="C368" s="1">
        <v>0.9</v>
      </c>
      <c r="D368" s="7">
        <v>60</v>
      </c>
      <c r="E368" s="15"/>
      <c r="F368" s="15"/>
      <c r="G368" s="15"/>
      <c r="H368" s="15"/>
      <c r="I368" s="19">
        <f>$D368+(($B368)^10*($C368*$D368)^2)</f>
        <v>60.000016815125392</v>
      </c>
      <c r="J368" s="15"/>
      <c r="K368" s="15"/>
      <c r="L368" s="15"/>
      <c r="M368" s="15">
        <f>I368</f>
        <v>60.000016815125392</v>
      </c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</row>
    <row r="369" spans="1:25" x14ac:dyDescent="0.25">
      <c r="A369" s="1">
        <v>4</v>
      </c>
      <c r="B369" s="1">
        <v>0.15</v>
      </c>
      <c r="C369" s="1">
        <v>0.9</v>
      </c>
      <c r="D369" s="7">
        <v>60</v>
      </c>
      <c r="E369" s="15"/>
      <c r="F369" s="15"/>
      <c r="G369" s="15"/>
      <c r="H369" s="15"/>
      <c r="I369" s="15"/>
      <c r="J369" s="19">
        <f>$D369+(($B369)^12*($C369*$D369)^2)</f>
        <v>60.000000378340324</v>
      </c>
      <c r="K369" s="15"/>
      <c r="L369" s="15"/>
      <c r="M369" s="15">
        <f>J369</f>
        <v>60.000000378340324</v>
      </c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</row>
    <row r="370" spans="1:25" x14ac:dyDescent="0.25">
      <c r="A370" s="1">
        <v>4</v>
      </c>
      <c r="B370" s="1">
        <v>0.15</v>
      </c>
      <c r="C370" s="1">
        <v>0.9</v>
      </c>
      <c r="D370" s="7">
        <v>60</v>
      </c>
      <c r="E370" s="15"/>
      <c r="F370" s="15"/>
      <c r="G370" s="15"/>
      <c r="H370" s="15"/>
      <c r="I370" s="15"/>
      <c r="J370" s="15"/>
      <c r="K370" s="19">
        <f>$D370+(($B370)^14*($C370*$D370)^2)</f>
        <v>60.000000008512657</v>
      </c>
      <c r="L370" s="15"/>
      <c r="M370" s="15">
        <f>K370</f>
        <v>60.000000008512657</v>
      </c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</row>
    <row r="371" spans="1:25" x14ac:dyDescent="0.25">
      <c r="A371" s="1">
        <v>4</v>
      </c>
      <c r="B371" s="1">
        <v>0.15</v>
      </c>
      <c r="C371" s="1">
        <v>0.9</v>
      </c>
      <c r="D371" s="7">
        <v>60</v>
      </c>
      <c r="E371" s="15"/>
      <c r="F371" s="15"/>
      <c r="G371" s="15"/>
      <c r="H371" s="15"/>
      <c r="I371" s="15"/>
      <c r="J371" s="15"/>
      <c r="K371" s="15"/>
      <c r="L371" s="19">
        <f>$D371+(($B371)^16*($C371*$D371)^2)</f>
        <v>60.000000000191534</v>
      </c>
      <c r="M371" s="15">
        <f>L371</f>
        <v>60.000000000191534</v>
      </c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</row>
    <row r="372" spans="1:25" x14ac:dyDescent="0.25">
      <c r="A372" s="1">
        <v>5</v>
      </c>
      <c r="B372" s="1">
        <v>0.15</v>
      </c>
      <c r="C372" s="1">
        <v>0.9</v>
      </c>
      <c r="D372" s="7">
        <v>20</v>
      </c>
      <c r="E372" s="19">
        <f>$D372+(($B372)^2*($C372*$D372)^2)</f>
        <v>27.29</v>
      </c>
      <c r="F372" s="15"/>
      <c r="G372" s="15"/>
      <c r="H372" s="15"/>
      <c r="I372" s="15"/>
      <c r="J372" s="15"/>
      <c r="K372" s="15"/>
      <c r="L372" s="15"/>
      <c r="M372" s="15">
        <f>E372</f>
        <v>27.29</v>
      </c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</row>
    <row r="373" spans="1:25" x14ac:dyDescent="0.25">
      <c r="A373" s="1">
        <v>5</v>
      </c>
      <c r="B373" s="1">
        <v>0.15</v>
      </c>
      <c r="C373" s="1">
        <v>0.9</v>
      </c>
      <c r="D373" s="7">
        <v>20</v>
      </c>
      <c r="E373" s="15"/>
      <c r="F373" s="19">
        <f>$D373+(($B373)^4*($C373*$D373)^2)</f>
        <v>20.164024999999999</v>
      </c>
      <c r="G373" s="15"/>
      <c r="H373" s="15"/>
      <c r="I373" s="15"/>
      <c r="J373" s="15"/>
      <c r="K373" s="15"/>
      <c r="L373" s="15"/>
      <c r="M373" s="15">
        <f>F373</f>
        <v>20.164024999999999</v>
      </c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</row>
    <row r="374" spans="1:25" x14ac:dyDescent="0.25">
      <c r="A374" s="1">
        <v>5</v>
      </c>
      <c r="B374" s="1">
        <v>0.15</v>
      </c>
      <c r="C374" s="1">
        <v>0.9</v>
      </c>
      <c r="D374" s="7">
        <v>20</v>
      </c>
      <c r="E374" s="15"/>
      <c r="F374" s="15"/>
      <c r="G374" s="19">
        <f>$D374+(($B374)^6*($C374*$D374)^2)</f>
        <v>20.003690562500001</v>
      </c>
      <c r="H374" s="15"/>
      <c r="I374" s="15"/>
      <c r="J374" s="15"/>
      <c r="K374" s="15"/>
      <c r="L374" s="15"/>
      <c r="M374" s="15">
        <f>G374</f>
        <v>20.003690562500001</v>
      </c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</row>
    <row r="375" spans="1:25" x14ac:dyDescent="0.25">
      <c r="A375" s="1">
        <v>5</v>
      </c>
      <c r="B375" s="1">
        <v>0.15</v>
      </c>
      <c r="C375" s="1">
        <v>0.9</v>
      </c>
      <c r="D375" s="7">
        <v>20</v>
      </c>
      <c r="E375" s="15"/>
      <c r="F375" s="15"/>
      <c r="G375" s="15"/>
      <c r="H375" s="19">
        <f>$D375+(($B375)^8*($C375*$D375)^2)</f>
        <v>20.00008303765625</v>
      </c>
      <c r="I375" s="15"/>
      <c r="J375" s="15"/>
      <c r="K375" s="15"/>
      <c r="L375" s="15"/>
      <c r="M375" s="15">
        <f>H375</f>
        <v>20.00008303765625</v>
      </c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</row>
    <row r="376" spans="1:25" x14ac:dyDescent="0.25">
      <c r="A376" s="1">
        <v>5</v>
      </c>
      <c r="B376" s="1">
        <v>0.15</v>
      </c>
      <c r="C376" s="1">
        <v>0.9</v>
      </c>
      <c r="D376" s="7">
        <v>20</v>
      </c>
      <c r="E376" s="15"/>
      <c r="F376" s="15"/>
      <c r="G376" s="15"/>
      <c r="H376" s="15"/>
      <c r="I376" s="19">
        <f>$D376+(($B376)^10*($C376*$D376)^2)</f>
        <v>20.000001868347265</v>
      </c>
      <c r="J376" s="15"/>
      <c r="K376" s="15"/>
      <c r="L376" s="15"/>
      <c r="M376" s="15">
        <f>I376</f>
        <v>20.000001868347265</v>
      </c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</row>
    <row r="377" spans="1:25" x14ac:dyDescent="0.25">
      <c r="A377" s="1">
        <v>5</v>
      </c>
      <c r="B377" s="1">
        <v>0.15</v>
      </c>
      <c r="C377" s="1">
        <v>0.9</v>
      </c>
      <c r="D377" s="7">
        <v>20</v>
      </c>
      <c r="E377" s="15"/>
      <c r="F377" s="15"/>
      <c r="G377" s="15"/>
      <c r="H377" s="15"/>
      <c r="I377" s="15"/>
      <c r="J377" s="19">
        <f>$D377+(($B377)^12*($C377*$D377)^2)</f>
        <v>20.000000042037815</v>
      </c>
      <c r="K377" s="15"/>
      <c r="L377" s="15"/>
      <c r="M377" s="15">
        <f>J377</f>
        <v>20.000000042037815</v>
      </c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</row>
    <row r="378" spans="1:25" x14ac:dyDescent="0.25">
      <c r="A378" s="1">
        <v>5</v>
      </c>
      <c r="B378" s="1">
        <v>0.15</v>
      </c>
      <c r="C378" s="1">
        <v>0.9</v>
      </c>
      <c r="D378" s="7">
        <v>20</v>
      </c>
      <c r="E378" s="15"/>
      <c r="F378" s="15"/>
      <c r="G378" s="15"/>
      <c r="H378" s="15"/>
      <c r="I378" s="15"/>
      <c r="J378" s="15"/>
      <c r="K378" s="19">
        <f>$D378+(($B378)^14*($C378*$D378)^2)</f>
        <v>20.00000000094585</v>
      </c>
      <c r="L378" s="15"/>
      <c r="M378" s="15">
        <f>K378</f>
        <v>20.00000000094585</v>
      </c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</row>
    <row r="379" spans="1:25" x14ac:dyDescent="0.25">
      <c r="A379" s="1">
        <v>5</v>
      </c>
      <c r="B379" s="1">
        <v>0.15</v>
      </c>
      <c r="C379" s="1">
        <v>0.9</v>
      </c>
      <c r="D379" s="7">
        <v>20</v>
      </c>
      <c r="E379" s="15"/>
      <c r="F379" s="15"/>
      <c r="G379" s="15"/>
      <c r="H379" s="15"/>
      <c r="I379" s="15"/>
      <c r="J379" s="15"/>
      <c r="K379" s="15"/>
      <c r="L379" s="19">
        <f>$D379+(($B379)^16*($C379*$D379)^2)</f>
        <v>20.000000000021281</v>
      </c>
      <c r="M379" s="15">
        <f>L379</f>
        <v>20.000000000021281</v>
      </c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</row>
    <row r="380" spans="1:25" x14ac:dyDescent="0.25">
      <c r="A380" s="1">
        <v>6</v>
      </c>
      <c r="B380" s="1">
        <v>0.15</v>
      </c>
      <c r="C380" s="1">
        <v>0.9</v>
      </c>
      <c r="D380" s="7">
        <v>30</v>
      </c>
      <c r="E380" s="19">
        <f>$D380+(($B380)^2*($C380*$D380)^2)</f>
        <v>46.402500000000003</v>
      </c>
      <c r="F380" s="15"/>
      <c r="G380" s="15"/>
      <c r="H380" s="15"/>
      <c r="I380" s="15"/>
      <c r="J380" s="15"/>
      <c r="K380" s="15"/>
      <c r="L380" s="15"/>
      <c r="M380" s="15">
        <f>E380</f>
        <v>46.402500000000003</v>
      </c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</row>
    <row r="381" spans="1:25" x14ac:dyDescent="0.25">
      <c r="A381" s="1">
        <v>6</v>
      </c>
      <c r="B381" s="1">
        <v>0.15</v>
      </c>
      <c r="C381" s="1">
        <v>0.9</v>
      </c>
      <c r="D381" s="7">
        <v>30</v>
      </c>
      <c r="E381" s="15"/>
      <c r="F381" s="19">
        <f>$D381+(($B381)^4*($C381*$D381)^2)</f>
        <v>30.36905625</v>
      </c>
      <c r="G381" s="15"/>
      <c r="H381" s="15"/>
      <c r="I381" s="15"/>
      <c r="J381" s="15"/>
      <c r="K381" s="15"/>
      <c r="L381" s="15"/>
      <c r="M381" s="15">
        <f>F381</f>
        <v>30.36905625</v>
      </c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</row>
    <row r="382" spans="1:25" x14ac:dyDescent="0.25">
      <c r="A382" s="1">
        <v>6</v>
      </c>
      <c r="B382" s="1">
        <v>0.15</v>
      </c>
      <c r="C382" s="1">
        <v>0.9</v>
      </c>
      <c r="D382" s="7">
        <v>30</v>
      </c>
      <c r="E382" s="15"/>
      <c r="F382" s="15"/>
      <c r="G382" s="19">
        <f>$D382+(($B382)^6*($C382*$D382)^2)</f>
        <v>30.008303765625001</v>
      </c>
      <c r="H382" s="15"/>
      <c r="I382" s="15"/>
      <c r="J382" s="15"/>
      <c r="K382" s="15"/>
      <c r="L382" s="15"/>
      <c r="M382" s="15">
        <f>G382</f>
        <v>30.008303765625001</v>
      </c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</row>
    <row r="383" spans="1:25" x14ac:dyDescent="0.25">
      <c r="A383" s="1">
        <v>6</v>
      </c>
      <c r="B383" s="1">
        <v>0.15</v>
      </c>
      <c r="C383" s="1">
        <v>0.9</v>
      </c>
      <c r="D383" s="7">
        <v>30</v>
      </c>
      <c r="E383" s="15"/>
      <c r="F383" s="15"/>
      <c r="G383" s="15"/>
      <c r="H383" s="19">
        <f>$D383+(($B383)^8*($C383*$D383)^2)</f>
        <v>30.000186834726563</v>
      </c>
      <c r="I383" s="15"/>
      <c r="J383" s="15"/>
      <c r="K383" s="15"/>
      <c r="L383" s="15"/>
      <c r="M383" s="15">
        <f>H383</f>
        <v>30.000186834726563</v>
      </c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</row>
    <row r="384" spans="1:25" x14ac:dyDescent="0.25">
      <c r="A384" s="1">
        <v>6</v>
      </c>
      <c r="B384" s="1">
        <v>0.15</v>
      </c>
      <c r="C384" s="1">
        <v>0.9</v>
      </c>
      <c r="D384" s="7">
        <v>30</v>
      </c>
      <c r="E384" s="15"/>
      <c r="F384" s="15"/>
      <c r="G384" s="15"/>
      <c r="H384" s="15"/>
      <c r="I384" s="19">
        <f>$D384+(($B384)^10*($C384*$D384)^2)</f>
        <v>30.000004203781348</v>
      </c>
      <c r="J384" s="15"/>
      <c r="K384" s="15"/>
      <c r="L384" s="15"/>
      <c r="M384" s="15">
        <f>I384</f>
        <v>30.000004203781348</v>
      </c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</row>
    <row r="385" spans="1:25" x14ac:dyDescent="0.25">
      <c r="A385" s="1">
        <v>6</v>
      </c>
      <c r="B385" s="1">
        <v>0.15</v>
      </c>
      <c r="C385" s="1">
        <v>0.9</v>
      </c>
      <c r="D385" s="7">
        <v>30</v>
      </c>
      <c r="E385" s="15"/>
      <c r="F385" s="15"/>
      <c r="G385" s="15"/>
      <c r="H385" s="15"/>
      <c r="I385" s="15"/>
      <c r="J385" s="19">
        <f>$D385+(($B385)^12*($C385*$D385)^2)</f>
        <v>30.000000094585079</v>
      </c>
      <c r="K385" s="15"/>
      <c r="L385" s="15"/>
      <c r="M385" s="15">
        <f>J385</f>
        <v>30.000000094585079</v>
      </c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</row>
    <row r="386" spans="1:25" x14ac:dyDescent="0.25">
      <c r="A386" s="1">
        <v>6</v>
      </c>
      <c r="B386" s="1">
        <v>0.15</v>
      </c>
      <c r="C386" s="1">
        <v>0.9</v>
      </c>
      <c r="D386" s="7">
        <v>30</v>
      </c>
      <c r="E386" s="15"/>
      <c r="F386" s="15"/>
      <c r="G386" s="15"/>
      <c r="H386" s="15"/>
      <c r="I386" s="15"/>
      <c r="J386" s="15"/>
      <c r="K386" s="19">
        <f>$D386+(($B386)^14*($C386*$D386)^2)</f>
        <v>30.000000002128164</v>
      </c>
      <c r="L386" s="15"/>
      <c r="M386" s="15">
        <f>K386</f>
        <v>30.000000002128164</v>
      </c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</row>
    <row r="387" spans="1:25" x14ac:dyDescent="0.25">
      <c r="A387" s="1">
        <v>6</v>
      </c>
      <c r="B387" s="1">
        <v>0.15</v>
      </c>
      <c r="C387" s="1">
        <v>0.9</v>
      </c>
      <c r="D387" s="7">
        <v>30</v>
      </c>
      <c r="E387" s="15"/>
      <c r="F387" s="15"/>
      <c r="G387" s="15"/>
      <c r="H387" s="15"/>
      <c r="I387" s="15"/>
      <c r="J387" s="15"/>
      <c r="K387" s="15"/>
      <c r="L387" s="19">
        <f>$D387+(($B387)^16*($C387*$D387)^2)</f>
        <v>30.000000000047883</v>
      </c>
      <c r="M387" s="15">
        <f>L387</f>
        <v>30.000000000047883</v>
      </c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</row>
    <row r="388" spans="1:25" x14ac:dyDescent="0.25">
      <c r="A388" s="1">
        <v>1</v>
      </c>
      <c r="B388" s="1">
        <v>0.2</v>
      </c>
      <c r="C388" s="1">
        <v>0.9</v>
      </c>
      <c r="D388" s="7">
        <v>40</v>
      </c>
      <c r="E388" s="19">
        <f>$D388+(($B388)^2*($C388*$D388)^2)</f>
        <v>91.84</v>
      </c>
      <c r="F388" s="15"/>
      <c r="G388" s="15"/>
      <c r="H388" s="15"/>
      <c r="I388" s="15"/>
      <c r="J388" s="15"/>
      <c r="K388" s="15"/>
      <c r="L388" s="15"/>
      <c r="M388" s="15">
        <f>E388</f>
        <v>91.84</v>
      </c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</row>
    <row r="389" spans="1:25" x14ac:dyDescent="0.25">
      <c r="A389" s="1">
        <v>1</v>
      </c>
      <c r="B389" s="1">
        <v>0.2</v>
      </c>
      <c r="C389" s="1">
        <v>0.9</v>
      </c>
      <c r="D389" s="7">
        <v>40</v>
      </c>
      <c r="E389" s="15"/>
      <c r="F389" s="19">
        <f>$D389+(($B389)^4*($C389*$D389)^2)</f>
        <v>42.073599999999999</v>
      </c>
      <c r="G389" s="15"/>
      <c r="H389" s="15"/>
      <c r="I389" s="15"/>
      <c r="J389" s="15"/>
      <c r="K389" s="15"/>
      <c r="L389" s="15"/>
      <c r="M389" s="15">
        <f>F389</f>
        <v>42.073599999999999</v>
      </c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</row>
    <row r="390" spans="1:25" x14ac:dyDescent="0.25">
      <c r="A390" s="1">
        <v>1</v>
      </c>
      <c r="B390" s="1">
        <v>0.2</v>
      </c>
      <c r="C390" s="1">
        <v>0.9</v>
      </c>
      <c r="D390" s="7">
        <v>40</v>
      </c>
      <c r="E390" s="15"/>
      <c r="F390" s="15"/>
      <c r="G390" s="19">
        <f>$D390+(($B390)^6*($C390*$D390)^2)</f>
        <v>40.082943999999998</v>
      </c>
      <c r="H390" s="15"/>
      <c r="I390" s="15"/>
      <c r="J390" s="15"/>
      <c r="K390" s="15"/>
      <c r="L390" s="15"/>
      <c r="M390" s="15">
        <f>G390</f>
        <v>40.082943999999998</v>
      </c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</row>
    <row r="391" spans="1:25" x14ac:dyDescent="0.25">
      <c r="A391" s="1">
        <v>1</v>
      </c>
      <c r="B391" s="1">
        <v>0.2</v>
      </c>
      <c r="C391" s="1">
        <v>0.9</v>
      </c>
      <c r="D391" s="7">
        <v>40</v>
      </c>
      <c r="E391" s="15"/>
      <c r="F391" s="15"/>
      <c r="G391" s="15"/>
      <c r="H391" s="19">
        <f>$D391+(($B391)^8*($C391*$D391)^2)</f>
        <v>40.003317760000002</v>
      </c>
      <c r="I391" s="15"/>
      <c r="J391" s="15"/>
      <c r="K391" s="15"/>
      <c r="L391" s="15"/>
      <c r="M391" s="15">
        <f>H391</f>
        <v>40.003317760000002</v>
      </c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</row>
    <row r="392" spans="1:25" x14ac:dyDescent="0.25">
      <c r="A392" s="1">
        <v>1</v>
      </c>
      <c r="B392" s="1">
        <v>0.2</v>
      </c>
      <c r="C392" s="1">
        <v>0.9</v>
      </c>
      <c r="D392" s="7">
        <v>40</v>
      </c>
      <c r="E392" s="15"/>
      <c r="F392" s="15"/>
      <c r="G392" s="15"/>
      <c r="H392" s="15"/>
      <c r="I392" s="19">
        <f>$D392+(($B392)^10*($C392*$D392)^2)</f>
        <v>40.000132710400003</v>
      </c>
      <c r="J392" s="15"/>
      <c r="K392" s="15"/>
      <c r="L392" s="15"/>
      <c r="M392" s="15">
        <f>I392</f>
        <v>40.000132710400003</v>
      </c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</row>
    <row r="393" spans="1:25" x14ac:dyDescent="0.25">
      <c r="A393" s="1">
        <v>1</v>
      </c>
      <c r="B393" s="1">
        <v>0.2</v>
      </c>
      <c r="C393" s="1">
        <v>0.9</v>
      </c>
      <c r="D393" s="7">
        <v>40</v>
      </c>
      <c r="E393" s="15"/>
      <c r="F393" s="15"/>
      <c r="G393" s="15"/>
      <c r="H393" s="15"/>
      <c r="I393" s="15"/>
      <c r="J393" s="19">
        <f>$D393+(($B393)^12*($C393*$D393)^2)</f>
        <v>40.000005308416</v>
      </c>
      <c r="K393" s="15"/>
      <c r="L393" s="15"/>
      <c r="M393" s="15">
        <f>J393</f>
        <v>40.000005308416</v>
      </c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</row>
    <row r="394" spans="1:25" x14ac:dyDescent="0.25">
      <c r="A394" s="1">
        <v>1</v>
      </c>
      <c r="B394" s="1">
        <v>0.2</v>
      </c>
      <c r="C394" s="1">
        <v>0.9</v>
      </c>
      <c r="D394" s="7">
        <v>40</v>
      </c>
      <c r="E394" s="15"/>
      <c r="F394" s="15"/>
      <c r="G394" s="15"/>
      <c r="H394" s="15"/>
      <c r="I394" s="15"/>
      <c r="J394" s="15"/>
      <c r="K394" s="19">
        <f>$D394+(($B394)^14*($C394*$D394)^2)</f>
        <v>40.000000212336637</v>
      </c>
      <c r="L394" s="15"/>
      <c r="M394" s="15">
        <f>K394</f>
        <v>40.000000212336637</v>
      </c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</row>
    <row r="395" spans="1:25" x14ac:dyDescent="0.25">
      <c r="A395" s="1">
        <v>1</v>
      </c>
      <c r="B395" s="1">
        <v>0.2</v>
      </c>
      <c r="C395" s="1">
        <v>0.9</v>
      </c>
      <c r="D395" s="7">
        <v>40</v>
      </c>
      <c r="E395" s="15"/>
      <c r="F395" s="15"/>
      <c r="G395" s="15"/>
      <c r="H395" s="15"/>
      <c r="I395" s="15"/>
      <c r="J395" s="15"/>
      <c r="K395" s="15"/>
      <c r="L395" s="19">
        <f>$D395+(($B395)^16*($C395*$D395)^2)</f>
        <v>40.000000008493465</v>
      </c>
      <c r="M395" s="15">
        <f>L395</f>
        <v>40.000000008493465</v>
      </c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</row>
    <row r="396" spans="1:25" x14ac:dyDescent="0.25">
      <c r="A396" s="1">
        <v>2</v>
      </c>
      <c r="B396" s="1">
        <v>0.2</v>
      </c>
      <c r="C396" s="1">
        <v>0.9</v>
      </c>
      <c r="D396" s="7">
        <v>20</v>
      </c>
      <c r="E396" s="19">
        <f>$D396+(($B396)^2*($C396*$D396)^2)</f>
        <v>32.96</v>
      </c>
      <c r="F396" s="15"/>
      <c r="G396" s="15"/>
      <c r="H396" s="15"/>
      <c r="I396" s="15"/>
      <c r="J396" s="15"/>
      <c r="K396" s="15"/>
      <c r="L396" s="15"/>
      <c r="M396" s="15">
        <f>E396</f>
        <v>32.96</v>
      </c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</row>
    <row r="397" spans="1:25" x14ac:dyDescent="0.25">
      <c r="A397" s="1">
        <v>2</v>
      </c>
      <c r="B397" s="1">
        <v>0.2</v>
      </c>
      <c r="C397" s="1">
        <v>0.9</v>
      </c>
      <c r="D397" s="7">
        <v>20</v>
      </c>
      <c r="E397" s="15"/>
      <c r="F397" s="19">
        <f>$D397+(($B397)^4*($C397*$D397)^2)</f>
        <v>20.5184</v>
      </c>
      <c r="G397" s="15"/>
      <c r="H397" s="15"/>
      <c r="I397" s="15"/>
      <c r="J397" s="15"/>
      <c r="K397" s="15"/>
      <c r="L397" s="15"/>
      <c r="M397" s="15">
        <f>F397</f>
        <v>20.5184</v>
      </c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</row>
    <row r="398" spans="1:25" x14ac:dyDescent="0.25">
      <c r="A398" s="1">
        <v>2</v>
      </c>
      <c r="B398" s="1">
        <v>0.2</v>
      </c>
      <c r="C398" s="1">
        <v>0.9</v>
      </c>
      <c r="D398" s="7">
        <v>20</v>
      </c>
      <c r="E398" s="15"/>
      <c r="F398" s="15"/>
      <c r="G398" s="19">
        <f>$D398+(($B398)^6*($C398*$D398)^2)</f>
        <v>20.020735999999999</v>
      </c>
      <c r="H398" s="15"/>
      <c r="I398" s="15"/>
      <c r="J398" s="15"/>
      <c r="K398" s="15"/>
      <c r="L398" s="15"/>
      <c r="M398" s="15">
        <f>G398</f>
        <v>20.020735999999999</v>
      </c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</row>
    <row r="399" spans="1:25" x14ac:dyDescent="0.25">
      <c r="A399" s="1">
        <v>2</v>
      </c>
      <c r="B399" s="1">
        <v>0.2</v>
      </c>
      <c r="C399" s="1">
        <v>0.9</v>
      </c>
      <c r="D399" s="7">
        <v>20</v>
      </c>
      <c r="E399" s="15"/>
      <c r="F399" s="15"/>
      <c r="G399" s="15"/>
      <c r="H399" s="19">
        <f>$D399+(($B399)^8*($C399*$D399)^2)</f>
        <v>20.00082944</v>
      </c>
      <c r="I399" s="15"/>
      <c r="J399" s="15"/>
      <c r="K399" s="15"/>
      <c r="L399" s="15"/>
      <c r="M399" s="15">
        <f>H399</f>
        <v>20.00082944</v>
      </c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</row>
    <row r="400" spans="1:25" x14ac:dyDescent="0.25">
      <c r="A400" s="1">
        <v>2</v>
      </c>
      <c r="B400" s="1">
        <v>0.2</v>
      </c>
      <c r="C400" s="1">
        <v>0.9</v>
      </c>
      <c r="D400" s="7">
        <v>20</v>
      </c>
      <c r="E400" s="15"/>
      <c r="F400" s="15"/>
      <c r="G400" s="15"/>
      <c r="H400" s="15"/>
      <c r="I400" s="19">
        <f>$D400+(($B400)^10*($C400*$D400)^2)</f>
        <v>20.000033177599999</v>
      </c>
      <c r="J400" s="15"/>
      <c r="K400" s="15"/>
      <c r="L400" s="15"/>
      <c r="M400" s="15">
        <f>I400</f>
        <v>20.000033177599999</v>
      </c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</row>
    <row r="401" spans="1:25" x14ac:dyDescent="0.25">
      <c r="A401" s="1">
        <v>2</v>
      </c>
      <c r="B401" s="1">
        <v>0.2</v>
      </c>
      <c r="C401" s="1">
        <v>0.9</v>
      </c>
      <c r="D401" s="7">
        <v>20</v>
      </c>
      <c r="E401" s="15"/>
      <c r="F401" s="15"/>
      <c r="G401" s="15"/>
      <c r="H401" s="15"/>
      <c r="I401" s="15"/>
      <c r="J401" s="19">
        <f>$D401+(($B401)^12*($C401*$D401)^2)</f>
        <v>20.000001327103998</v>
      </c>
      <c r="K401" s="15"/>
      <c r="L401" s="15"/>
      <c r="M401" s="15">
        <f>J401</f>
        <v>20.000001327103998</v>
      </c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</row>
    <row r="402" spans="1:25" x14ac:dyDescent="0.25">
      <c r="A402" s="1">
        <v>2</v>
      </c>
      <c r="B402" s="1">
        <v>0.2</v>
      </c>
      <c r="C402" s="1">
        <v>0.9</v>
      </c>
      <c r="D402" s="7">
        <v>20</v>
      </c>
      <c r="E402" s="15"/>
      <c r="F402" s="15"/>
      <c r="G402" s="15"/>
      <c r="H402" s="15"/>
      <c r="I402" s="15"/>
      <c r="J402" s="15"/>
      <c r="K402" s="19">
        <f>$D402+(($B402)^14*($C402*$D402)^2)</f>
        <v>20.000000053084161</v>
      </c>
      <c r="L402" s="15"/>
      <c r="M402" s="15">
        <f>K402</f>
        <v>20.000000053084161</v>
      </c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</row>
    <row r="403" spans="1:25" x14ac:dyDescent="0.25">
      <c r="A403" s="1">
        <v>2</v>
      </c>
      <c r="B403" s="1">
        <v>0.2</v>
      </c>
      <c r="C403" s="1">
        <v>0.9</v>
      </c>
      <c r="D403" s="7">
        <v>20</v>
      </c>
      <c r="E403" s="15"/>
      <c r="F403" s="15"/>
      <c r="G403" s="15"/>
      <c r="H403" s="15"/>
      <c r="I403" s="15"/>
      <c r="J403" s="15"/>
      <c r="K403" s="15"/>
      <c r="L403" s="19">
        <f>$D403+(($B403)^16*($C403*$D403)^2)</f>
        <v>20.000000002123368</v>
      </c>
      <c r="M403" s="15">
        <f>L403</f>
        <v>20.000000002123368</v>
      </c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</row>
    <row r="404" spans="1:25" x14ac:dyDescent="0.25">
      <c r="A404" s="1">
        <v>3</v>
      </c>
      <c r="B404" s="1">
        <v>0.2</v>
      </c>
      <c r="C404" s="1">
        <v>0.9</v>
      </c>
      <c r="D404" s="7">
        <v>30</v>
      </c>
      <c r="E404" s="19">
        <f>$D404+(($B404)^2*($C404*$D404)^2)</f>
        <v>59.160000000000011</v>
      </c>
      <c r="F404" s="15"/>
      <c r="G404" s="15"/>
      <c r="H404" s="15"/>
      <c r="I404" s="15"/>
      <c r="J404" s="15"/>
      <c r="K404" s="15"/>
      <c r="L404" s="15"/>
      <c r="M404" s="15">
        <f>E404</f>
        <v>59.160000000000011</v>
      </c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</row>
    <row r="405" spans="1:25" x14ac:dyDescent="0.25">
      <c r="A405" s="1">
        <v>3</v>
      </c>
      <c r="B405" s="1">
        <v>0.2</v>
      </c>
      <c r="C405" s="1">
        <v>0.9</v>
      </c>
      <c r="D405" s="7">
        <v>30</v>
      </c>
      <c r="E405" s="15"/>
      <c r="F405" s="19">
        <f>$D405+(($B405)^4*($C405*$D405)^2)</f>
        <v>31.166399999999999</v>
      </c>
      <c r="G405" s="15"/>
      <c r="H405" s="15"/>
      <c r="I405" s="15"/>
      <c r="J405" s="15"/>
      <c r="K405" s="15"/>
      <c r="L405" s="15"/>
      <c r="M405" s="15">
        <f>F405</f>
        <v>31.166399999999999</v>
      </c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</row>
    <row r="406" spans="1:25" x14ac:dyDescent="0.25">
      <c r="A406" s="1">
        <v>3</v>
      </c>
      <c r="B406" s="1">
        <v>0.2</v>
      </c>
      <c r="C406" s="1">
        <v>0.9</v>
      </c>
      <c r="D406" s="7">
        <v>30</v>
      </c>
      <c r="E406" s="15"/>
      <c r="F406" s="15"/>
      <c r="G406" s="19">
        <f>$D406+(($B406)^6*($C406*$D406)^2)</f>
        <v>30.046655999999999</v>
      </c>
      <c r="H406" s="15"/>
      <c r="I406" s="15"/>
      <c r="J406" s="15"/>
      <c r="K406" s="15"/>
      <c r="L406" s="15"/>
      <c r="M406" s="15">
        <f>G406</f>
        <v>30.046655999999999</v>
      </c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</row>
    <row r="407" spans="1:25" x14ac:dyDescent="0.25">
      <c r="A407" s="1">
        <v>3</v>
      </c>
      <c r="B407" s="1">
        <v>0.2</v>
      </c>
      <c r="C407" s="1">
        <v>0.9</v>
      </c>
      <c r="D407" s="7">
        <v>30</v>
      </c>
      <c r="E407" s="15"/>
      <c r="F407" s="15"/>
      <c r="G407" s="15"/>
      <c r="H407" s="19">
        <f>$D407+(($B407)^8*($C407*$D407)^2)</f>
        <v>30.001866239999998</v>
      </c>
      <c r="I407" s="15"/>
      <c r="J407" s="15"/>
      <c r="K407" s="15"/>
      <c r="L407" s="15"/>
      <c r="M407" s="15">
        <f>H407</f>
        <v>30.001866239999998</v>
      </c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</row>
    <row r="408" spans="1:25" x14ac:dyDescent="0.25">
      <c r="A408" s="1">
        <v>3</v>
      </c>
      <c r="B408" s="1">
        <v>0.2</v>
      </c>
      <c r="C408" s="1">
        <v>0.9</v>
      </c>
      <c r="D408" s="7">
        <v>30</v>
      </c>
      <c r="E408" s="15"/>
      <c r="F408" s="15"/>
      <c r="G408" s="15"/>
      <c r="H408" s="15"/>
      <c r="I408" s="19">
        <f>$D408+(($B408)^10*($C408*$D408)^2)</f>
        <v>30.000074649599998</v>
      </c>
      <c r="J408" s="15"/>
      <c r="K408" s="15"/>
      <c r="L408" s="15"/>
      <c r="M408" s="15">
        <f>I408</f>
        <v>30.000074649599998</v>
      </c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</row>
    <row r="409" spans="1:25" x14ac:dyDescent="0.25">
      <c r="A409" s="1">
        <v>3</v>
      </c>
      <c r="B409" s="1">
        <v>0.2</v>
      </c>
      <c r="C409" s="1">
        <v>0.9</v>
      </c>
      <c r="D409" s="7">
        <v>30</v>
      </c>
      <c r="E409" s="15"/>
      <c r="F409" s="15"/>
      <c r="G409" s="15"/>
      <c r="H409" s="15"/>
      <c r="I409" s="15"/>
      <c r="J409" s="19">
        <f>$D409+(($B409)^12*($C409*$D409)^2)</f>
        <v>30.000002985984001</v>
      </c>
      <c r="K409" s="15"/>
      <c r="L409" s="15"/>
      <c r="M409" s="15">
        <f>J409</f>
        <v>30.000002985984001</v>
      </c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</row>
    <row r="410" spans="1:25" x14ac:dyDescent="0.25">
      <c r="A410" s="1">
        <v>3</v>
      </c>
      <c r="B410" s="1">
        <v>0.2</v>
      </c>
      <c r="C410" s="1">
        <v>0.9</v>
      </c>
      <c r="D410" s="7">
        <v>30</v>
      </c>
      <c r="E410" s="15"/>
      <c r="F410" s="15"/>
      <c r="G410" s="15"/>
      <c r="H410" s="15"/>
      <c r="I410" s="15"/>
      <c r="J410" s="15"/>
      <c r="K410" s="19">
        <f>$D410+(($B410)^14*($C410*$D410)^2)</f>
        <v>30.00000011943936</v>
      </c>
      <c r="L410" s="15"/>
      <c r="M410" s="15">
        <f>K410</f>
        <v>30.00000011943936</v>
      </c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</row>
    <row r="411" spans="1:25" x14ac:dyDescent="0.25">
      <c r="A411" s="1">
        <v>3</v>
      </c>
      <c r="B411" s="1">
        <v>0.2</v>
      </c>
      <c r="C411" s="1">
        <v>0.9</v>
      </c>
      <c r="D411" s="7">
        <v>30</v>
      </c>
      <c r="E411" s="15"/>
      <c r="F411" s="15"/>
      <c r="G411" s="15"/>
      <c r="H411" s="15"/>
      <c r="I411" s="15"/>
      <c r="J411" s="15"/>
      <c r="K411" s="15"/>
      <c r="L411" s="19">
        <f>$D411+(($B411)^16*($C411*$D411)^2)</f>
        <v>30.000000004777576</v>
      </c>
      <c r="M411" s="15">
        <f>L411</f>
        <v>30.000000004777576</v>
      </c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</row>
    <row r="412" spans="1:25" x14ac:dyDescent="0.25">
      <c r="A412" s="1">
        <v>4</v>
      </c>
      <c r="B412" s="1">
        <v>0.2</v>
      </c>
      <c r="C412" s="1">
        <v>0.9</v>
      </c>
      <c r="D412" s="7">
        <v>60</v>
      </c>
      <c r="E412" s="19">
        <f>$D412+(($B412)^2*($C412*$D412)^2)</f>
        <v>176.64000000000004</v>
      </c>
      <c r="F412" s="15"/>
      <c r="G412" s="15"/>
      <c r="H412" s="15"/>
      <c r="I412" s="15"/>
      <c r="J412" s="15"/>
      <c r="K412" s="15"/>
      <c r="L412" s="15"/>
      <c r="M412" s="15">
        <f>E412</f>
        <v>176.64000000000004</v>
      </c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</row>
    <row r="413" spans="1:25" x14ac:dyDescent="0.25">
      <c r="A413" s="1">
        <v>4</v>
      </c>
      <c r="B413" s="1">
        <v>0.2</v>
      </c>
      <c r="C413" s="1">
        <v>0.9</v>
      </c>
      <c r="D413" s="7">
        <v>60</v>
      </c>
      <c r="E413" s="15"/>
      <c r="F413" s="19">
        <f>$D413+(($B413)^4*($C413*$D413)^2)</f>
        <v>64.665599999999998</v>
      </c>
      <c r="G413" s="15"/>
      <c r="H413" s="15"/>
      <c r="I413" s="15"/>
      <c r="J413" s="15"/>
      <c r="K413" s="15"/>
      <c r="L413" s="15"/>
      <c r="M413" s="15">
        <f>F413</f>
        <v>64.665599999999998</v>
      </c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</row>
    <row r="414" spans="1:25" x14ac:dyDescent="0.25">
      <c r="A414" s="1">
        <v>4</v>
      </c>
      <c r="B414" s="1">
        <v>0.2</v>
      </c>
      <c r="C414" s="1">
        <v>0.9</v>
      </c>
      <c r="D414" s="7">
        <v>60</v>
      </c>
      <c r="E414" s="15"/>
      <c r="F414" s="15"/>
      <c r="G414" s="19">
        <f>$D414+(($B414)^6*($C414*$D414)^2)</f>
        <v>60.186624000000002</v>
      </c>
      <c r="H414" s="15"/>
      <c r="I414" s="15"/>
      <c r="J414" s="15"/>
      <c r="K414" s="15"/>
      <c r="L414" s="15"/>
      <c r="M414" s="15">
        <f>G414</f>
        <v>60.186624000000002</v>
      </c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</row>
    <row r="415" spans="1:25" x14ac:dyDescent="0.25">
      <c r="A415" s="1">
        <v>4</v>
      </c>
      <c r="B415" s="1">
        <v>0.2</v>
      </c>
      <c r="C415" s="1">
        <v>0.9</v>
      </c>
      <c r="D415" s="7">
        <v>60</v>
      </c>
      <c r="E415" s="15"/>
      <c r="F415" s="15"/>
      <c r="G415" s="15"/>
      <c r="H415" s="19">
        <f>$D415+(($B415)^8*($C415*$D415)^2)</f>
        <v>60.00746496</v>
      </c>
      <c r="I415" s="15"/>
      <c r="J415" s="15"/>
      <c r="K415" s="15"/>
      <c r="L415" s="15"/>
      <c r="M415" s="15">
        <f>H415</f>
        <v>60.00746496</v>
      </c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</row>
    <row r="416" spans="1:25" x14ac:dyDescent="0.25">
      <c r="A416" s="1">
        <v>4</v>
      </c>
      <c r="B416" s="1">
        <v>0.2</v>
      </c>
      <c r="C416" s="1">
        <v>0.9</v>
      </c>
      <c r="D416" s="7">
        <v>60</v>
      </c>
      <c r="E416" s="15"/>
      <c r="F416" s="15"/>
      <c r="G416" s="15"/>
      <c r="H416" s="15"/>
      <c r="I416" s="19">
        <f>$D416+(($B416)^10*($C416*$D416)^2)</f>
        <v>60.000298598400001</v>
      </c>
      <c r="J416" s="15"/>
      <c r="K416" s="15"/>
      <c r="L416" s="15"/>
      <c r="M416" s="15">
        <f>I416</f>
        <v>60.000298598400001</v>
      </c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</row>
    <row r="417" spans="1:25" x14ac:dyDescent="0.25">
      <c r="A417" s="1">
        <v>4</v>
      </c>
      <c r="B417" s="1">
        <v>0.2</v>
      </c>
      <c r="C417" s="1">
        <v>0.9</v>
      </c>
      <c r="D417" s="7">
        <v>60</v>
      </c>
      <c r="E417" s="15"/>
      <c r="F417" s="15"/>
      <c r="G417" s="15"/>
      <c r="H417" s="15"/>
      <c r="I417" s="15"/>
      <c r="J417" s="19">
        <f>$D417+(($B417)^12*($C417*$D417)^2)</f>
        <v>60.000011943936002</v>
      </c>
      <c r="K417" s="15"/>
      <c r="L417" s="15"/>
      <c r="M417" s="15">
        <f>J417</f>
        <v>60.000011943936002</v>
      </c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</row>
    <row r="418" spans="1:25" x14ac:dyDescent="0.25">
      <c r="A418" s="1">
        <v>4</v>
      </c>
      <c r="B418" s="1">
        <v>0.2</v>
      </c>
      <c r="C418" s="1">
        <v>0.9</v>
      </c>
      <c r="D418" s="7">
        <v>60</v>
      </c>
      <c r="E418" s="15"/>
      <c r="F418" s="15"/>
      <c r="G418" s="15"/>
      <c r="H418" s="15"/>
      <c r="I418" s="15"/>
      <c r="J418" s="15"/>
      <c r="K418" s="19">
        <f>$D418+(($B418)^14*($C418*$D418)^2)</f>
        <v>60.000000477757439</v>
      </c>
      <c r="L418" s="15"/>
      <c r="M418" s="15">
        <f>K418</f>
        <v>60.000000477757439</v>
      </c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</row>
    <row r="419" spans="1:25" x14ac:dyDescent="0.25">
      <c r="A419" s="1">
        <v>4</v>
      </c>
      <c r="B419" s="1">
        <v>0.2</v>
      </c>
      <c r="C419" s="1">
        <v>0.9</v>
      </c>
      <c r="D419" s="7">
        <v>60</v>
      </c>
      <c r="E419" s="15"/>
      <c r="F419" s="15"/>
      <c r="G419" s="15"/>
      <c r="H419" s="15"/>
      <c r="I419" s="15"/>
      <c r="J419" s="15"/>
      <c r="K419" s="15"/>
      <c r="L419" s="19">
        <f>$D419+(($B419)^16*($C419*$D419)^2)</f>
        <v>60.000000019110296</v>
      </c>
      <c r="M419" s="15">
        <f>L419</f>
        <v>60.000000019110296</v>
      </c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</row>
    <row r="420" spans="1:25" x14ac:dyDescent="0.25">
      <c r="A420" s="1">
        <v>5</v>
      </c>
      <c r="B420" s="1">
        <v>0.2</v>
      </c>
      <c r="C420" s="1">
        <v>0.9</v>
      </c>
      <c r="D420" s="7">
        <v>20</v>
      </c>
      <c r="E420" s="19">
        <f>$D420+(($B420)^2*($C420*$D420)^2)</f>
        <v>32.96</v>
      </c>
      <c r="F420" s="15"/>
      <c r="G420" s="15"/>
      <c r="H420" s="15"/>
      <c r="I420" s="15"/>
      <c r="J420" s="15"/>
      <c r="K420" s="15"/>
      <c r="L420" s="15"/>
      <c r="M420" s="15">
        <f>E420</f>
        <v>32.96</v>
      </c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</row>
    <row r="421" spans="1:25" x14ac:dyDescent="0.25">
      <c r="A421" s="1">
        <v>5</v>
      </c>
      <c r="B421" s="1">
        <v>0.2</v>
      </c>
      <c r="C421" s="1">
        <v>0.9</v>
      </c>
      <c r="D421" s="7">
        <v>20</v>
      </c>
      <c r="E421" s="15"/>
      <c r="F421" s="19">
        <f>$D421+(($B421)^4*($C421*$D421)^2)</f>
        <v>20.5184</v>
      </c>
      <c r="G421" s="15"/>
      <c r="H421" s="15"/>
      <c r="I421" s="15"/>
      <c r="J421" s="15"/>
      <c r="K421" s="15"/>
      <c r="L421" s="15"/>
      <c r="M421" s="15">
        <f>F421</f>
        <v>20.5184</v>
      </c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</row>
    <row r="422" spans="1:25" x14ac:dyDescent="0.25">
      <c r="A422" s="1">
        <v>5</v>
      </c>
      <c r="B422" s="1">
        <v>0.2</v>
      </c>
      <c r="C422" s="1">
        <v>0.9</v>
      </c>
      <c r="D422" s="7">
        <v>20</v>
      </c>
      <c r="E422" s="15"/>
      <c r="F422" s="15"/>
      <c r="G422" s="19">
        <f>$D422+(($B422)^6*($C422*$D422)^2)</f>
        <v>20.020735999999999</v>
      </c>
      <c r="H422" s="15"/>
      <c r="I422" s="15"/>
      <c r="J422" s="15"/>
      <c r="K422" s="15"/>
      <c r="L422" s="15"/>
      <c r="M422" s="15">
        <f>G422</f>
        <v>20.020735999999999</v>
      </c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</row>
    <row r="423" spans="1:25" x14ac:dyDescent="0.25">
      <c r="A423" s="1">
        <v>5</v>
      </c>
      <c r="B423" s="1">
        <v>0.2</v>
      </c>
      <c r="C423" s="1">
        <v>0.9</v>
      </c>
      <c r="D423" s="7">
        <v>20</v>
      </c>
      <c r="E423" s="15"/>
      <c r="F423" s="15"/>
      <c r="G423" s="15"/>
      <c r="H423" s="19">
        <f>$D423+(($B423)^8*($C423*$D423)^2)</f>
        <v>20.00082944</v>
      </c>
      <c r="I423" s="15"/>
      <c r="J423" s="15"/>
      <c r="K423" s="15"/>
      <c r="L423" s="15"/>
      <c r="M423" s="15">
        <f>H423</f>
        <v>20.00082944</v>
      </c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</row>
    <row r="424" spans="1:25" x14ac:dyDescent="0.25">
      <c r="A424" s="1">
        <v>5</v>
      </c>
      <c r="B424" s="1">
        <v>0.2</v>
      </c>
      <c r="C424" s="1">
        <v>0.9</v>
      </c>
      <c r="D424" s="7">
        <v>20</v>
      </c>
      <c r="E424" s="15"/>
      <c r="F424" s="15"/>
      <c r="G424" s="15"/>
      <c r="H424" s="15"/>
      <c r="I424" s="19">
        <f>$D424+(($B424)^10*($C424*$D424)^2)</f>
        <v>20.000033177599999</v>
      </c>
      <c r="J424" s="15"/>
      <c r="K424" s="15"/>
      <c r="L424" s="15"/>
      <c r="M424" s="15">
        <f>I424</f>
        <v>20.000033177599999</v>
      </c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</row>
    <row r="425" spans="1:25" x14ac:dyDescent="0.25">
      <c r="A425" s="1">
        <v>5</v>
      </c>
      <c r="B425" s="1">
        <v>0.2</v>
      </c>
      <c r="C425" s="1">
        <v>0.9</v>
      </c>
      <c r="D425" s="7">
        <v>20</v>
      </c>
      <c r="E425" s="15"/>
      <c r="F425" s="15"/>
      <c r="G425" s="15"/>
      <c r="H425" s="15"/>
      <c r="I425" s="15"/>
      <c r="J425" s="19">
        <f>$D425+(($B425)^12*($C425*$D425)^2)</f>
        <v>20.000001327103998</v>
      </c>
      <c r="K425" s="15"/>
      <c r="L425" s="15"/>
      <c r="M425" s="15">
        <f>J425</f>
        <v>20.000001327103998</v>
      </c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</row>
    <row r="426" spans="1:25" x14ac:dyDescent="0.25">
      <c r="A426" s="1">
        <v>5</v>
      </c>
      <c r="B426" s="1">
        <v>0.2</v>
      </c>
      <c r="C426" s="1">
        <v>0.9</v>
      </c>
      <c r="D426" s="7">
        <v>20</v>
      </c>
      <c r="E426" s="15"/>
      <c r="F426" s="15"/>
      <c r="G426" s="15"/>
      <c r="H426" s="15"/>
      <c r="I426" s="15"/>
      <c r="J426" s="15"/>
      <c r="K426" s="19">
        <f>$D426+(($B426)^14*($C426*$D426)^2)</f>
        <v>20.000000053084161</v>
      </c>
      <c r="L426" s="15"/>
      <c r="M426" s="15">
        <f>K426</f>
        <v>20.000000053084161</v>
      </c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</row>
    <row r="427" spans="1:25" x14ac:dyDescent="0.25">
      <c r="A427" s="1">
        <v>5</v>
      </c>
      <c r="B427" s="1">
        <v>0.2</v>
      </c>
      <c r="C427" s="1">
        <v>0.9</v>
      </c>
      <c r="D427" s="7">
        <v>20</v>
      </c>
      <c r="E427" s="15"/>
      <c r="F427" s="15"/>
      <c r="G427" s="15"/>
      <c r="H427" s="15"/>
      <c r="I427" s="15"/>
      <c r="J427" s="15"/>
      <c r="K427" s="15"/>
      <c r="L427" s="19">
        <f>$D427+(($B427)^16*($C427*$D427)^2)</f>
        <v>20.000000002123368</v>
      </c>
      <c r="M427" s="15">
        <f>L427</f>
        <v>20.000000002123368</v>
      </c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</row>
    <row r="428" spans="1:25" x14ac:dyDescent="0.25">
      <c r="A428" s="1">
        <v>6</v>
      </c>
      <c r="B428" s="1">
        <v>0.2</v>
      </c>
      <c r="C428" s="1">
        <v>0.9</v>
      </c>
      <c r="D428" s="7">
        <v>30</v>
      </c>
      <c r="E428" s="19">
        <f>$D428+(($B428)^2*($C428*$D428)^2)</f>
        <v>59.160000000000011</v>
      </c>
      <c r="F428" s="15"/>
      <c r="G428" s="15"/>
      <c r="H428" s="15"/>
      <c r="I428" s="15"/>
      <c r="J428" s="15"/>
      <c r="K428" s="15"/>
      <c r="L428" s="15"/>
      <c r="M428" s="15">
        <f>E428</f>
        <v>59.160000000000011</v>
      </c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</row>
    <row r="429" spans="1:25" x14ac:dyDescent="0.25">
      <c r="A429" s="1">
        <v>6</v>
      </c>
      <c r="B429" s="1">
        <v>0.2</v>
      </c>
      <c r="C429" s="1">
        <v>0.9</v>
      </c>
      <c r="D429" s="7">
        <v>30</v>
      </c>
      <c r="E429" s="15"/>
      <c r="F429" s="19">
        <f>$D429+(($B429)^4*($C429*$D429)^2)</f>
        <v>31.166399999999999</v>
      </c>
      <c r="G429" s="15"/>
      <c r="H429" s="15"/>
      <c r="I429" s="15"/>
      <c r="J429" s="15"/>
      <c r="K429" s="15"/>
      <c r="L429" s="15"/>
      <c r="M429" s="15">
        <f>F429</f>
        <v>31.166399999999999</v>
      </c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</row>
    <row r="430" spans="1:25" x14ac:dyDescent="0.25">
      <c r="A430" s="1">
        <v>6</v>
      </c>
      <c r="B430" s="1">
        <v>0.2</v>
      </c>
      <c r="C430" s="1">
        <v>0.9</v>
      </c>
      <c r="D430" s="7">
        <v>30</v>
      </c>
      <c r="E430" s="15"/>
      <c r="F430" s="15"/>
      <c r="G430" s="19">
        <f>$D430+(($B430)^6*($C430*$D430)^2)</f>
        <v>30.046655999999999</v>
      </c>
      <c r="H430" s="15"/>
      <c r="I430" s="15"/>
      <c r="J430" s="15"/>
      <c r="K430" s="15"/>
      <c r="L430" s="15"/>
      <c r="M430" s="15">
        <f>G430</f>
        <v>30.046655999999999</v>
      </c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</row>
    <row r="431" spans="1:25" x14ac:dyDescent="0.25">
      <c r="A431" s="1">
        <v>6</v>
      </c>
      <c r="B431" s="1">
        <v>0.2</v>
      </c>
      <c r="C431" s="1">
        <v>0.9</v>
      </c>
      <c r="D431" s="7">
        <v>30</v>
      </c>
      <c r="E431" s="15"/>
      <c r="F431" s="15"/>
      <c r="G431" s="15"/>
      <c r="H431" s="19">
        <f>$D431+(($B431)^8*($C431*$D431)^2)</f>
        <v>30.001866239999998</v>
      </c>
      <c r="I431" s="15"/>
      <c r="J431" s="15"/>
      <c r="K431" s="15"/>
      <c r="L431" s="15"/>
      <c r="M431" s="15">
        <f>H431</f>
        <v>30.001866239999998</v>
      </c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</row>
    <row r="432" spans="1:25" x14ac:dyDescent="0.25">
      <c r="A432" s="1">
        <v>6</v>
      </c>
      <c r="B432" s="1">
        <v>0.2</v>
      </c>
      <c r="C432" s="1">
        <v>0.9</v>
      </c>
      <c r="D432" s="7">
        <v>30</v>
      </c>
      <c r="E432" s="15"/>
      <c r="F432" s="15"/>
      <c r="G432" s="15"/>
      <c r="H432" s="15"/>
      <c r="I432" s="19">
        <f>$D432+(($B432)^10*($C432*$D432)^2)</f>
        <v>30.000074649599998</v>
      </c>
      <c r="J432" s="15"/>
      <c r="K432" s="15"/>
      <c r="L432" s="15"/>
      <c r="M432" s="15">
        <f>I432</f>
        <v>30.000074649599998</v>
      </c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</row>
    <row r="433" spans="1:25" x14ac:dyDescent="0.25">
      <c r="A433" s="1">
        <v>6</v>
      </c>
      <c r="B433" s="1">
        <v>0.2</v>
      </c>
      <c r="C433" s="1">
        <v>0.9</v>
      </c>
      <c r="D433" s="7">
        <v>30</v>
      </c>
      <c r="E433" s="15"/>
      <c r="F433" s="15"/>
      <c r="G433" s="15"/>
      <c r="H433" s="15"/>
      <c r="I433" s="15"/>
      <c r="J433" s="19">
        <f>$D433+(($B433)^12*($C433*$D433)^2)</f>
        <v>30.000002985984001</v>
      </c>
      <c r="K433" s="15"/>
      <c r="L433" s="15"/>
      <c r="M433" s="15">
        <f>J433</f>
        <v>30.000002985984001</v>
      </c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</row>
    <row r="434" spans="1:25" x14ac:dyDescent="0.25">
      <c r="A434" s="1">
        <v>6</v>
      </c>
      <c r="B434" s="1">
        <v>0.2</v>
      </c>
      <c r="C434" s="1">
        <v>0.9</v>
      </c>
      <c r="D434" s="7">
        <v>30</v>
      </c>
      <c r="E434" s="15"/>
      <c r="F434" s="15"/>
      <c r="G434" s="15"/>
      <c r="H434" s="15"/>
      <c r="I434" s="15"/>
      <c r="J434" s="15"/>
      <c r="K434" s="19">
        <f>$D434+(($B434)^14*($C434*$D434)^2)</f>
        <v>30.00000011943936</v>
      </c>
      <c r="L434" s="15"/>
      <c r="M434" s="15">
        <f>K434</f>
        <v>30.00000011943936</v>
      </c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</row>
    <row r="435" spans="1:25" x14ac:dyDescent="0.25">
      <c r="A435" s="1">
        <v>6</v>
      </c>
      <c r="B435" s="1">
        <v>0.2</v>
      </c>
      <c r="C435" s="1">
        <v>0.9</v>
      </c>
      <c r="D435" s="7">
        <v>30</v>
      </c>
      <c r="E435" s="15"/>
      <c r="F435" s="15"/>
      <c r="G435" s="15"/>
      <c r="H435" s="15"/>
      <c r="I435" s="15"/>
      <c r="J435" s="15"/>
      <c r="K435" s="15"/>
      <c r="L435" s="19">
        <f>$D435+(($B435)^16*($C435*$D435)^2)</f>
        <v>30.000000004777576</v>
      </c>
      <c r="M435" s="15">
        <f>L435</f>
        <v>30.000000004777576</v>
      </c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</row>
  </sheetData>
  <mergeCells count="16">
    <mergeCell ref="P23:P28"/>
    <mergeCell ref="P29:P34"/>
    <mergeCell ref="O5:O34"/>
    <mergeCell ref="R3:Y3"/>
    <mergeCell ref="O35:O64"/>
    <mergeCell ref="P35:P40"/>
    <mergeCell ref="P41:P46"/>
    <mergeCell ref="P47:P52"/>
    <mergeCell ref="P53:P58"/>
    <mergeCell ref="P59:P64"/>
    <mergeCell ref="E2:L2"/>
    <mergeCell ref="P5:P10"/>
    <mergeCell ref="P11:P16"/>
    <mergeCell ref="P17:P22"/>
    <mergeCell ref="AB1:AG1"/>
    <mergeCell ref="AB3:A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26"/>
  <sheetViews>
    <sheetView topLeftCell="A133" workbookViewId="0">
      <selection activeCell="K3" sqref="K3"/>
    </sheetView>
  </sheetViews>
  <sheetFormatPr defaultRowHeight="15" x14ac:dyDescent="0.25"/>
  <cols>
    <col min="2" max="2" width="10.7109375" bestFit="1" customWidth="1"/>
    <col min="3" max="3" width="6.140625" customWidth="1"/>
    <col min="4" max="4" width="8.28515625" style="4" bestFit="1" customWidth="1"/>
    <col min="9" max="9" width="10.42578125" bestFit="1" customWidth="1"/>
    <col min="10" max="10" width="10.42578125" customWidth="1"/>
    <col min="13" max="13" width="15.5703125" style="4" bestFit="1" customWidth="1"/>
    <col min="14" max="14" width="5.140625" style="4" customWidth="1"/>
    <col min="15" max="15" width="7" style="4" bestFit="1" customWidth="1"/>
    <col min="16" max="16" width="10.28515625" style="4" bestFit="1" customWidth="1"/>
    <col min="17" max="17" width="11" style="4" customWidth="1"/>
    <col min="18" max="18" width="10.42578125" style="4" customWidth="1"/>
    <col min="19" max="21" width="9.5703125" style="4" bestFit="1" customWidth="1"/>
    <col min="22" max="22" width="10.42578125" bestFit="1" customWidth="1"/>
    <col min="23" max="23" width="10.28515625" bestFit="1" customWidth="1"/>
    <col min="24" max="25" width="9.5703125" bestFit="1" customWidth="1"/>
    <col min="26" max="26" width="6.5703125" customWidth="1"/>
  </cols>
  <sheetData>
    <row r="1" spans="1:34" x14ac:dyDescent="0.25">
      <c r="A1" s="10"/>
      <c r="B1" s="10"/>
      <c r="C1" s="10"/>
      <c r="D1" s="3"/>
      <c r="E1" s="24" t="s">
        <v>2</v>
      </c>
      <c r="F1" s="24"/>
      <c r="G1" s="24"/>
      <c r="H1" s="24"/>
      <c r="AB1" s="23" t="s">
        <v>26</v>
      </c>
      <c r="AC1" s="23"/>
      <c r="AD1" s="23"/>
      <c r="AE1" s="23"/>
      <c r="AF1" s="23"/>
      <c r="AG1" s="23"/>
    </row>
    <row r="2" spans="1:34" ht="39" customHeight="1" x14ac:dyDescent="0.25">
      <c r="A2" s="10" t="s">
        <v>1</v>
      </c>
      <c r="B2" s="6" t="s">
        <v>9</v>
      </c>
      <c r="C2" s="10" t="s">
        <v>0</v>
      </c>
      <c r="D2" s="5" t="s">
        <v>7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12</v>
      </c>
      <c r="J2" s="10" t="s">
        <v>13</v>
      </c>
      <c r="K2" s="10" t="s">
        <v>10</v>
      </c>
      <c r="L2" s="10" t="s">
        <v>11</v>
      </c>
      <c r="M2" s="6" t="s">
        <v>14</v>
      </c>
      <c r="N2" s="6"/>
      <c r="O2" s="3"/>
      <c r="P2" s="3"/>
      <c r="Q2" s="3"/>
      <c r="R2" s="26" t="s">
        <v>16</v>
      </c>
      <c r="S2" s="26"/>
      <c r="T2" s="26"/>
      <c r="U2" s="26"/>
      <c r="V2" s="26"/>
      <c r="W2" s="26"/>
      <c r="X2" s="26"/>
      <c r="Y2" s="26"/>
      <c r="AB2" s="6" t="s">
        <v>20</v>
      </c>
      <c r="AC2" s="6" t="s">
        <v>21</v>
      </c>
      <c r="AD2" s="6" t="s">
        <v>22</v>
      </c>
      <c r="AE2" s="6" t="s">
        <v>23</v>
      </c>
      <c r="AF2" s="6" t="s">
        <v>24</v>
      </c>
      <c r="AG2" s="6" t="s">
        <v>25</v>
      </c>
    </row>
    <row r="3" spans="1:34" ht="45" x14ac:dyDescent="0.25">
      <c r="A3" s="9">
        <v>1</v>
      </c>
      <c r="B3" s="7">
        <v>0.1</v>
      </c>
      <c r="C3" s="9">
        <v>0.1</v>
      </c>
      <c r="D3" s="9">
        <v>20</v>
      </c>
      <c r="E3" s="19">
        <f>$D3+(($B3)^2*($C3*$D3)^2)</f>
        <v>20.04</v>
      </c>
      <c r="F3" s="15"/>
      <c r="G3" s="15"/>
      <c r="H3" s="15"/>
      <c r="I3" s="15"/>
      <c r="J3" s="15"/>
      <c r="K3" s="15"/>
      <c r="L3" s="15"/>
      <c r="M3" s="15">
        <f>E3</f>
        <v>20.04</v>
      </c>
      <c r="N3" s="8"/>
      <c r="O3" s="6" t="s">
        <v>17</v>
      </c>
      <c r="P3" s="6" t="s">
        <v>18</v>
      </c>
      <c r="Q3" s="6" t="s">
        <v>19</v>
      </c>
      <c r="R3" s="6">
        <v>1</v>
      </c>
      <c r="S3" s="6">
        <v>2</v>
      </c>
      <c r="T3" s="6">
        <v>3</v>
      </c>
      <c r="U3" s="6">
        <v>4</v>
      </c>
      <c r="V3" s="6">
        <v>5</v>
      </c>
      <c r="W3" s="6">
        <v>6</v>
      </c>
      <c r="X3" s="6">
        <v>7</v>
      </c>
      <c r="Y3" s="6">
        <v>8</v>
      </c>
      <c r="AA3" s="6" t="s">
        <v>15</v>
      </c>
      <c r="AB3" s="24" t="s">
        <v>27</v>
      </c>
      <c r="AC3" s="24"/>
      <c r="AD3" s="24"/>
      <c r="AE3" s="24"/>
      <c r="AF3" s="24"/>
      <c r="AG3" s="24"/>
      <c r="AH3" s="6" t="s">
        <v>8</v>
      </c>
    </row>
    <row r="4" spans="1:34" x14ac:dyDescent="0.25">
      <c r="A4" s="1">
        <v>1</v>
      </c>
      <c r="B4" s="7">
        <v>0.1</v>
      </c>
      <c r="C4" s="1">
        <v>0.1</v>
      </c>
      <c r="D4" s="7">
        <v>20</v>
      </c>
      <c r="E4" s="15"/>
      <c r="F4" s="19">
        <f>$D4+(($B4)^4*($C4*$D4)^2)</f>
        <v>20.000399999999999</v>
      </c>
      <c r="G4" s="15"/>
      <c r="H4" s="15"/>
      <c r="I4" s="15"/>
      <c r="J4" s="15"/>
      <c r="K4" s="15"/>
      <c r="L4" s="15"/>
      <c r="M4" s="15">
        <f>F4</f>
        <v>20.000399999999999</v>
      </c>
      <c r="N4" s="8"/>
      <c r="O4" s="21">
        <v>1</v>
      </c>
      <c r="P4" s="21">
        <v>1</v>
      </c>
      <c r="Q4" s="12" t="s">
        <v>20</v>
      </c>
      <c r="R4" s="14">
        <v>100</v>
      </c>
      <c r="S4" s="14">
        <v>100</v>
      </c>
      <c r="T4" s="14">
        <v>100</v>
      </c>
      <c r="U4" s="14">
        <v>100</v>
      </c>
      <c r="V4" s="14">
        <v>100</v>
      </c>
      <c r="W4" s="14">
        <v>100</v>
      </c>
      <c r="X4" s="14">
        <v>100</v>
      </c>
      <c r="Y4" s="14">
        <v>100</v>
      </c>
      <c r="AA4" s="1">
        <v>1</v>
      </c>
      <c r="AB4" s="1">
        <v>10</v>
      </c>
      <c r="AC4" s="1"/>
      <c r="AD4" s="1"/>
      <c r="AE4" s="1"/>
      <c r="AF4" s="1"/>
      <c r="AG4" s="1"/>
      <c r="AH4" s="1">
        <v>19</v>
      </c>
    </row>
    <row r="5" spans="1:34" x14ac:dyDescent="0.25">
      <c r="A5" s="1">
        <v>1</v>
      </c>
      <c r="B5" s="7">
        <v>0.1</v>
      </c>
      <c r="C5" s="1">
        <v>0.1</v>
      </c>
      <c r="D5" s="7">
        <v>20</v>
      </c>
      <c r="E5" s="15"/>
      <c r="F5" s="15"/>
      <c r="G5" s="19">
        <f>$D5+(($B5)^6*($C5*$D5)^2)</f>
        <v>20.000004000000001</v>
      </c>
      <c r="H5" s="15"/>
      <c r="I5" s="15"/>
      <c r="J5" s="15"/>
      <c r="K5" s="15"/>
      <c r="L5" s="15"/>
      <c r="M5" s="15">
        <f>G5</f>
        <v>20.000004000000001</v>
      </c>
      <c r="N5" s="8"/>
      <c r="O5" s="21"/>
      <c r="P5" s="21"/>
      <c r="Q5" s="12" t="s">
        <v>21</v>
      </c>
      <c r="R5" s="14">
        <v>200</v>
      </c>
      <c r="S5" s="14">
        <v>200</v>
      </c>
      <c r="T5" s="14">
        <v>200</v>
      </c>
      <c r="U5" s="14">
        <v>200</v>
      </c>
      <c r="V5" s="14">
        <v>200</v>
      </c>
      <c r="W5" s="14">
        <v>200</v>
      </c>
      <c r="X5" s="14">
        <v>200</v>
      </c>
      <c r="Y5" s="14">
        <v>200</v>
      </c>
      <c r="AA5" s="1">
        <v>2</v>
      </c>
      <c r="AB5" s="1">
        <v>12.5</v>
      </c>
      <c r="AC5" s="1"/>
      <c r="AD5" s="1"/>
      <c r="AE5" s="1"/>
      <c r="AF5" s="1"/>
      <c r="AG5" s="1"/>
      <c r="AH5" s="1">
        <v>21</v>
      </c>
    </row>
    <row r="6" spans="1:34" x14ac:dyDescent="0.25">
      <c r="A6" s="1">
        <v>1</v>
      </c>
      <c r="B6" s="7">
        <v>0.1</v>
      </c>
      <c r="C6" s="1">
        <v>0.1</v>
      </c>
      <c r="D6" s="7">
        <v>20</v>
      </c>
      <c r="E6" s="15"/>
      <c r="F6" s="15"/>
      <c r="G6" s="15"/>
      <c r="H6" s="19">
        <f>$D6+(($B6)^8*($C6*$D6)^2)</f>
        <v>20.00000004</v>
      </c>
      <c r="I6" s="15"/>
      <c r="J6" s="15"/>
      <c r="K6" s="15"/>
      <c r="L6" s="15"/>
      <c r="M6" s="15">
        <f>H6</f>
        <v>20.00000004</v>
      </c>
      <c r="N6" s="8"/>
      <c r="O6" s="21"/>
      <c r="P6" s="21"/>
      <c r="Q6" s="12" t="s">
        <v>22</v>
      </c>
      <c r="R6" s="14">
        <v>378.94740000000002</v>
      </c>
      <c r="S6" s="14">
        <v>378.94740000000002</v>
      </c>
      <c r="T6" s="14">
        <v>378.94740000000002</v>
      </c>
      <c r="U6" s="14">
        <v>378.94740000000002</v>
      </c>
      <c r="V6" s="14">
        <v>378.94740000000002</v>
      </c>
      <c r="W6" s="14">
        <v>378.94740000000002</v>
      </c>
      <c r="X6" s="14">
        <v>378.94740000000002</v>
      </c>
      <c r="Y6" s="14">
        <v>378.94740000000002</v>
      </c>
      <c r="AA6" s="1">
        <v>3</v>
      </c>
      <c r="AB6" s="1"/>
      <c r="AC6" s="1">
        <v>10</v>
      </c>
      <c r="AD6" s="1"/>
      <c r="AE6" s="1"/>
      <c r="AF6" s="1"/>
      <c r="AG6" s="1"/>
      <c r="AH6" s="1">
        <v>7</v>
      </c>
    </row>
    <row r="7" spans="1:34" x14ac:dyDescent="0.25">
      <c r="A7" s="1">
        <v>1</v>
      </c>
      <c r="B7" s="7">
        <v>0.1</v>
      </c>
      <c r="C7" s="1">
        <v>0.1</v>
      </c>
      <c r="D7" s="7">
        <v>20</v>
      </c>
      <c r="E7" s="15"/>
      <c r="F7" s="15"/>
      <c r="G7" s="15"/>
      <c r="H7" s="15"/>
      <c r="I7" s="19">
        <f>$D7+(($B7)^10*($C7*$D7)^2)</f>
        <v>20.0000000004</v>
      </c>
      <c r="J7" s="15"/>
      <c r="K7" s="15"/>
      <c r="L7" s="15"/>
      <c r="M7" s="15">
        <f>I7</f>
        <v>20.0000000004</v>
      </c>
      <c r="N7" s="8"/>
      <c r="O7" s="21"/>
      <c r="P7" s="21"/>
      <c r="Q7" s="12" t="s">
        <v>23</v>
      </c>
      <c r="R7" s="14">
        <v>326.31580000000002</v>
      </c>
      <c r="S7" s="14">
        <v>326.31580000000002</v>
      </c>
      <c r="T7" s="14">
        <v>326.31580000000002</v>
      </c>
      <c r="U7" s="14">
        <v>326.31580000000002</v>
      </c>
      <c r="V7" s="14">
        <v>326.31580000000002</v>
      </c>
      <c r="W7" s="14">
        <v>326.31580000000002</v>
      </c>
      <c r="X7" s="14">
        <v>326.31580000000002</v>
      </c>
      <c r="Y7" s="14">
        <v>326.31580000000002</v>
      </c>
      <c r="AA7" s="1">
        <v>4</v>
      </c>
      <c r="AB7" s="1"/>
      <c r="AC7" s="1">
        <v>10</v>
      </c>
      <c r="AD7" s="1"/>
      <c r="AE7" s="1"/>
      <c r="AF7" s="1"/>
      <c r="AG7" s="1"/>
      <c r="AH7" s="1">
        <v>11</v>
      </c>
    </row>
    <row r="8" spans="1:34" x14ac:dyDescent="0.25">
      <c r="A8" s="1">
        <v>1</v>
      </c>
      <c r="B8" s="7">
        <v>0.1</v>
      </c>
      <c r="C8" s="1">
        <v>0.1</v>
      </c>
      <c r="D8" s="7">
        <v>20</v>
      </c>
      <c r="E8" s="15"/>
      <c r="F8" s="15"/>
      <c r="G8" s="15"/>
      <c r="H8" s="15"/>
      <c r="I8" s="15"/>
      <c r="J8" s="19">
        <f>$D8+(($B8)^12*($C8*$D8)^2)</f>
        <v>20.000000000004</v>
      </c>
      <c r="K8" s="15"/>
      <c r="L8" s="15"/>
      <c r="M8" s="15">
        <f>J8</f>
        <v>20.000000000004</v>
      </c>
      <c r="N8" s="8"/>
      <c r="O8" s="21"/>
      <c r="P8" s="21"/>
      <c r="Q8" s="12" t="s">
        <v>24</v>
      </c>
      <c r="R8" s="14">
        <v>336.84210000000002</v>
      </c>
      <c r="S8" s="14">
        <v>336.84210000000002</v>
      </c>
      <c r="T8" s="14">
        <v>336.84210000000002</v>
      </c>
      <c r="U8" s="14">
        <v>336.84210000000002</v>
      </c>
      <c r="V8" s="14">
        <v>336.84210000000002</v>
      </c>
      <c r="W8" s="14">
        <v>336.84210000000002</v>
      </c>
      <c r="X8" s="14">
        <v>336.84210000000002</v>
      </c>
      <c r="Y8" s="14">
        <v>336.84210000000002</v>
      </c>
      <c r="AA8" s="1">
        <v>5</v>
      </c>
      <c r="AB8" s="1"/>
      <c r="AC8" s="1">
        <v>12.5</v>
      </c>
      <c r="AD8" s="1"/>
      <c r="AE8" s="1"/>
      <c r="AF8" s="1"/>
      <c r="AG8" s="1"/>
      <c r="AH8" s="1">
        <v>9</v>
      </c>
    </row>
    <row r="9" spans="1:34" x14ac:dyDescent="0.25">
      <c r="A9" s="1">
        <v>1</v>
      </c>
      <c r="B9" s="7">
        <v>0.1</v>
      </c>
      <c r="C9" s="1">
        <v>0.1</v>
      </c>
      <c r="D9" s="7">
        <v>20</v>
      </c>
      <c r="E9" s="15"/>
      <c r="F9" s="15"/>
      <c r="G9" s="15"/>
      <c r="H9" s="15"/>
      <c r="I9" s="15"/>
      <c r="J9" s="15"/>
      <c r="K9" s="19">
        <f>$D9+(($B9)^14*($C9*$D9)^2)</f>
        <v>20.000000000000039</v>
      </c>
      <c r="L9" s="15"/>
      <c r="M9" s="15">
        <f>K9</f>
        <v>20.000000000000039</v>
      </c>
      <c r="N9" s="8"/>
      <c r="O9" s="21"/>
      <c r="P9" s="21"/>
      <c r="Q9" s="12" t="s">
        <v>25</v>
      </c>
      <c r="R9" s="14">
        <v>347.36840000000001</v>
      </c>
      <c r="S9" s="14">
        <v>347.36840000000001</v>
      </c>
      <c r="T9" s="14">
        <v>347.36840000000001</v>
      </c>
      <c r="U9" s="14">
        <v>347.36840000000001</v>
      </c>
      <c r="V9" s="14">
        <v>347.36840000000001</v>
      </c>
      <c r="W9" s="14">
        <v>347.36840000000001</v>
      </c>
      <c r="X9" s="14">
        <v>347.36840000000001</v>
      </c>
      <c r="Y9" s="14">
        <v>347.36840000000001</v>
      </c>
      <c r="AA9" s="1">
        <v>6</v>
      </c>
      <c r="AB9" s="1"/>
      <c r="AC9" s="1">
        <v>12.5</v>
      </c>
      <c r="AD9" s="1"/>
      <c r="AE9" s="1"/>
      <c r="AF9" s="1"/>
      <c r="AG9" s="1"/>
      <c r="AH9" s="1">
        <v>11</v>
      </c>
    </row>
    <row r="10" spans="1:34" x14ac:dyDescent="0.25">
      <c r="A10" s="1">
        <v>1</v>
      </c>
      <c r="B10" s="7">
        <v>0.1</v>
      </c>
      <c r="C10" s="1">
        <v>0.1</v>
      </c>
      <c r="D10" s="7">
        <v>20</v>
      </c>
      <c r="E10" s="15"/>
      <c r="F10" s="15"/>
      <c r="G10" s="15"/>
      <c r="H10" s="15"/>
      <c r="I10" s="15"/>
      <c r="J10" s="15"/>
      <c r="K10" s="15"/>
      <c r="L10" s="19">
        <f>$D10+(($B10)^16*($C10*$D10)^2)</f>
        <v>20</v>
      </c>
      <c r="M10" s="15">
        <f>L10</f>
        <v>20</v>
      </c>
      <c r="N10" s="8"/>
      <c r="O10" s="21"/>
      <c r="P10" s="22">
        <v>2</v>
      </c>
      <c r="Q10" s="16" t="s">
        <v>20</v>
      </c>
      <c r="R10" s="17">
        <v>126.66670000000001</v>
      </c>
      <c r="S10" s="17">
        <v>126.66670000000001</v>
      </c>
      <c r="T10" s="17">
        <v>126.66670000000001</v>
      </c>
      <c r="U10" s="17">
        <v>126.66670000000001</v>
      </c>
      <c r="V10" s="17">
        <v>126.66670000000001</v>
      </c>
      <c r="W10" s="17">
        <v>126.66670000000001</v>
      </c>
      <c r="X10" s="17">
        <v>126.66670000000001</v>
      </c>
      <c r="Y10" s="17">
        <v>126.66670000000001</v>
      </c>
      <c r="AA10" s="1">
        <v>7</v>
      </c>
      <c r="AB10" s="1"/>
      <c r="AC10" s="1"/>
      <c r="AD10" s="1">
        <v>10</v>
      </c>
      <c r="AE10" s="1"/>
      <c r="AF10" s="1"/>
      <c r="AG10" s="1"/>
      <c r="AH10" s="1">
        <v>3</v>
      </c>
    </row>
    <row r="11" spans="1:34" x14ac:dyDescent="0.25">
      <c r="A11" s="11">
        <v>2</v>
      </c>
      <c r="B11" s="7">
        <v>0.1</v>
      </c>
      <c r="C11" s="11">
        <v>0.1</v>
      </c>
      <c r="D11" s="11">
        <v>25</v>
      </c>
      <c r="E11" s="19">
        <f>$D11+(($B11)^2*($C11*$D11)^2)</f>
        <v>25.0625</v>
      </c>
      <c r="F11" s="15"/>
      <c r="G11" s="15"/>
      <c r="H11" s="15"/>
      <c r="I11" s="15"/>
      <c r="J11" s="15"/>
      <c r="K11" s="15"/>
      <c r="L11" s="15"/>
      <c r="M11" s="15">
        <f>E11</f>
        <v>25.0625</v>
      </c>
      <c r="N11" s="8"/>
      <c r="O11" s="21"/>
      <c r="P11" s="22"/>
      <c r="Q11" s="16" t="s">
        <v>21</v>
      </c>
      <c r="R11" s="17">
        <v>253.33330000000001</v>
      </c>
      <c r="S11" s="17">
        <v>253.33330000000001</v>
      </c>
      <c r="T11" s="17">
        <v>253.33330000000001</v>
      </c>
      <c r="U11" s="17">
        <v>253.33330000000001</v>
      </c>
      <c r="V11" s="17">
        <v>253.33330000000001</v>
      </c>
      <c r="W11" s="17">
        <v>253.33330000000001</v>
      </c>
      <c r="X11" s="17">
        <v>253.33330000000001</v>
      </c>
      <c r="Y11" s="17">
        <v>253.33330000000001</v>
      </c>
      <c r="AA11" s="1">
        <v>8</v>
      </c>
      <c r="AB11" s="1"/>
      <c r="AC11" s="1"/>
      <c r="AD11" s="1">
        <v>10</v>
      </c>
      <c r="AE11" s="1"/>
      <c r="AF11" s="1"/>
      <c r="AG11" s="1"/>
      <c r="AH11" s="1">
        <v>3</v>
      </c>
    </row>
    <row r="12" spans="1:34" x14ac:dyDescent="0.25">
      <c r="A12" s="1">
        <v>2</v>
      </c>
      <c r="B12" s="7">
        <v>0.1</v>
      </c>
      <c r="C12" s="1">
        <v>0.1</v>
      </c>
      <c r="D12" s="7">
        <v>25</v>
      </c>
      <c r="E12" s="15"/>
      <c r="F12" s="19">
        <f>$D12+(($B12)^4*($C12*$D12)^2)</f>
        <v>25.000624999999999</v>
      </c>
      <c r="G12" s="15"/>
      <c r="H12" s="15"/>
      <c r="I12" s="15"/>
      <c r="J12" s="15"/>
      <c r="K12" s="15"/>
      <c r="L12" s="15"/>
      <c r="M12" s="15">
        <f>F12</f>
        <v>25.000624999999999</v>
      </c>
      <c r="N12" s="8"/>
      <c r="O12" s="21"/>
      <c r="P12" s="22"/>
      <c r="Q12" s="16" t="s">
        <v>22</v>
      </c>
      <c r="R12" s="17">
        <v>480</v>
      </c>
      <c r="S12" s="17">
        <v>480</v>
      </c>
      <c r="T12" s="17">
        <v>480</v>
      </c>
      <c r="U12" s="17">
        <v>480</v>
      </c>
      <c r="V12" s="17">
        <v>480</v>
      </c>
      <c r="W12" s="17">
        <v>480</v>
      </c>
      <c r="X12" s="17">
        <v>480</v>
      </c>
      <c r="Y12" s="17">
        <v>480</v>
      </c>
      <c r="AA12" s="1">
        <v>9</v>
      </c>
      <c r="AB12" s="1"/>
      <c r="AC12" s="1"/>
      <c r="AD12" s="1">
        <v>10</v>
      </c>
      <c r="AE12" s="1"/>
      <c r="AF12" s="1"/>
      <c r="AG12" s="1"/>
      <c r="AH12" s="1">
        <v>5</v>
      </c>
    </row>
    <row r="13" spans="1:34" x14ac:dyDescent="0.25">
      <c r="A13" s="1">
        <v>2</v>
      </c>
      <c r="B13" s="7">
        <v>0.1</v>
      </c>
      <c r="C13" s="1">
        <v>0.1</v>
      </c>
      <c r="D13" s="7">
        <v>25</v>
      </c>
      <c r="E13" s="15"/>
      <c r="F13" s="15"/>
      <c r="G13" s="19">
        <f>$D13+(($B13)^6*($C13*$D13)^2)</f>
        <v>25.000006249999998</v>
      </c>
      <c r="H13" s="15"/>
      <c r="I13" s="15"/>
      <c r="J13" s="15"/>
      <c r="K13" s="15"/>
      <c r="L13" s="15"/>
      <c r="M13" s="15">
        <f>G13</f>
        <v>25.000006249999998</v>
      </c>
      <c r="N13" s="8"/>
      <c r="O13" s="21"/>
      <c r="P13" s="22"/>
      <c r="Q13" s="16" t="s">
        <v>23</v>
      </c>
      <c r="R13" s="17">
        <v>413.33330000000001</v>
      </c>
      <c r="S13" s="17">
        <v>413.33330000000001</v>
      </c>
      <c r="T13" s="17">
        <v>413.33330000000001</v>
      </c>
      <c r="U13" s="17">
        <v>413.33330000000001</v>
      </c>
      <c r="V13" s="17">
        <v>413.33330000000001</v>
      </c>
      <c r="W13" s="17">
        <v>413.33330000000001</v>
      </c>
      <c r="X13" s="17">
        <v>413.33330000000001</v>
      </c>
      <c r="Y13" s="17">
        <v>413.33330000000001</v>
      </c>
      <c r="AA13" s="1">
        <v>10</v>
      </c>
      <c r="AB13" s="1"/>
      <c r="AC13" s="1"/>
      <c r="AD13" s="1">
        <v>10</v>
      </c>
      <c r="AE13" s="1"/>
      <c r="AF13" s="1"/>
      <c r="AG13" s="1"/>
      <c r="AH13" s="1">
        <v>5</v>
      </c>
    </row>
    <row r="14" spans="1:34" x14ac:dyDescent="0.25">
      <c r="A14" s="1">
        <v>2</v>
      </c>
      <c r="B14" s="7">
        <v>0.1</v>
      </c>
      <c r="C14" s="1">
        <v>0.1</v>
      </c>
      <c r="D14" s="7">
        <v>25</v>
      </c>
      <c r="E14" s="15"/>
      <c r="F14" s="15"/>
      <c r="G14" s="15"/>
      <c r="H14" s="19">
        <f>$D14+(($B14)^8*($C14*$D14)^2)</f>
        <v>25.0000000625</v>
      </c>
      <c r="I14" s="15"/>
      <c r="J14" s="15"/>
      <c r="K14" s="15"/>
      <c r="L14" s="15"/>
      <c r="M14" s="15">
        <f>H14</f>
        <v>25.0000000625</v>
      </c>
      <c r="N14" s="8"/>
      <c r="O14" s="21"/>
      <c r="P14" s="22"/>
      <c r="Q14" s="16" t="s">
        <v>24</v>
      </c>
      <c r="R14" s="17">
        <v>426.66669999999999</v>
      </c>
      <c r="S14" s="17">
        <v>426.66669999999999</v>
      </c>
      <c r="T14" s="17">
        <v>426.66669999999999</v>
      </c>
      <c r="U14" s="17">
        <v>426.66669999999999</v>
      </c>
      <c r="V14" s="17">
        <v>426.66669999999999</v>
      </c>
      <c r="W14" s="17">
        <v>426.66669999999999</v>
      </c>
      <c r="X14" s="17">
        <v>426.66669999999999</v>
      </c>
      <c r="Y14" s="17">
        <v>426.66669999999999</v>
      </c>
      <c r="AA14" s="1">
        <v>11</v>
      </c>
      <c r="AB14" s="1"/>
      <c r="AC14" s="1"/>
      <c r="AD14" s="1">
        <v>12.5</v>
      </c>
      <c r="AE14" s="1"/>
      <c r="AF14" s="1"/>
      <c r="AG14" s="1"/>
      <c r="AH14" s="1">
        <v>5</v>
      </c>
    </row>
    <row r="15" spans="1:34" x14ac:dyDescent="0.25">
      <c r="A15" s="1">
        <v>2</v>
      </c>
      <c r="B15" s="7">
        <v>0.1</v>
      </c>
      <c r="C15" s="1">
        <v>0.1</v>
      </c>
      <c r="D15" s="7">
        <v>25</v>
      </c>
      <c r="E15" s="15"/>
      <c r="F15" s="15"/>
      <c r="G15" s="15"/>
      <c r="H15" s="15"/>
      <c r="I15" s="19">
        <f>$D15+(($B15)^10*($C15*$D15)^2)</f>
        <v>25.000000000625</v>
      </c>
      <c r="J15" s="15"/>
      <c r="K15" s="15"/>
      <c r="L15" s="15"/>
      <c r="M15" s="15">
        <f>I15</f>
        <v>25.000000000625</v>
      </c>
      <c r="N15" s="8"/>
      <c r="O15" s="21"/>
      <c r="P15" s="22"/>
      <c r="Q15" s="16" t="s">
        <v>25</v>
      </c>
      <c r="R15" s="17">
        <v>440</v>
      </c>
      <c r="S15" s="17">
        <v>440</v>
      </c>
      <c r="T15" s="17">
        <v>440</v>
      </c>
      <c r="U15" s="17">
        <v>440</v>
      </c>
      <c r="V15" s="17">
        <v>440</v>
      </c>
      <c r="W15" s="17">
        <v>440</v>
      </c>
      <c r="X15" s="17">
        <v>440</v>
      </c>
      <c r="Y15" s="17">
        <v>440</v>
      </c>
      <c r="AA15" s="1">
        <v>12</v>
      </c>
      <c r="AB15" s="1"/>
      <c r="AC15" s="1"/>
      <c r="AD15" s="1">
        <v>12.5</v>
      </c>
      <c r="AE15" s="1"/>
      <c r="AF15" s="1"/>
      <c r="AG15" s="1"/>
      <c r="AH15" s="1">
        <v>3</v>
      </c>
    </row>
    <row r="16" spans="1:34" x14ac:dyDescent="0.25">
      <c r="A16" s="1">
        <v>2</v>
      </c>
      <c r="B16" s="7">
        <v>0.1</v>
      </c>
      <c r="C16" s="1">
        <v>0.1</v>
      </c>
      <c r="D16" s="7">
        <v>25</v>
      </c>
      <c r="E16" s="15"/>
      <c r="F16" s="15"/>
      <c r="G16" s="15"/>
      <c r="H16" s="15"/>
      <c r="I16" s="15"/>
      <c r="J16" s="19">
        <f>$D16+(($B16)^12*($C16*$D16)^2)</f>
        <v>25.000000000006249</v>
      </c>
      <c r="K16" s="15"/>
      <c r="L16" s="15"/>
      <c r="M16" s="15">
        <f>J16</f>
        <v>25.000000000006249</v>
      </c>
      <c r="N16" s="8"/>
      <c r="O16" s="21"/>
      <c r="P16" s="21">
        <v>3</v>
      </c>
      <c r="Q16" s="12" t="s">
        <v>20</v>
      </c>
      <c r="R16" s="14">
        <v>172.72730000000001</v>
      </c>
      <c r="S16" s="14">
        <v>172.72730000000001</v>
      </c>
      <c r="T16" s="14">
        <v>172.72730000000001</v>
      </c>
      <c r="U16" s="14">
        <v>172.72730000000001</v>
      </c>
      <c r="V16" s="14">
        <v>172.72730000000001</v>
      </c>
      <c r="W16" s="14">
        <v>172.72730000000001</v>
      </c>
      <c r="X16" s="14">
        <v>172.72730000000001</v>
      </c>
      <c r="Y16" s="14">
        <v>172.72730000000001</v>
      </c>
      <c r="AA16" s="1">
        <v>13</v>
      </c>
      <c r="AB16" s="1"/>
      <c r="AC16" s="1"/>
      <c r="AD16" s="1">
        <v>12.5</v>
      </c>
      <c r="AE16" s="1"/>
      <c r="AF16" s="1"/>
      <c r="AG16" s="1"/>
      <c r="AH16" s="1">
        <v>5</v>
      </c>
    </row>
    <row r="17" spans="1:34" x14ac:dyDescent="0.25">
      <c r="A17" s="1">
        <v>2</v>
      </c>
      <c r="B17" s="7">
        <v>0.1</v>
      </c>
      <c r="C17" s="1">
        <v>0.1</v>
      </c>
      <c r="D17" s="7">
        <v>25</v>
      </c>
      <c r="E17" s="15"/>
      <c r="F17" s="15"/>
      <c r="G17" s="15"/>
      <c r="H17" s="15"/>
      <c r="I17" s="15"/>
      <c r="J17" s="15"/>
      <c r="K17" s="19">
        <f>$D17+(($B17)^14*($C17*$D17)^2)</f>
        <v>25.000000000000064</v>
      </c>
      <c r="L17" s="15"/>
      <c r="M17" s="15">
        <f>K17</f>
        <v>25.000000000000064</v>
      </c>
      <c r="N17" s="8"/>
      <c r="O17" s="21"/>
      <c r="P17" s="21"/>
      <c r="Q17" s="12" t="s">
        <v>21</v>
      </c>
      <c r="R17" s="14">
        <v>345.4545</v>
      </c>
      <c r="S17" s="14">
        <v>345.4545</v>
      </c>
      <c r="T17" s="14">
        <v>345.4545</v>
      </c>
      <c r="U17" s="14">
        <v>345.4545</v>
      </c>
      <c r="V17" s="14">
        <v>345.4545</v>
      </c>
      <c r="W17" s="14">
        <v>345.4545</v>
      </c>
      <c r="X17" s="14">
        <v>345.4545</v>
      </c>
      <c r="Y17" s="14">
        <v>345.4545</v>
      </c>
      <c r="AA17" s="1">
        <v>14</v>
      </c>
      <c r="AB17" s="1"/>
      <c r="AC17" s="1"/>
      <c r="AD17" s="1">
        <v>12.5</v>
      </c>
      <c r="AE17" s="1"/>
      <c r="AF17" s="1"/>
      <c r="AG17" s="1"/>
      <c r="AH17" s="1">
        <v>5</v>
      </c>
    </row>
    <row r="18" spans="1:34" x14ac:dyDescent="0.25">
      <c r="A18" s="1">
        <v>2</v>
      </c>
      <c r="B18" s="7">
        <v>0.1</v>
      </c>
      <c r="C18" s="1">
        <v>0.1</v>
      </c>
      <c r="D18" s="7">
        <v>25</v>
      </c>
      <c r="E18" s="15"/>
      <c r="F18" s="15"/>
      <c r="G18" s="15"/>
      <c r="H18" s="15"/>
      <c r="I18" s="15"/>
      <c r="J18" s="15"/>
      <c r="K18" s="15"/>
      <c r="L18" s="19">
        <f>$D18+(($B18)^16*($C18*$D18)^2)</f>
        <v>25</v>
      </c>
      <c r="M18" s="15">
        <f>L18</f>
        <v>25</v>
      </c>
      <c r="N18" s="8"/>
      <c r="O18" s="21"/>
      <c r="P18" s="21"/>
      <c r="Q18" s="12" t="s">
        <v>22</v>
      </c>
      <c r="R18" s="14">
        <v>654.54539999999997</v>
      </c>
      <c r="S18" s="14">
        <v>654.54539999999997</v>
      </c>
      <c r="T18" s="14">
        <v>654.54539999999997</v>
      </c>
      <c r="U18" s="14">
        <v>654.54539999999997</v>
      </c>
      <c r="V18" s="14">
        <v>654.54539999999997</v>
      </c>
      <c r="W18" s="14">
        <v>654.54539999999997</v>
      </c>
      <c r="X18" s="14">
        <v>654.54539999999997</v>
      </c>
      <c r="Y18" s="14">
        <v>654.54539999999997</v>
      </c>
      <c r="AA18" s="1">
        <v>15</v>
      </c>
      <c r="AB18" s="1"/>
      <c r="AC18" s="1"/>
      <c r="AD18" s="1"/>
      <c r="AE18" s="1">
        <v>10</v>
      </c>
      <c r="AF18" s="1"/>
      <c r="AG18" s="1"/>
      <c r="AH18" s="1">
        <v>1</v>
      </c>
    </row>
    <row r="19" spans="1:34" x14ac:dyDescent="0.25">
      <c r="A19" s="1">
        <v>1</v>
      </c>
      <c r="B19" s="7">
        <v>0.1</v>
      </c>
      <c r="C19" s="1">
        <v>0.5</v>
      </c>
      <c r="D19" s="7">
        <v>20</v>
      </c>
      <c r="E19" s="19">
        <f>$D19+(($B19)^2*($C19*$D19)^2)</f>
        <v>21</v>
      </c>
      <c r="F19" s="15"/>
      <c r="G19" s="15"/>
      <c r="H19" s="15"/>
      <c r="I19" s="15"/>
      <c r="J19" s="15"/>
      <c r="K19" s="15"/>
      <c r="L19" s="15"/>
      <c r="M19" s="15">
        <f>E19</f>
        <v>21</v>
      </c>
      <c r="N19" s="8"/>
      <c r="O19" s="21"/>
      <c r="P19" s="21"/>
      <c r="Q19" s="12" t="s">
        <v>23</v>
      </c>
      <c r="R19" s="14">
        <v>563.63639999999998</v>
      </c>
      <c r="S19" s="14">
        <v>563.63639999999998</v>
      </c>
      <c r="T19" s="14">
        <v>563.63639999999998</v>
      </c>
      <c r="U19" s="14">
        <v>563.63639999999998</v>
      </c>
      <c r="V19" s="14">
        <v>563.63639999999998</v>
      </c>
      <c r="W19" s="14">
        <v>563.63639999999998</v>
      </c>
      <c r="X19" s="14">
        <v>563.63639999999998</v>
      </c>
      <c r="Y19" s="14">
        <v>563.63639999999998</v>
      </c>
      <c r="AA19" s="1">
        <v>16</v>
      </c>
      <c r="AB19" s="1"/>
      <c r="AC19" s="1"/>
      <c r="AD19" s="1"/>
      <c r="AE19" s="1">
        <v>10</v>
      </c>
      <c r="AF19" s="1"/>
      <c r="AG19" s="1"/>
      <c r="AH19" s="1">
        <v>1</v>
      </c>
    </row>
    <row r="20" spans="1:34" x14ac:dyDescent="0.25">
      <c r="A20" s="1">
        <v>1</v>
      </c>
      <c r="B20" s="7">
        <v>0.1</v>
      </c>
      <c r="C20" s="1">
        <v>0.5</v>
      </c>
      <c r="D20" s="7">
        <v>20</v>
      </c>
      <c r="E20" s="15"/>
      <c r="F20" s="19">
        <f>$D20+(($B20)^4*($C20*$D20)^2)</f>
        <v>20.010000000000002</v>
      </c>
      <c r="G20" s="15"/>
      <c r="H20" s="15"/>
      <c r="I20" s="15"/>
      <c r="J20" s="15"/>
      <c r="K20" s="15"/>
      <c r="L20" s="15"/>
      <c r="M20" s="15">
        <f>F20</f>
        <v>20.010000000000002</v>
      </c>
      <c r="N20" s="8"/>
      <c r="O20" s="21"/>
      <c r="P20" s="21"/>
      <c r="Q20" s="12" t="s">
        <v>24</v>
      </c>
      <c r="R20" s="14">
        <v>581.81820000000005</v>
      </c>
      <c r="S20" s="14">
        <v>581.81820000000005</v>
      </c>
      <c r="T20" s="14">
        <v>581.81820000000005</v>
      </c>
      <c r="U20" s="14">
        <v>581.81820000000005</v>
      </c>
      <c r="V20" s="14">
        <v>581.81820000000005</v>
      </c>
      <c r="W20" s="14">
        <v>581.81820000000005</v>
      </c>
      <c r="X20" s="14">
        <v>581.81820000000005</v>
      </c>
      <c r="Y20" s="14">
        <v>581.81820000000005</v>
      </c>
      <c r="AA20" s="1">
        <v>17</v>
      </c>
      <c r="AB20" s="1"/>
      <c r="AC20" s="1"/>
      <c r="AD20" s="1"/>
      <c r="AE20" s="1">
        <v>10</v>
      </c>
      <c r="AF20" s="1"/>
      <c r="AG20" s="1"/>
      <c r="AH20" s="1">
        <v>1</v>
      </c>
    </row>
    <row r="21" spans="1:34" x14ac:dyDescent="0.25">
      <c r="A21" s="1">
        <v>1</v>
      </c>
      <c r="B21" s="7">
        <v>0.1</v>
      </c>
      <c r="C21" s="1">
        <v>0.5</v>
      </c>
      <c r="D21" s="7">
        <v>20</v>
      </c>
      <c r="E21" s="15"/>
      <c r="F21" s="15"/>
      <c r="G21" s="19">
        <f>$D21+(($B21)^6*($C21*$D21)^2)</f>
        <v>20.0001</v>
      </c>
      <c r="H21" s="15"/>
      <c r="I21" s="15"/>
      <c r="J21" s="15"/>
      <c r="K21" s="15"/>
      <c r="L21" s="15"/>
      <c r="M21" s="15">
        <f>G21</f>
        <v>20.0001</v>
      </c>
      <c r="N21" s="8"/>
      <c r="O21" s="21"/>
      <c r="P21" s="21"/>
      <c r="Q21" s="12" t="s">
        <v>25</v>
      </c>
      <c r="R21" s="14">
        <v>600</v>
      </c>
      <c r="S21" s="14">
        <v>600</v>
      </c>
      <c r="T21" s="14">
        <v>600</v>
      </c>
      <c r="U21" s="14">
        <v>600</v>
      </c>
      <c r="V21" s="14">
        <v>600</v>
      </c>
      <c r="W21" s="14">
        <v>600</v>
      </c>
      <c r="X21" s="14">
        <v>600</v>
      </c>
      <c r="Y21" s="14">
        <v>600</v>
      </c>
      <c r="AA21" s="1">
        <v>18</v>
      </c>
      <c r="AB21" s="1"/>
      <c r="AC21" s="1"/>
      <c r="AD21" s="1"/>
      <c r="AE21" s="1">
        <v>10</v>
      </c>
      <c r="AF21" s="1"/>
      <c r="AG21" s="1"/>
      <c r="AH21" s="1">
        <v>1</v>
      </c>
    </row>
    <row r="22" spans="1:34" x14ac:dyDescent="0.25">
      <c r="A22" s="1">
        <v>1</v>
      </c>
      <c r="B22" s="7">
        <v>0.1</v>
      </c>
      <c r="C22" s="1">
        <v>0.5</v>
      </c>
      <c r="D22" s="7">
        <v>20</v>
      </c>
      <c r="E22" s="15"/>
      <c r="F22" s="15"/>
      <c r="G22" s="15"/>
      <c r="H22" s="19">
        <f>$D22+(($B22)^8*($C22*$D22)^2)</f>
        <v>20.000001000000001</v>
      </c>
      <c r="I22" s="15"/>
      <c r="J22" s="15"/>
      <c r="K22" s="15"/>
      <c r="L22" s="15"/>
      <c r="M22" s="15">
        <f>H22</f>
        <v>20.000001000000001</v>
      </c>
      <c r="N22" s="8"/>
      <c r="O22" s="21"/>
      <c r="P22" s="25">
        <v>4</v>
      </c>
      <c r="Q22" s="16" t="s">
        <v>20</v>
      </c>
      <c r="R22" s="17">
        <v>100</v>
      </c>
      <c r="S22" s="17">
        <v>100</v>
      </c>
      <c r="T22" s="17">
        <v>100</v>
      </c>
      <c r="U22" s="17">
        <v>100</v>
      </c>
      <c r="V22" s="17">
        <v>100</v>
      </c>
      <c r="W22" s="17">
        <v>100</v>
      </c>
      <c r="X22" s="17">
        <v>100</v>
      </c>
      <c r="Y22" s="17">
        <v>100</v>
      </c>
      <c r="AA22" s="1">
        <v>19</v>
      </c>
      <c r="AB22" s="1"/>
      <c r="AC22" s="1"/>
      <c r="AD22" s="1"/>
      <c r="AE22" s="1">
        <v>10</v>
      </c>
      <c r="AF22" s="1"/>
      <c r="AG22" s="1"/>
      <c r="AH22" s="1">
        <v>1</v>
      </c>
    </row>
    <row r="23" spans="1:34" x14ac:dyDescent="0.25">
      <c r="A23" s="1">
        <v>1</v>
      </c>
      <c r="B23" s="7">
        <v>0.1</v>
      </c>
      <c r="C23" s="1">
        <v>0.5</v>
      </c>
      <c r="D23" s="7">
        <v>20</v>
      </c>
      <c r="E23" s="15"/>
      <c r="F23" s="15"/>
      <c r="G23" s="15"/>
      <c r="H23" s="15"/>
      <c r="I23" s="19">
        <f>$D23+(($B23)^10*($C23*$D23)^2)</f>
        <v>20.000000010000001</v>
      </c>
      <c r="J23" s="15"/>
      <c r="K23" s="15"/>
      <c r="L23" s="15"/>
      <c r="M23" s="15">
        <f>I23</f>
        <v>20.000000010000001</v>
      </c>
      <c r="N23" s="8"/>
      <c r="O23" s="21"/>
      <c r="P23" s="25"/>
      <c r="Q23" s="16" t="s">
        <v>21</v>
      </c>
      <c r="R23" s="17">
        <v>200</v>
      </c>
      <c r="S23" s="17">
        <v>200</v>
      </c>
      <c r="T23" s="17">
        <v>200</v>
      </c>
      <c r="U23" s="17">
        <v>200</v>
      </c>
      <c r="V23" s="17">
        <v>200</v>
      </c>
      <c r="W23" s="17">
        <v>200</v>
      </c>
      <c r="X23" s="17">
        <v>200</v>
      </c>
      <c r="Y23" s="17">
        <v>200</v>
      </c>
      <c r="AA23" s="1">
        <v>20</v>
      </c>
      <c r="AB23" s="1"/>
      <c r="AC23" s="1"/>
      <c r="AD23" s="1"/>
      <c r="AE23" s="1">
        <v>10</v>
      </c>
      <c r="AF23" s="1"/>
      <c r="AG23" s="1"/>
      <c r="AH23" s="1">
        <v>3</v>
      </c>
    </row>
    <row r="24" spans="1:34" x14ac:dyDescent="0.25">
      <c r="A24" s="1">
        <v>1</v>
      </c>
      <c r="B24" s="7">
        <v>0.1</v>
      </c>
      <c r="C24" s="1">
        <v>0.5</v>
      </c>
      <c r="D24" s="7">
        <v>20</v>
      </c>
      <c r="E24" s="15"/>
      <c r="F24" s="15"/>
      <c r="G24" s="15"/>
      <c r="H24" s="15"/>
      <c r="I24" s="15"/>
      <c r="J24" s="19">
        <f>$D24+(($B24)^12*($C24*$D24)^2)</f>
        <v>20.000000000099998</v>
      </c>
      <c r="K24" s="15"/>
      <c r="L24" s="15"/>
      <c r="M24" s="15">
        <f>J24</f>
        <v>20.000000000099998</v>
      </c>
      <c r="N24" s="8"/>
      <c r="O24" s="21"/>
      <c r="P24" s="25"/>
      <c r="Q24" s="16" t="s">
        <v>22</v>
      </c>
      <c r="R24" s="17">
        <v>480</v>
      </c>
      <c r="S24" s="17">
        <v>480</v>
      </c>
      <c r="T24" s="17">
        <v>480</v>
      </c>
      <c r="U24" s="17">
        <v>480</v>
      </c>
      <c r="V24" s="17">
        <v>480</v>
      </c>
      <c r="W24" s="17">
        <v>480</v>
      </c>
      <c r="X24" s="17">
        <v>480</v>
      </c>
      <c r="Y24" s="17">
        <v>480</v>
      </c>
      <c r="AA24" s="1">
        <v>21</v>
      </c>
      <c r="AB24" s="1"/>
      <c r="AC24" s="1"/>
      <c r="AD24" s="1"/>
      <c r="AE24" s="1">
        <v>10</v>
      </c>
      <c r="AF24" s="1"/>
      <c r="AG24" s="1"/>
      <c r="AH24" s="1">
        <v>1</v>
      </c>
    </row>
    <row r="25" spans="1:34" x14ac:dyDescent="0.25">
      <c r="A25" s="1">
        <v>1</v>
      </c>
      <c r="B25" s="7">
        <v>0.1</v>
      </c>
      <c r="C25" s="1">
        <v>0.5</v>
      </c>
      <c r="D25" s="7">
        <v>20</v>
      </c>
      <c r="E25" s="15"/>
      <c r="F25" s="15"/>
      <c r="G25" s="15"/>
      <c r="H25" s="15"/>
      <c r="I25" s="15"/>
      <c r="J25" s="15"/>
      <c r="K25" s="19">
        <f>$D25+(($B25)^14*($C25*$D25)^2)</f>
        <v>20.000000000000998</v>
      </c>
      <c r="L25" s="15"/>
      <c r="M25" s="15">
        <f>K25</f>
        <v>20.000000000000998</v>
      </c>
      <c r="N25" s="8"/>
      <c r="O25" s="21"/>
      <c r="P25" s="25"/>
      <c r="Q25" s="16" t="s">
        <v>23</v>
      </c>
      <c r="R25" s="17">
        <v>413.33330000000001</v>
      </c>
      <c r="S25" s="17">
        <v>413.33330000000001</v>
      </c>
      <c r="T25" s="17">
        <v>413.33330000000001</v>
      </c>
      <c r="U25" s="17">
        <v>413.33330000000001</v>
      </c>
      <c r="V25" s="17">
        <v>413.33330000000001</v>
      </c>
      <c r="W25" s="17">
        <v>413.33330000000001</v>
      </c>
      <c r="X25" s="17">
        <v>413.33330000000001</v>
      </c>
      <c r="Y25" s="17">
        <v>413.33330000000001</v>
      </c>
      <c r="AA25" s="1">
        <v>22</v>
      </c>
      <c r="AB25" s="1"/>
      <c r="AC25" s="1"/>
      <c r="AD25" s="1"/>
      <c r="AE25" s="1">
        <v>10</v>
      </c>
      <c r="AF25" s="1"/>
      <c r="AG25" s="1"/>
      <c r="AH25" s="1">
        <v>3</v>
      </c>
    </row>
    <row r="26" spans="1:34" x14ac:dyDescent="0.25">
      <c r="A26" s="1">
        <v>1</v>
      </c>
      <c r="B26" s="7">
        <v>0.1</v>
      </c>
      <c r="C26" s="1">
        <v>0.5</v>
      </c>
      <c r="D26" s="7">
        <v>20</v>
      </c>
      <c r="E26" s="15"/>
      <c r="F26" s="15"/>
      <c r="G26" s="15"/>
      <c r="H26" s="15"/>
      <c r="I26" s="15"/>
      <c r="J26" s="15"/>
      <c r="K26" s="15"/>
      <c r="L26" s="19">
        <f>$D26+(($B26)^16*($C26*$D26)^2)</f>
        <v>20.000000000000011</v>
      </c>
      <c r="M26" s="15">
        <f>L26</f>
        <v>20.000000000000011</v>
      </c>
      <c r="N26" s="8"/>
      <c r="O26" s="21"/>
      <c r="P26" s="25"/>
      <c r="Q26" s="16" t="s">
        <v>24</v>
      </c>
      <c r="R26" s="15">
        <v>581.81820000000005</v>
      </c>
      <c r="S26" s="15">
        <v>581.81820000000005</v>
      </c>
      <c r="T26" s="15">
        <v>581.81820000000005</v>
      </c>
      <c r="U26" s="15">
        <v>581.81820000000005</v>
      </c>
      <c r="V26" s="15">
        <v>581.81820000000005</v>
      </c>
      <c r="W26" s="15">
        <v>581.81820000000005</v>
      </c>
      <c r="X26" s="15">
        <v>581.81820000000005</v>
      </c>
      <c r="Y26" s="15">
        <v>581.81820000000005</v>
      </c>
      <c r="AA26" s="1">
        <v>23</v>
      </c>
      <c r="AB26" s="1"/>
      <c r="AC26" s="1"/>
      <c r="AD26" s="1"/>
      <c r="AE26" s="1"/>
      <c r="AF26" s="1">
        <v>12.5</v>
      </c>
      <c r="AG26" s="1"/>
      <c r="AH26" s="1">
        <v>3</v>
      </c>
    </row>
    <row r="27" spans="1:34" x14ac:dyDescent="0.25">
      <c r="A27" s="1">
        <v>2</v>
      </c>
      <c r="B27" s="7">
        <v>0.1</v>
      </c>
      <c r="C27" s="1">
        <v>0.5</v>
      </c>
      <c r="D27" s="7">
        <v>25</v>
      </c>
      <c r="E27" s="19">
        <f>$D27+(($B27)^2*($C27*$D27)^2)</f>
        <v>26.5625</v>
      </c>
      <c r="F27" s="15"/>
      <c r="G27" s="15"/>
      <c r="H27" s="15"/>
      <c r="I27" s="15"/>
      <c r="J27" s="15"/>
      <c r="K27" s="15"/>
      <c r="L27" s="15"/>
      <c r="M27" s="15">
        <f>E27</f>
        <v>26.5625</v>
      </c>
      <c r="N27" s="8"/>
      <c r="O27" s="21"/>
      <c r="P27" s="25"/>
      <c r="Q27" s="16" t="s">
        <v>25</v>
      </c>
      <c r="R27" s="15">
        <v>600</v>
      </c>
      <c r="S27" s="15">
        <v>600</v>
      </c>
      <c r="T27" s="15">
        <v>600</v>
      </c>
      <c r="U27" s="15">
        <v>600</v>
      </c>
      <c r="V27" s="15">
        <v>600</v>
      </c>
      <c r="W27" s="15">
        <v>600</v>
      </c>
      <c r="X27" s="15">
        <v>600</v>
      </c>
      <c r="Y27" s="15">
        <v>600</v>
      </c>
      <c r="AA27" s="1">
        <v>24</v>
      </c>
      <c r="AB27" s="1"/>
      <c r="AC27" s="1"/>
      <c r="AD27" s="1"/>
      <c r="AE27" s="1"/>
      <c r="AF27" s="1">
        <v>12.5</v>
      </c>
      <c r="AG27" s="1"/>
      <c r="AH27" s="1">
        <v>1</v>
      </c>
    </row>
    <row r="28" spans="1:34" x14ac:dyDescent="0.25">
      <c r="A28" s="1">
        <v>2</v>
      </c>
      <c r="B28" s="7">
        <v>0.1</v>
      </c>
      <c r="C28" s="1">
        <v>0.5</v>
      </c>
      <c r="D28" s="7">
        <v>25</v>
      </c>
      <c r="E28" s="15"/>
      <c r="F28" s="19">
        <f>$D28+(($B28)^4*($C28*$D28)^2)</f>
        <v>25.015625</v>
      </c>
      <c r="G28" s="15"/>
      <c r="H28" s="15"/>
      <c r="I28" s="15"/>
      <c r="J28" s="15"/>
      <c r="K28" s="15"/>
      <c r="L28" s="15"/>
      <c r="M28" s="15">
        <f>F28</f>
        <v>25.015625</v>
      </c>
      <c r="N28" s="8"/>
      <c r="O28" s="21"/>
      <c r="P28" s="21">
        <v>5</v>
      </c>
      <c r="Q28" s="12" t="s">
        <v>20</v>
      </c>
      <c r="R28" s="14">
        <v>172.72730000000001</v>
      </c>
      <c r="S28" s="14">
        <v>172.72730000000001</v>
      </c>
      <c r="T28" s="14">
        <v>172.72730000000001</v>
      </c>
      <c r="U28" s="14">
        <v>172.72730000000001</v>
      </c>
      <c r="V28" s="14">
        <v>172.72730000000001</v>
      </c>
      <c r="W28" s="14">
        <v>172.72730000000001</v>
      </c>
      <c r="X28" s="14">
        <v>172.72730000000001</v>
      </c>
      <c r="Y28" s="14">
        <v>172.72730000000001</v>
      </c>
      <c r="AA28" s="1">
        <v>25</v>
      </c>
      <c r="AB28" s="1"/>
      <c r="AC28" s="1"/>
      <c r="AD28" s="1"/>
      <c r="AE28" s="1"/>
      <c r="AF28" s="1">
        <v>12.5</v>
      </c>
      <c r="AG28" s="1"/>
      <c r="AH28" s="1">
        <v>1</v>
      </c>
    </row>
    <row r="29" spans="1:34" x14ac:dyDescent="0.25">
      <c r="A29" s="1">
        <v>2</v>
      </c>
      <c r="B29" s="7">
        <v>0.1</v>
      </c>
      <c r="C29" s="1">
        <v>0.5</v>
      </c>
      <c r="D29" s="7">
        <v>25</v>
      </c>
      <c r="E29" s="15"/>
      <c r="F29" s="15"/>
      <c r="G29" s="19">
        <f>$D29+(($B29)^6*($C29*$D29)^2)</f>
        <v>25.00015625</v>
      </c>
      <c r="H29" s="15"/>
      <c r="I29" s="15"/>
      <c r="J29" s="15"/>
      <c r="K29" s="15"/>
      <c r="L29" s="15"/>
      <c r="M29" s="15">
        <f>G29</f>
        <v>25.00015625</v>
      </c>
      <c r="N29" s="8"/>
      <c r="O29" s="21"/>
      <c r="P29" s="21"/>
      <c r="Q29" s="12" t="s">
        <v>21</v>
      </c>
      <c r="R29" s="14">
        <v>345.4545</v>
      </c>
      <c r="S29" s="14">
        <v>345.4545</v>
      </c>
      <c r="T29" s="14">
        <v>345.4545</v>
      </c>
      <c r="U29" s="14">
        <v>345.4545</v>
      </c>
      <c r="V29" s="14">
        <v>345.4545</v>
      </c>
      <c r="W29" s="14">
        <v>345.4545</v>
      </c>
      <c r="X29" s="14">
        <v>345.4545</v>
      </c>
      <c r="Y29" s="14">
        <v>345.4545</v>
      </c>
      <c r="AA29" s="1">
        <v>26</v>
      </c>
      <c r="AB29" s="1"/>
      <c r="AC29" s="1"/>
      <c r="AD29" s="1"/>
      <c r="AE29" s="1"/>
      <c r="AF29" s="1">
        <v>12.5</v>
      </c>
      <c r="AG29" s="1"/>
      <c r="AH29" s="1">
        <v>1</v>
      </c>
    </row>
    <row r="30" spans="1:34" x14ac:dyDescent="0.25">
      <c r="A30" s="1">
        <v>2</v>
      </c>
      <c r="B30" s="7">
        <v>0.1</v>
      </c>
      <c r="C30" s="1">
        <v>0.5</v>
      </c>
      <c r="D30" s="7">
        <v>25</v>
      </c>
      <c r="E30" s="15"/>
      <c r="F30" s="15"/>
      <c r="G30" s="15"/>
      <c r="H30" s="19">
        <f>$D30+(($B30)^8*($C30*$D30)^2)</f>
        <v>25.0000015625</v>
      </c>
      <c r="I30" s="15"/>
      <c r="J30" s="15"/>
      <c r="K30" s="15"/>
      <c r="L30" s="15"/>
      <c r="M30" s="15">
        <f>H30</f>
        <v>25.0000015625</v>
      </c>
      <c r="N30" s="8"/>
      <c r="O30" s="21"/>
      <c r="P30" s="21"/>
      <c r="Q30" s="12" t="s">
        <v>22</v>
      </c>
      <c r="R30" s="14">
        <v>480</v>
      </c>
      <c r="S30" s="14">
        <v>480</v>
      </c>
      <c r="T30" s="14">
        <v>480</v>
      </c>
      <c r="U30" s="14">
        <v>480</v>
      </c>
      <c r="V30" s="14">
        <v>480</v>
      </c>
      <c r="W30" s="14">
        <v>480</v>
      </c>
      <c r="X30" s="14">
        <v>480</v>
      </c>
      <c r="Y30" s="14">
        <v>480</v>
      </c>
      <c r="AA30" s="1">
        <v>27</v>
      </c>
      <c r="AB30" s="1"/>
      <c r="AC30" s="1"/>
      <c r="AD30" s="1"/>
      <c r="AE30" s="1"/>
      <c r="AF30" s="1">
        <v>12.5</v>
      </c>
      <c r="AG30" s="1"/>
      <c r="AH30" s="1">
        <v>3</v>
      </c>
    </row>
    <row r="31" spans="1:34" x14ac:dyDescent="0.25">
      <c r="A31" s="1">
        <v>2</v>
      </c>
      <c r="B31" s="7">
        <v>0.1</v>
      </c>
      <c r="C31" s="1">
        <v>0.5</v>
      </c>
      <c r="D31" s="7">
        <v>25</v>
      </c>
      <c r="E31" s="15"/>
      <c r="F31" s="15"/>
      <c r="G31" s="15"/>
      <c r="H31" s="15"/>
      <c r="I31" s="19">
        <f>$D31+(($B31)^10*($C31*$D31)^2)</f>
        <v>25.000000015625002</v>
      </c>
      <c r="J31" s="15"/>
      <c r="K31" s="15"/>
      <c r="L31" s="15"/>
      <c r="M31" s="15">
        <f>I31</f>
        <v>25.000000015625002</v>
      </c>
      <c r="N31" s="8"/>
      <c r="O31" s="21"/>
      <c r="P31" s="21"/>
      <c r="Q31" s="12" t="s">
        <v>23</v>
      </c>
      <c r="R31" s="14">
        <v>413.33330000000001</v>
      </c>
      <c r="S31" s="14">
        <v>413.33330000000001</v>
      </c>
      <c r="T31" s="14">
        <v>413.33330000000001</v>
      </c>
      <c r="U31" s="14">
        <v>413.33330000000001</v>
      </c>
      <c r="V31" s="14">
        <v>413.33330000000001</v>
      </c>
      <c r="W31" s="14">
        <v>413.33330000000001</v>
      </c>
      <c r="X31" s="14">
        <v>413.33330000000001</v>
      </c>
      <c r="Y31" s="14">
        <v>413.33330000000001</v>
      </c>
      <c r="AA31" s="1">
        <v>28</v>
      </c>
      <c r="AB31" s="1"/>
      <c r="AC31" s="1"/>
      <c r="AD31" s="1"/>
      <c r="AE31" s="1"/>
      <c r="AF31" s="1">
        <v>12.5</v>
      </c>
      <c r="AH31" s="1">
        <v>1</v>
      </c>
    </row>
    <row r="32" spans="1:34" x14ac:dyDescent="0.25">
      <c r="A32" s="1">
        <v>2</v>
      </c>
      <c r="B32" s="7">
        <v>0.1</v>
      </c>
      <c r="C32" s="1">
        <v>0.5</v>
      </c>
      <c r="D32" s="7">
        <v>25</v>
      </c>
      <c r="E32" s="15"/>
      <c r="F32" s="15"/>
      <c r="G32" s="15"/>
      <c r="H32" s="15"/>
      <c r="I32" s="15"/>
      <c r="J32" s="19">
        <f>$D32+(($B32)^12*($C32*$D32)^2)</f>
        <v>25.000000000156248</v>
      </c>
      <c r="K32" s="15"/>
      <c r="L32" s="15"/>
      <c r="M32" s="15">
        <f>J32</f>
        <v>25.000000000156248</v>
      </c>
      <c r="N32" s="8"/>
      <c r="O32" s="21"/>
      <c r="P32" s="21"/>
      <c r="Q32" s="12" t="s">
        <v>24</v>
      </c>
      <c r="R32" s="14">
        <v>336.84210000000002</v>
      </c>
      <c r="S32" s="14">
        <v>336.84210000000002</v>
      </c>
      <c r="T32" s="14">
        <v>336.84210000000002</v>
      </c>
      <c r="U32" s="14">
        <v>336.84210000000002</v>
      </c>
      <c r="V32" s="14">
        <v>336.84210000000002</v>
      </c>
      <c r="W32" s="14">
        <v>336.84210000000002</v>
      </c>
      <c r="X32" s="14">
        <v>336.84210000000002</v>
      </c>
      <c r="Y32" s="14">
        <v>336.84210000000002</v>
      </c>
      <c r="AA32" s="1">
        <v>29</v>
      </c>
      <c r="AB32" s="1"/>
      <c r="AC32" s="1"/>
      <c r="AD32" s="1"/>
      <c r="AE32" s="1"/>
      <c r="AF32" s="1">
        <v>12.5</v>
      </c>
      <c r="AH32" s="1">
        <v>3</v>
      </c>
    </row>
    <row r="33" spans="1:34" x14ac:dyDescent="0.25">
      <c r="A33" s="1">
        <v>2</v>
      </c>
      <c r="B33" s="7">
        <v>0.1</v>
      </c>
      <c r="C33" s="1">
        <v>0.5</v>
      </c>
      <c r="D33" s="7">
        <v>25</v>
      </c>
      <c r="E33" s="15"/>
      <c r="F33" s="15"/>
      <c r="G33" s="15"/>
      <c r="H33" s="15"/>
      <c r="I33" s="15"/>
      <c r="J33" s="15"/>
      <c r="K33" s="19">
        <f>$D33+(($B33)^14*($C33*$D33)^2)</f>
        <v>25.000000000001563</v>
      </c>
      <c r="L33" s="15"/>
      <c r="M33" s="15">
        <f>K33</f>
        <v>25.000000000001563</v>
      </c>
      <c r="N33" s="8"/>
      <c r="O33" s="21"/>
      <c r="P33" s="21"/>
      <c r="Q33" s="12" t="s">
        <v>25</v>
      </c>
      <c r="R33" s="14">
        <v>347.36840000000001</v>
      </c>
      <c r="S33" s="14">
        <v>347.36840000000001</v>
      </c>
      <c r="T33" s="14">
        <v>347.36840000000001</v>
      </c>
      <c r="U33" s="14">
        <v>347.36840000000001</v>
      </c>
      <c r="V33" s="14">
        <v>347.36840000000001</v>
      </c>
      <c r="W33" s="14">
        <v>347.36840000000001</v>
      </c>
      <c r="X33" s="14">
        <v>347.36840000000001</v>
      </c>
      <c r="Y33" s="14">
        <v>347.36840000000001</v>
      </c>
      <c r="AA33" s="1">
        <v>30</v>
      </c>
      <c r="AB33" s="1"/>
      <c r="AC33" s="1"/>
      <c r="AD33" s="1"/>
      <c r="AE33" s="1"/>
      <c r="AF33" s="1">
        <v>12.5</v>
      </c>
      <c r="AG33" s="1"/>
      <c r="AH33" s="1">
        <v>1</v>
      </c>
    </row>
    <row r="34" spans="1:34" x14ac:dyDescent="0.25">
      <c r="A34" s="1">
        <v>2</v>
      </c>
      <c r="B34" s="7">
        <v>0.1</v>
      </c>
      <c r="C34" s="1">
        <v>0.5</v>
      </c>
      <c r="D34" s="7">
        <v>25</v>
      </c>
      <c r="E34" s="15"/>
      <c r="F34" s="15"/>
      <c r="G34" s="15"/>
      <c r="H34" s="15"/>
      <c r="I34" s="15"/>
      <c r="J34" s="15"/>
      <c r="K34" s="15"/>
      <c r="L34" s="19">
        <f>$D34+(($B34)^16*($C34*$D34)^2)</f>
        <v>25.000000000000014</v>
      </c>
      <c r="M34" s="15">
        <f>L34</f>
        <v>25.000000000000014</v>
      </c>
      <c r="N34" s="8"/>
      <c r="O34" s="27">
        <v>2</v>
      </c>
      <c r="P34" s="27">
        <v>1</v>
      </c>
      <c r="Q34" s="18" t="s">
        <v>20</v>
      </c>
      <c r="R34" s="19">
        <v>68.421099999999996</v>
      </c>
      <c r="S34" s="19">
        <v>68.421099999999996</v>
      </c>
      <c r="T34" s="19">
        <v>68.421099999999996</v>
      </c>
      <c r="U34" s="19">
        <v>68.421099999999996</v>
      </c>
      <c r="V34" s="19">
        <v>68.421099999999996</v>
      </c>
      <c r="W34" s="19">
        <v>68.421099999999996</v>
      </c>
      <c r="X34" s="19">
        <v>68.421099999999996</v>
      </c>
      <c r="Y34" s="19">
        <v>68.421099999999996</v>
      </c>
      <c r="AA34" s="1">
        <v>31</v>
      </c>
      <c r="AB34" s="1"/>
      <c r="AC34" s="1"/>
      <c r="AD34" s="1"/>
      <c r="AE34" s="1"/>
      <c r="AF34" s="1"/>
      <c r="AG34" s="1">
        <v>10</v>
      </c>
      <c r="AH34" s="1">
        <v>1</v>
      </c>
    </row>
    <row r="35" spans="1:34" x14ac:dyDescent="0.25">
      <c r="A35" s="1">
        <v>1</v>
      </c>
      <c r="B35" s="7">
        <v>0.1</v>
      </c>
      <c r="C35" s="1">
        <v>0.9</v>
      </c>
      <c r="D35" s="7">
        <v>20</v>
      </c>
      <c r="E35" s="19">
        <f>$D35+(($B35)^2*($C35*$D35)^2)</f>
        <v>23.240000000000002</v>
      </c>
      <c r="F35" s="15"/>
      <c r="G35" s="15"/>
      <c r="H35" s="15"/>
      <c r="I35" s="15"/>
      <c r="J35" s="15"/>
      <c r="K35" s="15"/>
      <c r="L35" s="15"/>
      <c r="M35" s="15">
        <f>E35</f>
        <v>23.240000000000002</v>
      </c>
      <c r="N35" s="8"/>
      <c r="O35" s="27"/>
      <c r="P35" s="27"/>
      <c r="Q35" s="18" t="s">
        <v>21</v>
      </c>
      <c r="R35" s="19">
        <v>136.84209999999999</v>
      </c>
      <c r="S35" s="19">
        <v>136.84209999999999</v>
      </c>
      <c r="T35" s="19">
        <v>136.84209999999999</v>
      </c>
      <c r="U35" s="19">
        <v>136.84209999999999</v>
      </c>
      <c r="V35" s="19">
        <v>136.84209999999999</v>
      </c>
      <c r="W35" s="19">
        <v>136.84209999999999</v>
      </c>
      <c r="X35" s="19">
        <v>136.84209999999999</v>
      </c>
      <c r="Y35" s="19">
        <v>136.84209999999999</v>
      </c>
      <c r="AA35" s="1">
        <v>32</v>
      </c>
      <c r="AB35" s="1"/>
      <c r="AC35" s="1"/>
      <c r="AD35" s="1"/>
      <c r="AE35" s="1"/>
      <c r="AF35" s="1"/>
      <c r="AG35" s="1">
        <v>10</v>
      </c>
      <c r="AH35" s="1">
        <v>1</v>
      </c>
    </row>
    <row r="36" spans="1:34" x14ac:dyDescent="0.25">
      <c r="A36" s="1">
        <v>1</v>
      </c>
      <c r="B36" s="7">
        <v>0.1</v>
      </c>
      <c r="C36" s="1">
        <v>0.9</v>
      </c>
      <c r="D36" s="7">
        <v>20</v>
      </c>
      <c r="E36" s="15"/>
      <c r="F36" s="19">
        <f>$D36+(($B36)^4*($C36*$D36)^2)</f>
        <v>20.032399999999999</v>
      </c>
      <c r="G36" s="15"/>
      <c r="H36" s="15"/>
      <c r="I36" s="15"/>
      <c r="J36" s="15"/>
      <c r="K36" s="15"/>
      <c r="L36" s="15"/>
      <c r="M36" s="15">
        <f>F36</f>
        <v>20.032399999999999</v>
      </c>
      <c r="N36" s="8"/>
      <c r="O36" s="27"/>
      <c r="P36" s="27"/>
      <c r="Q36" s="18" t="s">
        <v>22</v>
      </c>
      <c r="R36" s="19">
        <v>294.73680000000002</v>
      </c>
      <c r="S36" s="19">
        <v>294.73680000000002</v>
      </c>
      <c r="T36" s="19">
        <v>294.73680000000002</v>
      </c>
      <c r="U36" s="19">
        <v>294.73680000000002</v>
      </c>
      <c r="V36" s="19">
        <v>294.73680000000002</v>
      </c>
      <c r="W36" s="19">
        <v>294.73680000000002</v>
      </c>
      <c r="X36" s="19">
        <v>294.73680000000002</v>
      </c>
      <c r="Y36" s="19">
        <v>294.73680000000002</v>
      </c>
      <c r="AA36" s="1">
        <v>33</v>
      </c>
      <c r="AB36" s="1"/>
      <c r="AC36" s="1"/>
      <c r="AD36" s="1"/>
      <c r="AE36" s="1"/>
      <c r="AF36" s="1"/>
      <c r="AG36" s="1">
        <v>10</v>
      </c>
      <c r="AH36" s="1">
        <v>1</v>
      </c>
    </row>
    <row r="37" spans="1:34" x14ac:dyDescent="0.25">
      <c r="A37" s="1">
        <v>1</v>
      </c>
      <c r="B37" s="7">
        <v>0.1</v>
      </c>
      <c r="C37" s="1">
        <v>0.9</v>
      </c>
      <c r="D37" s="7">
        <v>20</v>
      </c>
      <c r="E37" s="15"/>
      <c r="F37" s="15"/>
      <c r="G37" s="19">
        <f>$D37+(($B37)^6*($C37*$D37)^2)</f>
        <v>20.000323999999999</v>
      </c>
      <c r="H37" s="15"/>
      <c r="I37" s="15"/>
      <c r="J37" s="15"/>
      <c r="K37" s="15"/>
      <c r="L37" s="15"/>
      <c r="M37" s="15">
        <f>G37</f>
        <v>20.000323999999999</v>
      </c>
      <c r="N37" s="8"/>
      <c r="O37" s="27"/>
      <c r="P37" s="27"/>
      <c r="Q37" s="18" t="s">
        <v>23</v>
      </c>
      <c r="R37" s="19">
        <v>305.26319999999998</v>
      </c>
      <c r="S37" s="19">
        <v>305.26319999999998</v>
      </c>
      <c r="T37" s="19">
        <v>305.26319999999998</v>
      </c>
      <c r="U37" s="19">
        <v>305.26319999999998</v>
      </c>
      <c r="V37" s="19">
        <v>305.26319999999998</v>
      </c>
      <c r="W37" s="19">
        <v>305.26319999999998</v>
      </c>
      <c r="X37" s="19">
        <v>305.26319999999998</v>
      </c>
      <c r="Y37" s="19">
        <v>305.26319999999998</v>
      </c>
      <c r="AA37" s="1">
        <v>34</v>
      </c>
      <c r="AB37" s="1"/>
      <c r="AC37" s="1"/>
      <c r="AD37" s="1"/>
      <c r="AE37" s="1"/>
      <c r="AF37" s="1"/>
      <c r="AG37" s="1">
        <v>10</v>
      </c>
      <c r="AH37" s="1">
        <v>1</v>
      </c>
    </row>
    <row r="38" spans="1:34" x14ac:dyDescent="0.25">
      <c r="A38" s="1">
        <v>1</v>
      </c>
      <c r="B38" s="7">
        <v>0.1</v>
      </c>
      <c r="C38" s="1">
        <v>0.9</v>
      </c>
      <c r="D38" s="7">
        <v>20</v>
      </c>
      <c r="E38" s="15"/>
      <c r="F38" s="15"/>
      <c r="G38" s="15"/>
      <c r="H38" s="19">
        <f>$D38+(($B38)^8*($C38*$D38)^2)</f>
        <v>20.000003240000002</v>
      </c>
      <c r="I38" s="15"/>
      <c r="J38" s="15"/>
      <c r="K38" s="15"/>
      <c r="L38" s="15"/>
      <c r="M38" s="15">
        <f>H38</f>
        <v>20.000003240000002</v>
      </c>
      <c r="N38" s="8"/>
      <c r="O38" s="27"/>
      <c r="P38" s="27"/>
      <c r="Q38" s="18" t="s">
        <v>24</v>
      </c>
      <c r="R38" s="19">
        <v>378.94740000000002</v>
      </c>
      <c r="S38" s="19">
        <v>378.94740000000002</v>
      </c>
      <c r="T38" s="19">
        <v>378.94740000000002</v>
      </c>
      <c r="U38" s="19">
        <v>378.94740000000002</v>
      </c>
      <c r="V38" s="19">
        <v>378.94740000000002</v>
      </c>
      <c r="W38" s="19">
        <v>378.94740000000002</v>
      </c>
      <c r="X38" s="19">
        <v>378.94740000000002</v>
      </c>
      <c r="Y38" s="19">
        <v>378.94740000000002</v>
      </c>
      <c r="AA38" s="1">
        <v>35</v>
      </c>
      <c r="AB38" s="1"/>
      <c r="AC38" s="1"/>
      <c r="AD38" s="1"/>
      <c r="AE38" s="1"/>
      <c r="AF38" s="1"/>
      <c r="AG38" s="1">
        <v>12.5</v>
      </c>
      <c r="AH38" s="1">
        <v>1</v>
      </c>
    </row>
    <row r="39" spans="1:34" x14ac:dyDescent="0.25">
      <c r="A39" s="1">
        <v>1</v>
      </c>
      <c r="B39" s="7">
        <v>0.1</v>
      </c>
      <c r="C39" s="1">
        <v>0.9</v>
      </c>
      <c r="D39" s="7">
        <v>20</v>
      </c>
      <c r="E39" s="15"/>
      <c r="F39" s="15"/>
      <c r="G39" s="15"/>
      <c r="H39" s="15"/>
      <c r="I39" s="19">
        <f>$D39+(($B39)^10*($C39*$D39)^2)</f>
        <v>20.000000032399999</v>
      </c>
      <c r="J39" s="15"/>
      <c r="K39" s="15"/>
      <c r="L39" s="15"/>
      <c r="M39" s="15">
        <f>I39</f>
        <v>20.000000032399999</v>
      </c>
      <c r="N39" s="8"/>
      <c r="O39" s="27"/>
      <c r="P39" s="27"/>
      <c r="Q39" s="18" t="s">
        <v>25</v>
      </c>
      <c r="R39" s="19">
        <v>505.26319999999998</v>
      </c>
      <c r="S39" s="19">
        <v>505.26319999999998</v>
      </c>
      <c r="T39" s="19">
        <v>505.26319999999998</v>
      </c>
      <c r="U39" s="19">
        <v>505.26319999999998</v>
      </c>
      <c r="V39" s="19">
        <v>505.26319999999998</v>
      </c>
      <c r="W39" s="19">
        <v>505.26319999999998</v>
      </c>
      <c r="X39" s="19">
        <v>505.26319999999998</v>
      </c>
      <c r="Y39" s="19">
        <v>505.26319999999998</v>
      </c>
      <c r="AA39" s="1">
        <v>36</v>
      </c>
      <c r="AB39" s="1"/>
      <c r="AC39" s="1"/>
      <c r="AD39" s="1"/>
      <c r="AE39" s="1"/>
      <c r="AF39" s="1"/>
      <c r="AG39" s="1">
        <v>12.5</v>
      </c>
      <c r="AH39" s="1">
        <v>1</v>
      </c>
    </row>
    <row r="40" spans="1:34" x14ac:dyDescent="0.25">
      <c r="A40" s="1">
        <v>1</v>
      </c>
      <c r="B40" s="7">
        <v>0.1</v>
      </c>
      <c r="C40" s="1">
        <v>0.9</v>
      </c>
      <c r="D40" s="7">
        <v>20</v>
      </c>
      <c r="E40" s="15"/>
      <c r="F40" s="15"/>
      <c r="G40" s="15"/>
      <c r="H40" s="15"/>
      <c r="I40" s="15"/>
      <c r="J40" s="19">
        <f>$D40+(($B40)^12*($C40*$D40)^2)</f>
        <v>20.000000000324</v>
      </c>
      <c r="K40" s="15"/>
      <c r="L40" s="15"/>
      <c r="M40" s="15">
        <f>J40</f>
        <v>20.000000000324</v>
      </c>
      <c r="N40" s="8"/>
      <c r="O40" s="27"/>
      <c r="P40" s="22">
        <v>2</v>
      </c>
      <c r="Q40" s="16" t="s">
        <v>20</v>
      </c>
      <c r="R40" s="17">
        <v>86.666700000000006</v>
      </c>
      <c r="S40" s="17">
        <v>86.666700000000006</v>
      </c>
      <c r="T40" s="17">
        <v>86.666700000000006</v>
      </c>
      <c r="U40" s="17">
        <v>86.666700000000006</v>
      </c>
      <c r="V40" s="17">
        <v>86.666700000000006</v>
      </c>
      <c r="W40" s="17">
        <v>86.666700000000006</v>
      </c>
      <c r="X40" s="17">
        <v>86.666700000000006</v>
      </c>
      <c r="Y40" s="17">
        <v>86.666700000000006</v>
      </c>
      <c r="AA40" s="1">
        <v>37</v>
      </c>
      <c r="AB40" s="1"/>
      <c r="AC40" s="1"/>
      <c r="AD40" s="1"/>
      <c r="AE40" s="1"/>
      <c r="AF40" s="1"/>
      <c r="AG40" s="1">
        <v>12.5</v>
      </c>
      <c r="AH40" s="1">
        <v>1</v>
      </c>
    </row>
    <row r="41" spans="1:34" x14ac:dyDescent="0.25">
      <c r="A41" s="1">
        <v>1</v>
      </c>
      <c r="B41" s="7">
        <v>0.1</v>
      </c>
      <c r="C41" s="1">
        <v>0.9</v>
      </c>
      <c r="D41" s="7">
        <v>20</v>
      </c>
      <c r="E41" s="15"/>
      <c r="F41" s="15"/>
      <c r="G41" s="15"/>
      <c r="H41" s="15"/>
      <c r="I41" s="15"/>
      <c r="J41" s="15"/>
      <c r="K41" s="19">
        <f>$D41+(($B41)^14*($C41*$D41)^2)</f>
        <v>20.00000000000324</v>
      </c>
      <c r="L41" s="15"/>
      <c r="M41" s="15">
        <f>K41</f>
        <v>20.00000000000324</v>
      </c>
      <c r="N41" s="8"/>
      <c r="O41" s="27"/>
      <c r="P41" s="22"/>
      <c r="Q41" s="16" t="s">
        <v>21</v>
      </c>
      <c r="R41" s="17">
        <v>173.33330000000001</v>
      </c>
      <c r="S41" s="17">
        <v>173.33330000000001</v>
      </c>
      <c r="T41" s="17">
        <v>173.33330000000001</v>
      </c>
      <c r="U41" s="17">
        <v>173.33330000000001</v>
      </c>
      <c r="V41" s="17">
        <v>173.33330000000001</v>
      </c>
      <c r="W41" s="17">
        <v>173.33330000000001</v>
      </c>
      <c r="X41" s="17">
        <v>173.33330000000001</v>
      </c>
      <c r="Y41" s="17">
        <v>173.33330000000001</v>
      </c>
      <c r="AA41" s="1">
        <v>38</v>
      </c>
      <c r="AB41" s="1"/>
      <c r="AC41" s="1"/>
      <c r="AD41" s="1"/>
      <c r="AE41" s="1"/>
      <c r="AF41" s="1"/>
      <c r="AG41" s="1">
        <v>12.5</v>
      </c>
      <c r="AH41" s="1">
        <v>1</v>
      </c>
    </row>
    <row r="42" spans="1:34" x14ac:dyDescent="0.25">
      <c r="A42" s="1">
        <v>1</v>
      </c>
      <c r="B42" s="7">
        <v>0.1</v>
      </c>
      <c r="C42" s="1">
        <v>0.9</v>
      </c>
      <c r="D42" s="7">
        <v>20</v>
      </c>
      <c r="E42" s="15"/>
      <c r="F42" s="15"/>
      <c r="G42" s="15"/>
      <c r="H42" s="15"/>
      <c r="I42" s="15"/>
      <c r="J42" s="15"/>
      <c r="K42" s="15"/>
      <c r="L42" s="19">
        <f>$D42+(($B42)^16*($C42*$D42)^2)</f>
        <v>20.000000000000032</v>
      </c>
      <c r="M42" s="15">
        <f>L42</f>
        <v>20.000000000000032</v>
      </c>
      <c r="N42" s="8"/>
      <c r="O42" s="27"/>
      <c r="P42" s="22"/>
      <c r="Q42" s="16" t="s">
        <v>22</v>
      </c>
      <c r="R42" s="17">
        <v>373.33330000000001</v>
      </c>
      <c r="S42" s="17">
        <v>373.33330000000001</v>
      </c>
      <c r="T42" s="17">
        <v>373.33330000000001</v>
      </c>
      <c r="U42" s="17">
        <v>373.33330000000001</v>
      </c>
      <c r="V42" s="17">
        <v>373.33330000000001</v>
      </c>
      <c r="W42" s="17">
        <v>373.33330000000001</v>
      </c>
      <c r="X42" s="17">
        <v>373.33330000000001</v>
      </c>
      <c r="Y42" s="17">
        <v>373.33330000000001</v>
      </c>
      <c r="AA42" s="1">
        <v>39</v>
      </c>
      <c r="AB42" s="1"/>
      <c r="AC42" s="1"/>
      <c r="AD42" s="1"/>
      <c r="AE42" s="1"/>
      <c r="AF42" s="1"/>
      <c r="AG42" s="1">
        <v>12.5</v>
      </c>
      <c r="AH42" s="1">
        <v>1</v>
      </c>
    </row>
    <row r="43" spans="1:34" x14ac:dyDescent="0.25">
      <c r="A43" s="1">
        <v>2</v>
      </c>
      <c r="B43" s="7">
        <v>0.1</v>
      </c>
      <c r="C43" s="1">
        <v>0.9</v>
      </c>
      <c r="D43" s="7">
        <v>25</v>
      </c>
      <c r="E43" s="19">
        <f>$D43+(($B43)^2*($C43*$D43)^2)</f>
        <v>30.0625</v>
      </c>
      <c r="F43" s="15"/>
      <c r="G43" s="15"/>
      <c r="H43" s="15"/>
      <c r="I43" s="15"/>
      <c r="J43" s="15"/>
      <c r="K43" s="15"/>
      <c r="L43" s="15"/>
      <c r="M43" s="15">
        <f>E43</f>
        <v>30.0625</v>
      </c>
      <c r="N43" s="8"/>
      <c r="O43" s="27"/>
      <c r="P43" s="22"/>
      <c r="Q43" s="16" t="s">
        <v>23</v>
      </c>
      <c r="R43" s="17">
        <v>386.66669999999999</v>
      </c>
      <c r="S43" s="17">
        <v>386.66669999999999</v>
      </c>
      <c r="T43" s="17">
        <v>386.66669999999999</v>
      </c>
      <c r="U43" s="17">
        <v>386.66669999999999</v>
      </c>
      <c r="V43" s="17">
        <v>386.66669999999999</v>
      </c>
      <c r="W43" s="17">
        <v>386.66669999999999</v>
      </c>
      <c r="X43" s="17">
        <v>386.66669999999999</v>
      </c>
      <c r="Y43" s="17">
        <v>386.66669999999999</v>
      </c>
      <c r="AA43" s="1">
        <v>40</v>
      </c>
      <c r="AB43" s="1"/>
      <c r="AC43" s="1"/>
      <c r="AD43" s="1"/>
      <c r="AE43" s="1"/>
      <c r="AF43" s="1"/>
      <c r="AG43" s="1">
        <v>12.5</v>
      </c>
      <c r="AH43" s="1">
        <v>1</v>
      </c>
    </row>
    <row r="44" spans="1:34" x14ac:dyDescent="0.25">
      <c r="A44" s="1">
        <v>2</v>
      </c>
      <c r="B44" s="7">
        <v>0.1</v>
      </c>
      <c r="C44" s="1">
        <v>0.9</v>
      </c>
      <c r="D44" s="7">
        <v>25</v>
      </c>
      <c r="E44" s="15"/>
      <c r="F44" s="19">
        <f>$D44+(($B44)^4*($C44*$D44)^2)</f>
        <v>25.050625</v>
      </c>
      <c r="G44" s="15"/>
      <c r="H44" s="15"/>
      <c r="I44" s="15"/>
      <c r="J44" s="15"/>
      <c r="K44" s="15"/>
      <c r="L44" s="15"/>
      <c r="M44" s="15">
        <f>F44</f>
        <v>25.050625</v>
      </c>
      <c r="N44" s="8"/>
      <c r="O44" s="27"/>
      <c r="P44" s="22"/>
      <c r="Q44" s="16" t="s">
        <v>24</v>
      </c>
      <c r="R44" s="17">
        <v>480</v>
      </c>
      <c r="S44" s="17">
        <v>480</v>
      </c>
      <c r="T44" s="17">
        <v>480</v>
      </c>
      <c r="U44" s="17">
        <v>480</v>
      </c>
      <c r="V44" s="17">
        <v>480</v>
      </c>
      <c r="W44" s="17">
        <v>480</v>
      </c>
      <c r="X44" s="17">
        <v>480</v>
      </c>
      <c r="Y44" s="17">
        <v>480</v>
      </c>
    </row>
    <row r="45" spans="1:34" x14ac:dyDescent="0.25">
      <c r="A45" s="1">
        <v>2</v>
      </c>
      <c r="B45" s="7">
        <v>0.1</v>
      </c>
      <c r="C45" s="1">
        <v>0.9</v>
      </c>
      <c r="D45" s="7">
        <v>25</v>
      </c>
      <c r="E45" s="15"/>
      <c r="F45" s="15"/>
      <c r="G45" s="19">
        <f>$D45+(($B45)^6*($C45*$D45)^2)</f>
        <v>25.000506250000001</v>
      </c>
      <c r="H45" s="15"/>
      <c r="I45" s="15"/>
      <c r="J45" s="15"/>
      <c r="K45" s="15"/>
      <c r="L45" s="15"/>
      <c r="M45" s="15">
        <f>G45</f>
        <v>25.000506250000001</v>
      </c>
      <c r="N45" s="8"/>
      <c r="O45" s="27"/>
      <c r="P45" s="22"/>
      <c r="Q45" s="16" t="s">
        <v>25</v>
      </c>
      <c r="R45" s="17">
        <v>640</v>
      </c>
      <c r="S45" s="17">
        <v>640</v>
      </c>
      <c r="T45" s="17">
        <v>640</v>
      </c>
      <c r="U45" s="17">
        <v>640</v>
      </c>
      <c r="V45" s="17">
        <v>640</v>
      </c>
      <c r="W45" s="17">
        <v>640</v>
      </c>
      <c r="X45" s="17">
        <v>640</v>
      </c>
      <c r="Y45" s="17">
        <v>640</v>
      </c>
    </row>
    <row r="46" spans="1:34" x14ac:dyDescent="0.25">
      <c r="A46" s="1">
        <v>2</v>
      </c>
      <c r="B46" s="7">
        <v>0.1</v>
      </c>
      <c r="C46" s="1">
        <v>0.9</v>
      </c>
      <c r="D46" s="7">
        <v>25</v>
      </c>
      <c r="E46" s="15"/>
      <c r="F46" s="15"/>
      <c r="G46" s="15"/>
      <c r="H46" s="19">
        <f>$D46+(($B46)^8*($C46*$D46)^2)</f>
        <v>25.000005062500001</v>
      </c>
      <c r="I46" s="15"/>
      <c r="J46" s="15"/>
      <c r="K46" s="15"/>
      <c r="L46" s="15"/>
      <c r="M46" s="15">
        <f>H46</f>
        <v>25.000005062500001</v>
      </c>
      <c r="N46" s="8"/>
      <c r="O46" s="27"/>
      <c r="P46" s="27">
        <v>3</v>
      </c>
      <c r="Q46" s="18" t="s">
        <v>20</v>
      </c>
      <c r="R46" s="19">
        <v>118.1818</v>
      </c>
      <c r="S46" s="19">
        <v>118.1818</v>
      </c>
      <c r="T46" s="19">
        <v>118.1818</v>
      </c>
      <c r="U46" s="19">
        <v>118.1818</v>
      </c>
      <c r="V46" s="19">
        <v>118.1818</v>
      </c>
      <c r="W46" s="19">
        <v>118.1818</v>
      </c>
      <c r="X46" s="19">
        <v>118.1818</v>
      </c>
      <c r="Y46" s="19">
        <v>118.1818</v>
      </c>
    </row>
    <row r="47" spans="1:34" x14ac:dyDescent="0.25">
      <c r="A47" s="1">
        <v>2</v>
      </c>
      <c r="B47" s="7">
        <v>0.1</v>
      </c>
      <c r="C47" s="1">
        <v>0.9</v>
      </c>
      <c r="D47" s="7">
        <v>25</v>
      </c>
      <c r="E47" s="15"/>
      <c r="F47" s="15"/>
      <c r="G47" s="15"/>
      <c r="H47" s="15"/>
      <c r="I47" s="19">
        <f>$D47+(($B47)^10*($C47*$D47)^2)</f>
        <v>25.000000050625001</v>
      </c>
      <c r="J47" s="15"/>
      <c r="K47" s="15"/>
      <c r="L47" s="15"/>
      <c r="M47" s="15">
        <f>I47</f>
        <v>25.000000050625001</v>
      </c>
      <c r="N47" s="8"/>
      <c r="O47" s="27"/>
      <c r="P47" s="27"/>
      <c r="Q47" s="18" t="s">
        <v>21</v>
      </c>
      <c r="R47" s="19">
        <v>236.36359999999999</v>
      </c>
      <c r="S47" s="19">
        <v>236.36359999999999</v>
      </c>
      <c r="T47" s="19">
        <v>236.36359999999999</v>
      </c>
      <c r="U47" s="19">
        <v>236.36359999999999</v>
      </c>
      <c r="V47" s="19">
        <v>236.36359999999999</v>
      </c>
      <c r="W47" s="19">
        <v>236.36359999999999</v>
      </c>
      <c r="X47" s="19">
        <v>236.36359999999999</v>
      </c>
      <c r="Y47" s="19">
        <v>236.36359999999999</v>
      </c>
    </row>
    <row r="48" spans="1:34" x14ac:dyDescent="0.25">
      <c r="A48" s="1">
        <v>2</v>
      </c>
      <c r="B48" s="7">
        <v>0.1</v>
      </c>
      <c r="C48" s="1">
        <v>0.9</v>
      </c>
      <c r="D48" s="7">
        <v>25</v>
      </c>
      <c r="E48" s="15"/>
      <c r="F48" s="15"/>
      <c r="G48" s="15"/>
      <c r="H48" s="15"/>
      <c r="I48" s="15"/>
      <c r="J48" s="19">
        <f>$D48+(($B48)^12*($C48*$D48)^2)</f>
        <v>25.000000000506251</v>
      </c>
      <c r="K48" s="15"/>
      <c r="L48" s="15"/>
      <c r="M48" s="15">
        <f>J48</f>
        <v>25.000000000506251</v>
      </c>
      <c r="N48" s="8"/>
      <c r="O48" s="27"/>
      <c r="P48" s="27"/>
      <c r="Q48" s="18" t="s">
        <v>22</v>
      </c>
      <c r="R48" s="19">
        <v>509.09089999999998</v>
      </c>
      <c r="S48" s="19">
        <v>509.09089999999998</v>
      </c>
      <c r="T48" s="19">
        <v>509.09089999999998</v>
      </c>
      <c r="U48" s="19">
        <v>509.09089999999998</v>
      </c>
      <c r="V48" s="19">
        <v>509.09089999999998</v>
      </c>
      <c r="W48" s="19">
        <v>509.09089999999998</v>
      </c>
      <c r="X48" s="19">
        <v>509.09089999999998</v>
      </c>
      <c r="Y48" s="19">
        <v>509.09089999999998</v>
      </c>
    </row>
    <row r="49" spans="1:25" x14ac:dyDescent="0.25">
      <c r="A49" s="1">
        <v>2</v>
      </c>
      <c r="B49" s="7">
        <v>0.1</v>
      </c>
      <c r="C49" s="1">
        <v>0.9</v>
      </c>
      <c r="D49" s="7">
        <v>25</v>
      </c>
      <c r="E49" s="15"/>
      <c r="F49" s="15"/>
      <c r="G49" s="15"/>
      <c r="H49" s="15"/>
      <c r="I49" s="15"/>
      <c r="J49" s="15"/>
      <c r="K49" s="19">
        <f>$D49+(($B49)^14*($C49*$D49)^2)</f>
        <v>25.000000000005063</v>
      </c>
      <c r="L49" s="15"/>
      <c r="M49" s="15">
        <f>K49</f>
        <v>25.000000000005063</v>
      </c>
      <c r="N49" s="8"/>
      <c r="O49" s="27"/>
      <c r="P49" s="27"/>
      <c r="Q49" s="18" t="s">
        <v>23</v>
      </c>
      <c r="R49" s="19">
        <v>527.27269999999999</v>
      </c>
      <c r="S49" s="19">
        <v>527.27269999999999</v>
      </c>
      <c r="T49" s="19">
        <v>527.27269999999999</v>
      </c>
      <c r="U49" s="19">
        <v>527.27269999999999</v>
      </c>
      <c r="V49" s="19">
        <v>527.27269999999999</v>
      </c>
      <c r="W49" s="19">
        <v>527.27269999999999</v>
      </c>
      <c r="X49" s="19">
        <v>527.27269999999999</v>
      </c>
      <c r="Y49" s="19">
        <v>527.27269999999999</v>
      </c>
    </row>
    <row r="50" spans="1:25" x14ac:dyDescent="0.25">
      <c r="A50" s="1">
        <v>2</v>
      </c>
      <c r="B50" s="7">
        <v>0.1</v>
      </c>
      <c r="C50" s="1">
        <v>0.9</v>
      </c>
      <c r="D50" s="7">
        <v>25</v>
      </c>
      <c r="E50" s="15"/>
      <c r="F50" s="15"/>
      <c r="G50" s="15"/>
      <c r="H50" s="15"/>
      <c r="I50" s="15"/>
      <c r="J50" s="15"/>
      <c r="K50" s="15"/>
      <c r="L50" s="19">
        <f>$D50+(($B50)^16*($C50*$D50)^2)</f>
        <v>25.00000000000005</v>
      </c>
      <c r="M50" s="15">
        <f>L50</f>
        <v>25.00000000000005</v>
      </c>
      <c r="N50" s="8"/>
      <c r="O50" s="27"/>
      <c r="P50" s="27"/>
      <c r="Q50" s="18" t="s">
        <v>24</v>
      </c>
      <c r="R50" s="19">
        <v>654.54539999999997</v>
      </c>
      <c r="S50" s="19">
        <v>654.54539999999997</v>
      </c>
      <c r="T50" s="19">
        <v>654.54539999999997</v>
      </c>
      <c r="U50" s="19">
        <v>654.54539999999997</v>
      </c>
      <c r="V50" s="19">
        <v>654.54539999999997</v>
      </c>
      <c r="W50" s="19">
        <v>654.54539999999997</v>
      </c>
      <c r="X50" s="19">
        <v>654.54539999999997</v>
      </c>
      <c r="Y50" s="19">
        <v>654.54539999999997</v>
      </c>
    </row>
    <row r="51" spans="1:25" x14ac:dyDescent="0.25">
      <c r="A51" s="9">
        <v>1</v>
      </c>
      <c r="B51" s="9">
        <v>0.15</v>
      </c>
      <c r="C51" s="9">
        <v>0.1</v>
      </c>
      <c r="D51" s="9">
        <v>20</v>
      </c>
      <c r="E51" s="19">
        <f>$D51+(($B51)^2*($C51*$D51)^2)</f>
        <v>20.09</v>
      </c>
      <c r="F51" s="15"/>
      <c r="G51" s="15"/>
      <c r="H51" s="15"/>
      <c r="I51" s="15"/>
      <c r="J51" s="15"/>
      <c r="K51" s="15"/>
      <c r="L51" s="15"/>
      <c r="M51" s="15">
        <f>E51</f>
        <v>20.09</v>
      </c>
      <c r="N51" s="8"/>
      <c r="O51" s="27"/>
      <c r="P51" s="27"/>
      <c r="Q51" s="18" t="s">
        <v>25</v>
      </c>
      <c r="R51" s="19">
        <v>872.72720000000004</v>
      </c>
      <c r="S51" s="19">
        <v>872.72720000000004</v>
      </c>
      <c r="T51" s="19">
        <v>872.72720000000004</v>
      </c>
      <c r="U51" s="19">
        <v>872.72720000000004</v>
      </c>
      <c r="V51" s="19">
        <v>872.72720000000004</v>
      </c>
      <c r="W51" s="19">
        <v>872.72720000000004</v>
      </c>
      <c r="X51" s="19">
        <v>872.72720000000004</v>
      </c>
      <c r="Y51" s="19">
        <v>872.72720000000004</v>
      </c>
    </row>
    <row r="52" spans="1:25" x14ac:dyDescent="0.25">
      <c r="A52" s="1">
        <v>1</v>
      </c>
      <c r="B52" s="1">
        <v>0.15</v>
      </c>
      <c r="C52" s="1">
        <v>0.1</v>
      </c>
      <c r="D52" s="7">
        <v>20</v>
      </c>
      <c r="E52" s="15"/>
      <c r="F52" s="19">
        <f>$D52+(($B52)^4*($C52*$D52)^2)</f>
        <v>20.002025</v>
      </c>
      <c r="G52" s="15"/>
      <c r="H52" s="15"/>
      <c r="I52" s="15"/>
      <c r="J52" s="15"/>
      <c r="K52" s="15"/>
      <c r="L52" s="15"/>
      <c r="M52" s="15">
        <f>F52</f>
        <v>20.002025</v>
      </c>
      <c r="N52" s="8"/>
      <c r="O52" s="27"/>
      <c r="P52" s="25">
        <v>4</v>
      </c>
      <c r="Q52" s="16" t="s">
        <v>20</v>
      </c>
      <c r="R52" s="15">
        <v>68.421099999999996</v>
      </c>
      <c r="S52" s="15">
        <v>68.421099999999996</v>
      </c>
      <c r="T52" s="15">
        <v>68.421099999999996</v>
      </c>
      <c r="U52" s="15">
        <v>68.421099999999996</v>
      </c>
      <c r="V52" s="15">
        <v>68.421099999999996</v>
      </c>
      <c r="W52" s="15">
        <v>68.421099999999996</v>
      </c>
      <c r="X52" s="15">
        <v>68.421099999999996</v>
      </c>
      <c r="Y52" s="15">
        <v>68.421099999999996</v>
      </c>
    </row>
    <row r="53" spans="1:25" x14ac:dyDescent="0.25">
      <c r="A53" s="1">
        <v>1</v>
      </c>
      <c r="B53" s="1">
        <v>0.15</v>
      </c>
      <c r="C53" s="1">
        <v>0.1</v>
      </c>
      <c r="D53" s="7">
        <v>20</v>
      </c>
      <c r="E53" s="15"/>
      <c r="F53" s="15"/>
      <c r="G53" s="19">
        <f>$D53+(($B53)^6*($C53*$D53)^2)</f>
        <v>20.000045562499999</v>
      </c>
      <c r="H53" s="15"/>
      <c r="I53" s="15"/>
      <c r="J53" s="15"/>
      <c r="K53" s="15"/>
      <c r="L53" s="15"/>
      <c r="M53" s="15">
        <f>G53</f>
        <v>20.000045562499999</v>
      </c>
      <c r="N53" s="8"/>
      <c r="O53" s="27"/>
      <c r="P53" s="25"/>
      <c r="Q53" s="16" t="s">
        <v>21</v>
      </c>
      <c r="R53" s="15">
        <v>136.84209999999999</v>
      </c>
      <c r="S53" s="15">
        <v>136.84209999999999</v>
      </c>
      <c r="T53" s="15">
        <v>136.84209999999999</v>
      </c>
      <c r="U53" s="15">
        <v>136.84209999999999</v>
      </c>
      <c r="V53" s="15">
        <v>136.84209999999999</v>
      </c>
      <c r="W53" s="15">
        <v>136.84209999999999</v>
      </c>
      <c r="X53" s="15">
        <v>136.84209999999999</v>
      </c>
      <c r="Y53" s="15">
        <v>136.84209999999999</v>
      </c>
    </row>
    <row r="54" spans="1:25" x14ac:dyDescent="0.25">
      <c r="A54" s="1">
        <v>1</v>
      </c>
      <c r="B54" s="1">
        <v>0.15</v>
      </c>
      <c r="C54" s="1">
        <v>0.1</v>
      </c>
      <c r="D54" s="7">
        <v>20</v>
      </c>
      <c r="E54" s="15"/>
      <c r="F54" s="15"/>
      <c r="G54" s="15"/>
      <c r="H54" s="19">
        <f>$D54+(($B54)^8*($C54*$D54)^2)</f>
        <v>20.000001025156251</v>
      </c>
      <c r="I54" s="15"/>
      <c r="J54" s="15"/>
      <c r="K54" s="15"/>
      <c r="L54" s="15"/>
      <c r="M54" s="15">
        <f>H54</f>
        <v>20.000001025156251</v>
      </c>
      <c r="N54" s="8"/>
      <c r="O54" s="27"/>
      <c r="P54" s="25"/>
      <c r="Q54" s="16" t="s">
        <v>22</v>
      </c>
      <c r="R54" s="17">
        <v>373.33330000000001</v>
      </c>
      <c r="S54" s="17">
        <v>373.33330000000001</v>
      </c>
      <c r="T54" s="17">
        <v>373.33330000000001</v>
      </c>
      <c r="U54" s="17">
        <v>373.33330000000001</v>
      </c>
      <c r="V54" s="17">
        <v>373.33330000000001</v>
      </c>
      <c r="W54" s="17">
        <v>373.33330000000001</v>
      </c>
      <c r="X54" s="17">
        <v>373.33330000000001</v>
      </c>
      <c r="Y54" s="17">
        <v>373.33330000000001</v>
      </c>
    </row>
    <row r="55" spans="1:25" x14ac:dyDescent="0.25">
      <c r="A55" s="1">
        <v>1</v>
      </c>
      <c r="B55" s="1">
        <v>0.15</v>
      </c>
      <c r="C55" s="1">
        <v>0.1</v>
      </c>
      <c r="D55" s="7">
        <v>20</v>
      </c>
      <c r="E55" s="15"/>
      <c r="F55" s="15"/>
      <c r="G55" s="15"/>
      <c r="H55" s="15"/>
      <c r="I55" s="19">
        <f>$D55+(($B55)^10*($C55*$D55)^2)</f>
        <v>20.000000023066015</v>
      </c>
      <c r="J55" s="15"/>
      <c r="K55" s="15"/>
      <c r="L55" s="15"/>
      <c r="M55" s="15">
        <f>I55</f>
        <v>20.000000023066015</v>
      </c>
      <c r="N55" s="8"/>
      <c r="O55" s="27"/>
      <c r="P55" s="25"/>
      <c r="Q55" s="16" t="s">
        <v>23</v>
      </c>
      <c r="R55" s="17">
        <v>386.66669999999999</v>
      </c>
      <c r="S55" s="17">
        <v>386.66669999999999</v>
      </c>
      <c r="T55" s="17">
        <v>386.66669999999999</v>
      </c>
      <c r="U55" s="17">
        <v>386.66669999999999</v>
      </c>
      <c r="V55" s="17">
        <v>386.66669999999999</v>
      </c>
      <c r="W55" s="17">
        <v>386.66669999999999</v>
      </c>
      <c r="X55" s="17">
        <v>386.66669999999999</v>
      </c>
      <c r="Y55" s="17">
        <v>386.66669999999999</v>
      </c>
    </row>
    <row r="56" spans="1:25" x14ac:dyDescent="0.25">
      <c r="A56" s="1">
        <v>1</v>
      </c>
      <c r="B56" s="1">
        <v>0.15</v>
      </c>
      <c r="C56" s="1">
        <v>0.1</v>
      </c>
      <c r="D56" s="7">
        <v>20</v>
      </c>
      <c r="E56" s="15"/>
      <c r="F56" s="15"/>
      <c r="G56" s="15"/>
      <c r="H56" s="15"/>
      <c r="I56" s="15"/>
      <c r="J56" s="19">
        <f>$D56+(($B56)^12*($C56*$D56)^2)</f>
        <v>20.000000000518984</v>
      </c>
      <c r="K56" s="15"/>
      <c r="L56" s="15"/>
      <c r="M56" s="15">
        <f>J56</f>
        <v>20.000000000518984</v>
      </c>
      <c r="N56" s="8"/>
      <c r="O56" s="27"/>
      <c r="P56" s="25"/>
      <c r="Q56" s="16" t="s">
        <v>24</v>
      </c>
      <c r="R56" s="15">
        <v>654.54539999999997</v>
      </c>
      <c r="S56" s="15">
        <v>654.54539999999997</v>
      </c>
      <c r="T56" s="15">
        <v>654.54539999999997</v>
      </c>
      <c r="U56" s="15">
        <v>654.54539999999997</v>
      </c>
      <c r="V56" s="15">
        <v>654.54539999999997</v>
      </c>
      <c r="W56" s="15">
        <v>654.54539999999997</v>
      </c>
      <c r="X56" s="15">
        <v>654.54539999999997</v>
      </c>
      <c r="Y56" s="15">
        <v>654.54539999999997</v>
      </c>
    </row>
    <row r="57" spans="1:25" x14ac:dyDescent="0.25">
      <c r="A57" s="1">
        <v>1</v>
      </c>
      <c r="B57" s="1">
        <v>0.15</v>
      </c>
      <c r="C57" s="1">
        <v>0.1</v>
      </c>
      <c r="D57" s="7">
        <v>20</v>
      </c>
      <c r="E57" s="15"/>
      <c r="F57" s="15"/>
      <c r="G57" s="15"/>
      <c r="H57" s="15"/>
      <c r="I57" s="15"/>
      <c r="J57" s="15"/>
      <c r="K57" s="19">
        <f>$D57+(($B57)^14*($C57*$D57)^2)</f>
        <v>20.000000000011678</v>
      </c>
      <c r="L57" s="15"/>
      <c r="M57" s="15">
        <f>K57</f>
        <v>20.000000000011678</v>
      </c>
      <c r="N57" s="8"/>
      <c r="O57" s="27"/>
      <c r="P57" s="25"/>
      <c r="Q57" s="16" t="s">
        <v>25</v>
      </c>
      <c r="R57" s="15">
        <v>872.72720000000004</v>
      </c>
      <c r="S57" s="15">
        <v>872.72720000000004</v>
      </c>
      <c r="T57" s="15">
        <v>872.72720000000004</v>
      </c>
      <c r="U57" s="15">
        <v>872.72720000000004</v>
      </c>
      <c r="V57" s="15">
        <v>872.72720000000004</v>
      </c>
      <c r="W57" s="15">
        <v>872.72720000000004</v>
      </c>
      <c r="X57" s="15">
        <v>872.72720000000004</v>
      </c>
      <c r="Y57" s="15">
        <v>872.72720000000004</v>
      </c>
    </row>
    <row r="58" spans="1:25" x14ac:dyDescent="0.25">
      <c r="A58" s="1">
        <v>1</v>
      </c>
      <c r="B58" s="1">
        <v>0.15</v>
      </c>
      <c r="C58" s="1">
        <v>0.1</v>
      </c>
      <c r="D58" s="7">
        <v>20</v>
      </c>
      <c r="E58" s="15"/>
      <c r="F58" s="15"/>
      <c r="G58" s="15"/>
      <c r="H58" s="15"/>
      <c r="I58" s="15"/>
      <c r="J58" s="15"/>
      <c r="K58" s="15"/>
      <c r="L58" s="19">
        <f>$D58+(($B58)^16*($C58*$D58)^2)</f>
        <v>20.000000000000263</v>
      </c>
      <c r="M58" s="15">
        <f>L58</f>
        <v>20.000000000000263</v>
      </c>
      <c r="N58" s="8"/>
      <c r="O58" s="27"/>
      <c r="P58" s="27">
        <v>5</v>
      </c>
      <c r="Q58" s="18" t="s">
        <v>20</v>
      </c>
      <c r="R58" s="19">
        <v>118.1818</v>
      </c>
      <c r="S58" s="19">
        <v>118.1818</v>
      </c>
      <c r="T58" s="19">
        <v>118.1818</v>
      </c>
      <c r="U58" s="19">
        <v>118.1818</v>
      </c>
      <c r="V58" s="19">
        <v>118.1818</v>
      </c>
      <c r="W58" s="19">
        <v>118.1818</v>
      </c>
      <c r="X58" s="19">
        <v>118.1818</v>
      </c>
      <c r="Y58" s="19">
        <v>118.1818</v>
      </c>
    </row>
    <row r="59" spans="1:25" x14ac:dyDescent="0.25">
      <c r="A59" s="1">
        <v>2</v>
      </c>
      <c r="B59" s="1">
        <v>0.15</v>
      </c>
      <c r="C59" s="1">
        <v>0.1</v>
      </c>
      <c r="D59" s="7">
        <v>25</v>
      </c>
      <c r="E59" s="19">
        <f>$D59+(($B59)^2*($C59*$D59)^2)</f>
        <v>25.140625</v>
      </c>
      <c r="F59" s="15"/>
      <c r="G59" s="15"/>
      <c r="H59" s="15"/>
      <c r="I59" s="15"/>
      <c r="J59" s="15"/>
      <c r="K59" s="15"/>
      <c r="L59" s="15"/>
      <c r="M59" s="15">
        <f>E59</f>
        <v>25.140625</v>
      </c>
      <c r="N59" s="8"/>
      <c r="O59" s="27"/>
      <c r="P59" s="27"/>
      <c r="Q59" s="18" t="s">
        <v>21</v>
      </c>
      <c r="R59" s="19">
        <v>236.36359999999999</v>
      </c>
      <c r="S59" s="19">
        <v>236.36359999999999</v>
      </c>
      <c r="T59" s="19">
        <v>236.36359999999999</v>
      </c>
      <c r="U59" s="19">
        <v>236.36359999999999</v>
      </c>
      <c r="V59" s="19">
        <v>236.36359999999999</v>
      </c>
      <c r="W59" s="19">
        <v>236.36359999999999</v>
      </c>
      <c r="X59" s="19">
        <v>236.36359999999999</v>
      </c>
      <c r="Y59" s="19">
        <v>236.36359999999999</v>
      </c>
    </row>
    <row r="60" spans="1:25" x14ac:dyDescent="0.25">
      <c r="A60" s="1">
        <v>2</v>
      </c>
      <c r="B60" s="1">
        <v>0.15</v>
      </c>
      <c r="C60" s="1">
        <v>0.1</v>
      </c>
      <c r="D60" s="7">
        <v>25</v>
      </c>
      <c r="E60" s="15"/>
      <c r="F60" s="19">
        <f>$D60+(($B60)^4*($C60*$D60)^2)</f>
        <v>25.003164062500002</v>
      </c>
      <c r="G60" s="15"/>
      <c r="H60" s="15"/>
      <c r="I60" s="15"/>
      <c r="J60" s="15"/>
      <c r="K60" s="15"/>
      <c r="L60" s="15"/>
      <c r="M60" s="15">
        <f>F60</f>
        <v>25.003164062500002</v>
      </c>
      <c r="N60" s="8"/>
      <c r="O60" s="27"/>
      <c r="P60" s="27"/>
      <c r="Q60" s="18" t="s">
        <v>22</v>
      </c>
      <c r="R60" s="19">
        <v>373.33330000000001</v>
      </c>
      <c r="S60" s="19">
        <v>373.33330000000001</v>
      </c>
      <c r="T60" s="19">
        <v>373.33330000000001</v>
      </c>
      <c r="U60" s="19">
        <v>373.33330000000001</v>
      </c>
      <c r="V60" s="19">
        <v>373.33330000000001</v>
      </c>
      <c r="W60" s="19">
        <v>373.33330000000001</v>
      </c>
      <c r="X60" s="19">
        <v>373.33330000000001</v>
      </c>
      <c r="Y60" s="19">
        <v>373.33330000000001</v>
      </c>
    </row>
    <row r="61" spans="1:25" x14ac:dyDescent="0.25">
      <c r="A61" s="1">
        <v>2</v>
      </c>
      <c r="B61" s="1">
        <v>0.15</v>
      </c>
      <c r="C61" s="1">
        <v>0.1</v>
      </c>
      <c r="D61" s="7">
        <v>25</v>
      </c>
      <c r="E61" s="15"/>
      <c r="F61" s="15"/>
      <c r="G61" s="19">
        <f>$D61+(($B61)^6*($C61*$D61)^2)</f>
        <v>25.000071191406249</v>
      </c>
      <c r="H61" s="15"/>
      <c r="I61" s="15"/>
      <c r="J61" s="15"/>
      <c r="K61" s="15"/>
      <c r="L61" s="15"/>
      <c r="M61" s="15">
        <f>G61</f>
        <v>25.000071191406249</v>
      </c>
      <c r="N61" s="8"/>
      <c r="O61" s="27"/>
      <c r="P61" s="27"/>
      <c r="Q61" s="18" t="s">
        <v>23</v>
      </c>
      <c r="R61" s="19">
        <v>386.66669999999999</v>
      </c>
      <c r="S61" s="19">
        <v>386.66669999999999</v>
      </c>
      <c r="T61" s="19">
        <v>386.66669999999999</v>
      </c>
      <c r="U61" s="19">
        <v>386.66669999999999</v>
      </c>
      <c r="V61" s="19">
        <v>386.66669999999999</v>
      </c>
      <c r="W61" s="19">
        <v>386.66669999999999</v>
      </c>
      <c r="X61" s="19">
        <v>386.66669999999999</v>
      </c>
      <c r="Y61" s="19">
        <v>386.66669999999999</v>
      </c>
    </row>
    <row r="62" spans="1:25" x14ac:dyDescent="0.25">
      <c r="A62" s="1">
        <v>2</v>
      </c>
      <c r="B62" s="1">
        <v>0.15</v>
      </c>
      <c r="C62" s="1">
        <v>0.1</v>
      </c>
      <c r="D62" s="7">
        <v>25</v>
      </c>
      <c r="E62" s="15"/>
      <c r="F62" s="15"/>
      <c r="G62" s="15"/>
      <c r="H62" s="19">
        <f>$D62+(($B62)^8*($C62*$D62)^2)</f>
        <v>25.000001601806641</v>
      </c>
      <c r="I62" s="15"/>
      <c r="J62" s="15"/>
      <c r="K62" s="15"/>
      <c r="L62" s="15"/>
      <c r="M62" s="15">
        <f>H62</f>
        <v>25.000001601806641</v>
      </c>
      <c r="N62" s="8"/>
      <c r="O62" s="27"/>
      <c r="P62" s="27"/>
      <c r="Q62" s="18" t="s">
        <v>24</v>
      </c>
      <c r="R62" s="19">
        <v>378.94740000000002</v>
      </c>
      <c r="S62" s="19">
        <v>378.94740000000002</v>
      </c>
      <c r="T62" s="19">
        <v>378.94740000000002</v>
      </c>
      <c r="U62" s="19">
        <v>378.94740000000002</v>
      </c>
      <c r="V62" s="19">
        <v>378.94740000000002</v>
      </c>
      <c r="W62" s="19">
        <v>378.94740000000002</v>
      </c>
      <c r="X62" s="19">
        <v>378.94740000000002</v>
      </c>
      <c r="Y62" s="19">
        <v>378.94740000000002</v>
      </c>
    </row>
    <row r="63" spans="1:25" x14ac:dyDescent="0.25">
      <c r="A63" s="1">
        <v>2</v>
      </c>
      <c r="B63" s="1">
        <v>0.15</v>
      </c>
      <c r="C63" s="1">
        <v>0.1</v>
      </c>
      <c r="D63" s="7">
        <v>25</v>
      </c>
      <c r="E63" s="15"/>
      <c r="F63" s="15"/>
      <c r="G63" s="15"/>
      <c r="H63" s="15"/>
      <c r="I63" s="19">
        <f>$D63+(($B63)^10*($C63*$D63)^2)</f>
        <v>25.00000003604065</v>
      </c>
      <c r="J63" s="15"/>
      <c r="K63" s="15"/>
      <c r="L63" s="15"/>
      <c r="M63" s="15">
        <f>I63</f>
        <v>25.00000003604065</v>
      </c>
      <c r="N63" s="8"/>
      <c r="O63" s="27"/>
      <c r="P63" s="27"/>
      <c r="Q63" s="18" t="s">
        <v>25</v>
      </c>
      <c r="R63" s="19">
        <v>505.26319999999998</v>
      </c>
      <c r="S63" s="19">
        <v>505.26319999999998</v>
      </c>
      <c r="T63" s="19">
        <v>505.26319999999998</v>
      </c>
      <c r="U63" s="19">
        <v>505.26319999999998</v>
      </c>
      <c r="V63" s="19">
        <v>505.26319999999998</v>
      </c>
      <c r="W63" s="19">
        <v>505.26319999999998</v>
      </c>
      <c r="X63" s="19">
        <v>505.26319999999998</v>
      </c>
      <c r="Y63" s="19">
        <v>505.26319999999998</v>
      </c>
    </row>
    <row r="64" spans="1:25" x14ac:dyDescent="0.25">
      <c r="A64" s="1">
        <v>2</v>
      </c>
      <c r="B64" s="1">
        <v>0.15</v>
      </c>
      <c r="C64" s="1">
        <v>0.1</v>
      </c>
      <c r="D64" s="7">
        <v>25</v>
      </c>
      <c r="E64" s="15"/>
      <c r="F64" s="15"/>
      <c r="G64" s="15"/>
      <c r="H64" s="15"/>
      <c r="I64" s="15"/>
      <c r="J64" s="19">
        <f>$D64+(($B64)^12*($C64*$D64)^2)</f>
        <v>25.000000000810914</v>
      </c>
      <c r="K64" s="15"/>
      <c r="L64" s="15"/>
      <c r="M64" s="15">
        <f>J64</f>
        <v>25.000000000810914</v>
      </c>
      <c r="N64" s="8"/>
      <c r="O64" s="8"/>
      <c r="P64" s="8"/>
      <c r="Q64" s="8"/>
      <c r="R64" s="8"/>
      <c r="S64" s="8"/>
      <c r="T64" s="8"/>
      <c r="U64" s="8"/>
    </row>
    <row r="65" spans="1:21" x14ac:dyDescent="0.25">
      <c r="A65" s="1">
        <v>2</v>
      </c>
      <c r="B65" s="1">
        <v>0.15</v>
      </c>
      <c r="C65" s="1">
        <v>0.1</v>
      </c>
      <c r="D65" s="7">
        <v>25</v>
      </c>
      <c r="E65" s="15"/>
      <c r="F65" s="15"/>
      <c r="G65" s="15"/>
      <c r="H65" s="15"/>
      <c r="I65" s="15"/>
      <c r="J65" s="15"/>
      <c r="K65" s="19">
        <f>$D65+(($B65)^14*($C65*$D65)^2)</f>
        <v>25.000000000018247</v>
      </c>
      <c r="L65" s="15"/>
      <c r="M65" s="15">
        <f>K65</f>
        <v>25.000000000018247</v>
      </c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1">
        <v>2</v>
      </c>
      <c r="B66" s="1">
        <v>0.15</v>
      </c>
      <c r="C66" s="1">
        <v>0.1</v>
      </c>
      <c r="D66" s="7">
        <v>25</v>
      </c>
      <c r="E66" s="15"/>
      <c r="F66" s="15"/>
      <c r="G66" s="15"/>
      <c r="H66" s="15"/>
      <c r="I66" s="15"/>
      <c r="J66" s="15"/>
      <c r="K66" s="15"/>
      <c r="L66" s="19">
        <f>$D66+(($B66)^16*($C66*$D66)^2)</f>
        <v>25.000000000000412</v>
      </c>
      <c r="M66" s="15">
        <f>L66</f>
        <v>25.000000000000412</v>
      </c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1">
        <v>1</v>
      </c>
      <c r="B67" s="1">
        <v>0.15</v>
      </c>
      <c r="C67" s="1">
        <v>0.5</v>
      </c>
      <c r="D67" s="9">
        <v>20</v>
      </c>
      <c r="E67" s="19">
        <f>$D67+(($B67)^2*($C67*$D67)^2)</f>
        <v>22.25</v>
      </c>
      <c r="F67" s="15"/>
      <c r="G67" s="15"/>
      <c r="H67" s="15"/>
      <c r="I67" s="15"/>
      <c r="J67" s="15"/>
      <c r="K67" s="15"/>
      <c r="L67" s="15"/>
      <c r="M67" s="15">
        <f>E67</f>
        <v>22.25</v>
      </c>
      <c r="N67" s="8"/>
      <c r="O67" s="8"/>
      <c r="P67" s="8"/>
      <c r="Q67" s="8"/>
      <c r="R67" s="8"/>
      <c r="S67" s="8"/>
      <c r="T67" s="8"/>
      <c r="U67" s="8"/>
    </row>
    <row r="68" spans="1:21" x14ac:dyDescent="0.25">
      <c r="A68" s="1">
        <v>1</v>
      </c>
      <c r="B68" s="1">
        <v>0.15</v>
      </c>
      <c r="C68" s="1">
        <v>0.5</v>
      </c>
      <c r="D68" s="7">
        <v>20</v>
      </c>
      <c r="E68" s="15"/>
      <c r="F68" s="19">
        <f>$D68+(($B68)^4*($C68*$D68)^2)</f>
        <v>20.050625</v>
      </c>
      <c r="G68" s="15"/>
      <c r="H68" s="15"/>
      <c r="I68" s="15"/>
      <c r="J68" s="15"/>
      <c r="K68" s="15"/>
      <c r="L68" s="15"/>
      <c r="M68" s="15">
        <f>F68</f>
        <v>20.050625</v>
      </c>
      <c r="N68" s="8"/>
      <c r="O68" s="8"/>
      <c r="P68" s="8"/>
      <c r="Q68" s="8"/>
      <c r="R68" s="8"/>
      <c r="S68" s="8"/>
      <c r="T68" s="8"/>
      <c r="U68" s="8"/>
    </row>
    <row r="69" spans="1:21" x14ac:dyDescent="0.25">
      <c r="A69" s="1">
        <v>1</v>
      </c>
      <c r="B69" s="1">
        <v>0.15</v>
      </c>
      <c r="C69" s="1">
        <v>0.5</v>
      </c>
      <c r="D69" s="7">
        <v>20</v>
      </c>
      <c r="E69" s="15"/>
      <c r="F69" s="15"/>
      <c r="G69" s="19">
        <f>$D69+(($B69)^6*($C69*$D69)^2)</f>
        <v>20.001139062499998</v>
      </c>
      <c r="H69" s="15"/>
      <c r="I69" s="15"/>
      <c r="J69" s="15"/>
      <c r="K69" s="15"/>
      <c r="L69" s="15"/>
      <c r="M69" s="15">
        <f>G69</f>
        <v>20.001139062499998</v>
      </c>
      <c r="N69" s="8"/>
      <c r="O69" s="8"/>
      <c r="P69" s="8"/>
      <c r="Q69" s="8"/>
      <c r="R69" s="8"/>
      <c r="S69" s="8"/>
      <c r="T69" s="8"/>
      <c r="U69" s="8"/>
    </row>
    <row r="70" spans="1:21" x14ac:dyDescent="0.25">
      <c r="A70" s="1">
        <v>1</v>
      </c>
      <c r="B70" s="1">
        <v>0.15</v>
      </c>
      <c r="C70" s="1">
        <v>0.5</v>
      </c>
      <c r="D70" s="7">
        <v>20</v>
      </c>
      <c r="E70" s="15"/>
      <c r="F70" s="15"/>
      <c r="G70" s="15"/>
      <c r="H70" s="19">
        <f>$D70+(($B70)^8*($C70*$D70)^2)</f>
        <v>20.000025628906251</v>
      </c>
      <c r="I70" s="15"/>
      <c r="J70" s="15"/>
      <c r="K70" s="15"/>
      <c r="L70" s="15"/>
      <c r="M70" s="15">
        <f>H70</f>
        <v>20.000025628906251</v>
      </c>
      <c r="N70" s="8"/>
      <c r="O70" s="8"/>
      <c r="P70" s="8"/>
      <c r="Q70" s="8"/>
      <c r="R70" s="8"/>
      <c r="S70" s="8"/>
      <c r="T70" s="8"/>
      <c r="U70" s="8"/>
    </row>
    <row r="71" spans="1:21" x14ac:dyDescent="0.25">
      <c r="A71" s="1">
        <v>1</v>
      </c>
      <c r="B71" s="1">
        <v>0.15</v>
      </c>
      <c r="C71" s="1">
        <v>0.5</v>
      </c>
      <c r="D71" s="7">
        <v>20</v>
      </c>
      <c r="E71" s="15"/>
      <c r="F71" s="15"/>
      <c r="G71" s="15"/>
      <c r="H71" s="15"/>
      <c r="I71" s="19">
        <f>$D71+(($B71)^10*($C71*$D71)^2)</f>
        <v>20.00000057665039</v>
      </c>
      <c r="J71" s="15"/>
      <c r="K71" s="15"/>
      <c r="L71" s="15"/>
      <c r="M71" s="15">
        <f>I71</f>
        <v>20.00000057665039</v>
      </c>
      <c r="N71" s="8"/>
      <c r="O71" s="8"/>
      <c r="P71" s="8"/>
      <c r="Q71" s="8"/>
      <c r="R71" s="8"/>
      <c r="S71" s="8"/>
      <c r="T71" s="8"/>
      <c r="U71" s="8"/>
    </row>
    <row r="72" spans="1:21" x14ac:dyDescent="0.25">
      <c r="A72" s="1">
        <v>1</v>
      </c>
      <c r="B72" s="1">
        <v>0.15</v>
      </c>
      <c r="C72" s="1">
        <v>0.5</v>
      </c>
      <c r="D72" s="7">
        <v>20</v>
      </c>
      <c r="E72" s="15"/>
      <c r="F72" s="15"/>
      <c r="G72" s="15"/>
      <c r="H72" s="15"/>
      <c r="I72" s="15"/>
      <c r="J72" s="19">
        <f>$D72+(($B72)^12*($C72*$D72)^2)</f>
        <v>20.000000012974635</v>
      </c>
      <c r="K72" s="15"/>
      <c r="L72" s="15"/>
      <c r="M72" s="15">
        <f>J72</f>
        <v>20.000000012974635</v>
      </c>
      <c r="N72" s="8"/>
      <c r="O72" s="8"/>
      <c r="P72" s="8"/>
      <c r="Q72" s="8"/>
      <c r="R72" s="8"/>
      <c r="S72" s="8"/>
      <c r="T72" s="8"/>
      <c r="U72" s="8"/>
    </row>
    <row r="73" spans="1:21" x14ac:dyDescent="0.25">
      <c r="A73" s="1">
        <v>1</v>
      </c>
      <c r="B73" s="1">
        <v>0.15</v>
      </c>
      <c r="C73" s="1">
        <v>0.5</v>
      </c>
      <c r="D73" s="7">
        <v>20</v>
      </c>
      <c r="E73" s="15"/>
      <c r="F73" s="15"/>
      <c r="G73" s="15"/>
      <c r="H73" s="15"/>
      <c r="I73" s="15"/>
      <c r="J73" s="15"/>
      <c r="K73" s="19">
        <f>$D73+(($B73)^14*($C73*$D73)^2)</f>
        <v>20.00000000029193</v>
      </c>
      <c r="L73" s="15"/>
      <c r="M73" s="15">
        <f>K73</f>
        <v>20.00000000029193</v>
      </c>
      <c r="N73" s="8"/>
      <c r="O73" s="8"/>
      <c r="P73" s="8"/>
      <c r="Q73" s="8"/>
      <c r="R73" s="8"/>
      <c r="S73" s="8"/>
      <c r="T73" s="8"/>
      <c r="U73" s="8"/>
    </row>
    <row r="74" spans="1:21" x14ac:dyDescent="0.25">
      <c r="A74" s="1">
        <v>1</v>
      </c>
      <c r="B74" s="1">
        <v>0.15</v>
      </c>
      <c r="C74" s="1">
        <v>0.5</v>
      </c>
      <c r="D74" s="7">
        <v>20</v>
      </c>
      <c r="E74" s="15"/>
      <c r="F74" s="15"/>
      <c r="G74" s="15"/>
      <c r="H74" s="15"/>
      <c r="I74" s="15"/>
      <c r="J74" s="15"/>
      <c r="K74" s="15"/>
      <c r="L74" s="19">
        <f>$D74+(($B74)^16*($C74*$D74)^2)</f>
        <v>20.000000000006569</v>
      </c>
      <c r="M74" s="15">
        <f>L74</f>
        <v>20.000000000006569</v>
      </c>
      <c r="N74" s="8"/>
      <c r="O74" s="8"/>
      <c r="P74" s="8"/>
      <c r="Q74" s="8"/>
      <c r="R74" s="8"/>
      <c r="S74" s="8"/>
      <c r="T74" s="8"/>
      <c r="U74" s="8"/>
    </row>
    <row r="75" spans="1:21" x14ac:dyDescent="0.25">
      <c r="A75" s="1">
        <v>2</v>
      </c>
      <c r="B75" s="1">
        <v>0.15</v>
      </c>
      <c r="C75" s="1">
        <v>0.5</v>
      </c>
      <c r="D75" s="7">
        <v>25</v>
      </c>
      <c r="E75" s="19">
        <f>$D75+(($B75)^2*($C75*$D75)^2)</f>
        <v>28.515625</v>
      </c>
      <c r="F75" s="15"/>
      <c r="G75" s="15"/>
      <c r="H75" s="15"/>
      <c r="I75" s="15"/>
      <c r="J75" s="15"/>
      <c r="K75" s="15"/>
      <c r="L75" s="15"/>
      <c r="M75" s="15">
        <f>E75</f>
        <v>28.515625</v>
      </c>
      <c r="N75" s="8"/>
      <c r="O75" s="8"/>
      <c r="P75" s="8"/>
      <c r="Q75" s="8"/>
      <c r="R75" s="8"/>
      <c r="S75" s="8"/>
      <c r="T75" s="8"/>
      <c r="U75" s="8"/>
    </row>
    <row r="76" spans="1:21" x14ac:dyDescent="0.25">
      <c r="A76" s="1">
        <v>2</v>
      </c>
      <c r="B76" s="1">
        <v>0.15</v>
      </c>
      <c r="C76" s="1">
        <v>0.5</v>
      </c>
      <c r="D76" s="7">
        <v>25</v>
      </c>
      <c r="E76" s="15"/>
      <c r="F76" s="19">
        <f>$D76+(($B76)^4*($C76*$D76)^2)</f>
        <v>25.0791015625</v>
      </c>
      <c r="G76" s="15"/>
      <c r="H76" s="15"/>
      <c r="I76" s="15"/>
      <c r="J76" s="15"/>
      <c r="K76" s="15"/>
      <c r="L76" s="15"/>
      <c r="M76" s="15">
        <f>F76</f>
        <v>25.0791015625</v>
      </c>
      <c r="N76" s="8"/>
      <c r="O76" s="8"/>
      <c r="P76" s="8"/>
      <c r="Q76" s="8"/>
      <c r="R76" s="8"/>
      <c r="S76" s="8"/>
      <c r="T76" s="8"/>
      <c r="U76" s="8"/>
    </row>
    <row r="77" spans="1:21" x14ac:dyDescent="0.25">
      <c r="A77" s="1">
        <v>2</v>
      </c>
      <c r="B77" s="1">
        <v>0.15</v>
      </c>
      <c r="C77" s="1">
        <v>0.5</v>
      </c>
      <c r="D77" s="7">
        <v>25</v>
      </c>
      <c r="E77" s="15"/>
      <c r="F77" s="15"/>
      <c r="G77" s="19">
        <f>$D77+(($B77)^6*($C77*$D77)^2)</f>
        <v>25.001779785156248</v>
      </c>
      <c r="H77" s="15"/>
      <c r="I77" s="15"/>
      <c r="J77" s="15"/>
      <c r="K77" s="15"/>
      <c r="L77" s="15"/>
      <c r="M77" s="15">
        <f>G77</f>
        <v>25.001779785156248</v>
      </c>
      <c r="N77" s="8"/>
      <c r="O77" s="8"/>
      <c r="P77" s="8"/>
      <c r="Q77" s="8"/>
      <c r="R77" s="8"/>
      <c r="S77" s="8"/>
      <c r="T77" s="8"/>
      <c r="U77" s="8"/>
    </row>
    <row r="78" spans="1:21" x14ac:dyDescent="0.25">
      <c r="A78" s="1">
        <v>2</v>
      </c>
      <c r="B78" s="1">
        <v>0.15</v>
      </c>
      <c r="C78" s="1">
        <v>0.5</v>
      </c>
      <c r="D78" s="7">
        <v>25</v>
      </c>
      <c r="E78" s="15"/>
      <c r="F78" s="15"/>
      <c r="G78" s="15"/>
      <c r="H78" s="19">
        <f>$D78+(($B78)^8*($C78*$D78)^2)</f>
        <v>25.000040045166017</v>
      </c>
      <c r="I78" s="15"/>
      <c r="J78" s="15"/>
      <c r="K78" s="15"/>
      <c r="L78" s="15"/>
      <c r="M78" s="15">
        <f>H78</f>
        <v>25.000040045166017</v>
      </c>
      <c r="N78" s="8"/>
      <c r="O78" s="8"/>
      <c r="P78" s="8"/>
      <c r="Q78" s="8"/>
      <c r="R78" s="8"/>
      <c r="S78" s="8"/>
      <c r="T78" s="8"/>
      <c r="U78" s="8"/>
    </row>
    <row r="79" spans="1:21" x14ac:dyDescent="0.25">
      <c r="A79" s="1">
        <v>2</v>
      </c>
      <c r="B79" s="1">
        <v>0.15</v>
      </c>
      <c r="C79" s="1">
        <v>0.5</v>
      </c>
      <c r="D79" s="7">
        <v>25</v>
      </c>
      <c r="E79" s="15"/>
      <c r="F79" s="15"/>
      <c r="G79" s="15"/>
      <c r="H79" s="15"/>
      <c r="I79" s="19">
        <f>$D79+(($B79)^10*($C79*$D79)^2)</f>
        <v>25.000000901016236</v>
      </c>
      <c r="J79" s="15"/>
      <c r="K79" s="15"/>
      <c r="L79" s="15"/>
      <c r="M79" s="15">
        <f>I79</f>
        <v>25.000000901016236</v>
      </c>
      <c r="N79" s="8"/>
      <c r="O79" s="8"/>
      <c r="P79" s="8"/>
      <c r="Q79" s="8"/>
      <c r="R79" s="8"/>
      <c r="S79" s="8"/>
      <c r="T79" s="8"/>
      <c r="U79" s="8"/>
    </row>
    <row r="80" spans="1:21" x14ac:dyDescent="0.25">
      <c r="A80" s="1">
        <v>2</v>
      </c>
      <c r="B80" s="1">
        <v>0.15</v>
      </c>
      <c r="C80" s="1">
        <v>0.5</v>
      </c>
      <c r="D80" s="7">
        <v>25</v>
      </c>
      <c r="E80" s="15"/>
      <c r="F80" s="15"/>
      <c r="G80" s="15"/>
      <c r="H80" s="15"/>
      <c r="I80" s="15"/>
      <c r="J80" s="19">
        <f>$D80+(($B80)^12*($C80*$D80)^2)</f>
        <v>25.000000020272864</v>
      </c>
      <c r="K80" s="15"/>
      <c r="L80" s="15"/>
      <c r="M80" s="15">
        <f>J80</f>
        <v>25.000000020272864</v>
      </c>
      <c r="N80" s="8"/>
      <c r="O80" s="8"/>
      <c r="P80" s="8"/>
      <c r="Q80" s="8"/>
      <c r="R80" s="8"/>
      <c r="S80" s="8"/>
      <c r="T80" s="8"/>
      <c r="U80" s="8"/>
    </row>
    <row r="81" spans="1:21" x14ac:dyDescent="0.25">
      <c r="A81" s="1">
        <v>2</v>
      </c>
      <c r="B81" s="1">
        <v>0.15</v>
      </c>
      <c r="C81" s="1">
        <v>0.5</v>
      </c>
      <c r="D81" s="7">
        <v>25</v>
      </c>
      <c r="E81" s="15"/>
      <c r="F81" s="15"/>
      <c r="G81" s="15"/>
      <c r="H81" s="15"/>
      <c r="I81" s="15"/>
      <c r="J81" s="15"/>
      <c r="K81" s="19">
        <f>$D81+(($B81)^14*($C81*$D81)^2)</f>
        <v>25.00000000045614</v>
      </c>
      <c r="L81" s="15"/>
      <c r="M81" s="15">
        <f>K81</f>
        <v>25.00000000045614</v>
      </c>
      <c r="N81" s="8"/>
      <c r="O81" s="8"/>
      <c r="P81" s="8"/>
      <c r="Q81" s="8"/>
      <c r="R81" s="8"/>
      <c r="S81" s="8"/>
      <c r="T81" s="8"/>
      <c r="U81" s="8"/>
    </row>
    <row r="82" spans="1:21" x14ac:dyDescent="0.25">
      <c r="A82" s="1">
        <v>2</v>
      </c>
      <c r="B82" s="1">
        <v>0.15</v>
      </c>
      <c r="C82" s="1">
        <v>0.5</v>
      </c>
      <c r="D82" s="7">
        <v>25</v>
      </c>
      <c r="E82" s="15"/>
      <c r="F82" s="15"/>
      <c r="G82" s="15"/>
      <c r="H82" s="15"/>
      <c r="I82" s="15"/>
      <c r="J82" s="15"/>
      <c r="K82" s="15"/>
      <c r="L82" s="19">
        <f>$D82+(($B82)^16*($C82*$D82)^2)</f>
        <v>25.000000000010264</v>
      </c>
      <c r="M82" s="15">
        <f>L82</f>
        <v>25.000000000010264</v>
      </c>
      <c r="N82" s="8"/>
      <c r="O82" s="8"/>
      <c r="P82" s="8"/>
      <c r="Q82" s="8"/>
      <c r="R82" s="8"/>
      <c r="S82" s="8"/>
      <c r="T82" s="8"/>
      <c r="U82" s="8"/>
    </row>
    <row r="83" spans="1:21" x14ac:dyDescent="0.25">
      <c r="A83" s="1">
        <v>1</v>
      </c>
      <c r="B83" s="1">
        <v>0.15</v>
      </c>
      <c r="C83" s="1">
        <v>0.9</v>
      </c>
      <c r="D83" s="9">
        <v>20</v>
      </c>
      <c r="E83" s="19">
        <f>$D83+(($B83)^2*($C83*$D83)^2)</f>
        <v>27.29</v>
      </c>
      <c r="F83" s="15"/>
      <c r="G83" s="15"/>
      <c r="H83" s="15"/>
      <c r="I83" s="15"/>
      <c r="J83" s="15"/>
      <c r="K83" s="15"/>
      <c r="L83" s="15"/>
      <c r="M83" s="15">
        <f>E83</f>
        <v>27.29</v>
      </c>
      <c r="N83" s="8"/>
      <c r="O83" s="8"/>
      <c r="P83" s="8"/>
      <c r="Q83" s="8"/>
      <c r="R83" s="8"/>
      <c r="S83" s="8"/>
      <c r="T83" s="8"/>
      <c r="U83" s="8"/>
    </row>
    <row r="84" spans="1:21" x14ac:dyDescent="0.25">
      <c r="A84" s="1">
        <v>1</v>
      </c>
      <c r="B84" s="1">
        <v>0.15</v>
      </c>
      <c r="C84" s="1">
        <v>0.9</v>
      </c>
      <c r="D84" s="7">
        <v>20</v>
      </c>
      <c r="E84" s="15"/>
      <c r="F84" s="19">
        <f>$D84+(($B84)^4*($C84*$D84)^2)</f>
        <v>20.164024999999999</v>
      </c>
      <c r="G84" s="15"/>
      <c r="H84" s="15"/>
      <c r="I84" s="15"/>
      <c r="J84" s="15"/>
      <c r="K84" s="15"/>
      <c r="L84" s="15"/>
      <c r="M84" s="15">
        <f>F84</f>
        <v>20.164024999999999</v>
      </c>
      <c r="N84" s="8"/>
      <c r="O84" s="8"/>
      <c r="P84" s="8"/>
      <c r="Q84" s="8"/>
      <c r="R84" s="8"/>
      <c r="S84" s="8"/>
      <c r="T84" s="8"/>
      <c r="U84" s="8"/>
    </row>
    <row r="85" spans="1:21" x14ac:dyDescent="0.25">
      <c r="A85" s="1">
        <v>1</v>
      </c>
      <c r="B85" s="1">
        <v>0.15</v>
      </c>
      <c r="C85" s="1">
        <v>0.9</v>
      </c>
      <c r="D85" s="7">
        <v>20</v>
      </c>
      <c r="E85" s="15"/>
      <c r="F85" s="15"/>
      <c r="G85" s="19">
        <f>$D85+(($B85)^6*($C85*$D85)^2)</f>
        <v>20.003690562500001</v>
      </c>
      <c r="H85" s="15"/>
      <c r="I85" s="15"/>
      <c r="J85" s="15"/>
      <c r="K85" s="15"/>
      <c r="L85" s="15"/>
      <c r="M85" s="15">
        <f>G85</f>
        <v>20.003690562500001</v>
      </c>
      <c r="N85" s="8"/>
      <c r="O85" s="8"/>
      <c r="P85" s="8"/>
      <c r="Q85" s="8"/>
      <c r="R85" s="8"/>
      <c r="S85" s="8"/>
      <c r="T85" s="8"/>
      <c r="U85" s="8"/>
    </row>
    <row r="86" spans="1:21" x14ac:dyDescent="0.25">
      <c r="A86" s="1">
        <v>1</v>
      </c>
      <c r="B86" s="1">
        <v>0.15</v>
      </c>
      <c r="C86" s="1">
        <v>0.9</v>
      </c>
      <c r="D86" s="7">
        <v>20</v>
      </c>
      <c r="E86" s="15"/>
      <c r="F86" s="15"/>
      <c r="G86" s="15"/>
      <c r="H86" s="19">
        <f>$D86+(($B86)^8*($C86*$D86)^2)</f>
        <v>20.00008303765625</v>
      </c>
      <c r="I86" s="15"/>
      <c r="J86" s="15"/>
      <c r="K86" s="15"/>
      <c r="L86" s="15"/>
      <c r="M86" s="15">
        <f>H86</f>
        <v>20.00008303765625</v>
      </c>
      <c r="N86" s="8"/>
      <c r="O86" s="8"/>
      <c r="P86" s="8"/>
      <c r="Q86" s="8"/>
      <c r="R86" s="8"/>
      <c r="S86" s="8"/>
      <c r="T86" s="8"/>
      <c r="U86" s="8"/>
    </row>
    <row r="87" spans="1:21" x14ac:dyDescent="0.25">
      <c r="A87" s="1">
        <v>1</v>
      </c>
      <c r="B87" s="1">
        <v>0.15</v>
      </c>
      <c r="C87" s="1">
        <v>0.9</v>
      </c>
      <c r="D87" s="7">
        <v>20</v>
      </c>
      <c r="E87" s="15"/>
      <c r="F87" s="15"/>
      <c r="G87" s="15"/>
      <c r="H87" s="15"/>
      <c r="I87" s="19">
        <f>$D87+(($B87)^10*($C87*$D87)^2)</f>
        <v>20.000001868347265</v>
      </c>
      <c r="J87" s="15"/>
      <c r="K87" s="15"/>
      <c r="L87" s="15"/>
      <c r="M87" s="15">
        <f>I87</f>
        <v>20.000001868347265</v>
      </c>
      <c r="N87" s="8"/>
      <c r="O87" s="8"/>
      <c r="P87" s="8"/>
      <c r="Q87" s="8"/>
      <c r="R87" s="8"/>
      <c r="S87" s="8"/>
      <c r="T87" s="8"/>
      <c r="U87" s="8"/>
    </row>
    <row r="88" spans="1:21" x14ac:dyDescent="0.25">
      <c r="A88" s="1">
        <v>1</v>
      </c>
      <c r="B88" s="1">
        <v>0.15</v>
      </c>
      <c r="C88" s="1">
        <v>0.9</v>
      </c>
      <c r="D88" s="7">
        <v>20</v>
      </c>
      <c r="E88" s="15"/>
      <c r="F88" s="15"/>
      <c r="G88" s="15"/>
      <c r="H88" s="15"/>
      <c r="I88" s="15"/>
      <c r="J88" s="19">
        <f>$D88+(($B88)^12*($C88*$D88)^2)</f>
        <v>20.000000042037815</v>
      </c>
      <c r="K88" s="15"/>
      <c r="L88" s="15"/>
      <c r="M88" s="15">
        <f>J88</f>
        <v>20.000000042037815</v>
      </c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1">
        <v>1</v>
      </c>
      <c r="B89" s="1">
        <v>0.15</v>
      </c>
      <c r="C89" s="1">
        <v>0.9</v>
      </c>
      <c r="D89" s="7">
        <v>20</v>
      </c>
      <c r="E89" s="15"/>
      <c r="F89" s="15"/>
      <c r="G89" s="15"/>
      <c r="H89" s="15"/>
      <c r="I89" s="15"/>
      <c r="J89" s="15"/>
      <c r="K89" s="19">
        <f>$D89+(($B89)^14*($C89*$D89)^2)</f>
        <v>20.00000000094585</v>
      </c>
      <c r="L89" s="15"/>
      <c r="M89" s="15">
        <f>K89</f>
        <v>20.00000000094585</v>
      </c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1">
        <v>1</v>
      </c>
      <c r="B90" s="1">
        <v>0.15</v>
      </c>
      <c r="C90" s="1">
        <v>0.9</v>
      </c>
      <c r="D90" s="7">
        <v>20</v>
      </c>
      <c r="E90" s="15"/>
      <c r="F90" s="15"/>
      <c r="G90" s="15"/>
      <c r="H90" s="15"/>
      <c r="I90" s="15"/>
      <c r="J90" s="15"/>
      <c r="K90" s="15"/>
      <c r="L90" s="19">
        <f>$D90+(($B90)^16*($C90*$D90)^2)</f>
        <v>20.000000000021281</v>
      </c>
      <c r="M90" s="15">
        <f>L90</f>
        <v>20.000000000021281</v>
      </c>
      <c r="N90" s="8"/>
      <c r="O90" s="8"/>
      <c r="P90" s="8"/>
      <c r="Q90" s="8"/>
      <c r="R90" s="8"/>
      <c r="S90" s="8"/>
      <c r="T90" s="8"/>
      <c r="U90" s="8"/>
    </row>
    <row r="91" spans="1:21" x14ac:dyDescent="0.25">
      <c r="A91" s="1">
        <v>2</v>
      </c>
      <c r="B91" s="1">
        <v>0.15</v>
      </c>
      <c r="C91" s="1">
        <v>0.9</v>
      </c>
      <c r="D91" s="7">
        <v>25</v>
      </c>
      <c r="E91" s="19">
        <f>$D91+(($B91)^2*($C91*$D91)^2)</f>
        <v>36.390625</v>
      </c>
      <c r="F91" s="15"/>
      <c r="G91" s="15"/>
      <c r="H91" s="15"/>
      <c r="I91" s="15"/>
      <c r="J91" s="15"/>
      <c r="K91" s="15"/>
      <c r="L91" s="15"/>
      <c r="M91" s="15">
        <f>E91</f>
        <v>36.390625</v>
      </c>
      <c r="N91" s="8"/>
      <c r="O91" s="8"/>
      <c r="P91" s="8"/>
      <c r="Q91" s="8"/>
      <c r="R91" s="8"/>
      <c r="S91" s="8"/>
      <c r="T91" s="8"/>
      <c r="U91" s="8"/>
    </row>
    <row r="92" spans="1:21" x14ac:dyDescent="0.25">
      <c r="A92" s="1">
        <v>2</v>
      </c>
      <c r="B92" s="1">
        <v>0.15</v>
      </c>
      <c r="C92" s="1">
        <v>0.9</v>
      </c>
      <c r="D92" s="7">
        <v>25</v>
      </c>
      <c r="E92" s="15"/>
      <c r="F92" s="19">
        <f>$D92+(($B92)^4*($C92*$D92)^2)</f>
        <v>25.256289062499999</v>
      </c>
      <c r="G92" s="15"/>
      <c r="H92" s="15"/>
      <c r="I92" s="15"/>
      <c r="J92" s="15"/>
      <c r="K92" s="15"/>
      <c r="L92" s="15"/>
      <c r="M92" s="15">
        <f>F92</f>
        <v>25.256289062499999</v>
      </c>
      <c r="N92" s="8"/>
      <c r="O92" s="8"/>
      <c r="P92" s="8"/>
      <c r="Q92" s="8"/>
      <c r="R92" s="8"/>
      <c r="S92" s="8"/>
      <c r="T92" s="8"/>
      <c r="U92" s="8"/>
    </row>
    <row r="93" spans="1:21" x14ac:dyDescent="0.25">
      <c r="A93" s="1">
        <v>2</v>
      </c>
      <c r="B93" s="1">
        <v>0.15</v>
      </c>
      <c r="C93" s="1">
        <v>0.9</v>
      </c>
      <c r="D93" s="7">
        <v>25</v>
      </c>
      <c r="E93" s="15"/>
      <c r="F93" s="15"/>
      <c r="G93" s="19">
        <f>$D93+(($B93)^6*($C93*$D93)^2)</f>
        <v>25.005766503906251</v>
      </c>
      <c r="H93" s="15"/>
      <c r="I93" s="15"/>
      <c r="J93" s="15"/>
      <c r="K93" s="15"/>
      <c r="L93" s="15"/>
      <c r="M93" s="15">
        <f>G93</f>
        <v>25.005766503906251</v>
      </c>
      <c r="N93" s="8"/>
      <c r="O93" s="8"/>
      <c r="P93" s="8"/>
      <c r="Q93" s="8"/>
      <c r="R93" s="8"/>
      <c r="S93" s="8"/>
      <c r="T93" s="8"/>
      <c r="U93" s="8"/>
    </row>
    <row r="94" spans="1:21" x14ac:dyDescent="0.25">
      <c r="A94" s="1">
        <v>2</v>
      </c>
      <c r="B94" s="1">
        <v>0.15</v>
      </c>
      <c r="C94" s="1">
        <v>0.9</v>
      </c>
      <c r="D94" s="7">
        <v>25</v>
      </c>
      <c r="E94" s="15"/>
      <c r="F94" s="15"/>
      <c r="G94" s="15"/>
      <c r="H94" s="19">
        <f>$D94+(($B94)^8*($C94*$D94)^2)</f>
        <v>25.00012974633789</v>
      </c>
      <c r="I94" s="15"/>
      <c r="J94" s="15"/>
      <c r="K94" s="15"/>
      <c r="L94" s="15"/>
      <c r="M94" s="15">
        <f>H94</f>
        <v>25.00012974633789</v>
      </c>
      <c r="N94" s="8"/>
      <c r="O94" s="8"/>
      <c r="P94" s="8"/>
      <c r="Q94" s="8"/>
      <c r="R94" s="8"/>
      <c r="S94" s="8"/>
      <c r="T94" s="8"/>
      <c r="U94" s="8"/>
    </row>
    <row r="95" spans="1:21" x14ac:dyDescent="0.25">
      <c r="A95" s="1">
        <v>2</v>
      </c>
      <c r="B95" s="1">
        <v>0.15</v>
      </c>
      <c r="C95" s="1">
        <v>0.9</v>
      </c>
      <c r="D95" s="7">
        <v>25</v>
      </c>
      <c r="E95" s="15"/>
      <c r="F95" s="15"/>
      <c r="G95" s="15"/>
      <c r="H95" s="15"/>
      <c r="I95" s="19">
        <f>$D95+(($B95)^10*($C95*$D95)^2)</f>
        <v>25.000002919292601</v>
      </c>
      <c r="J95" s="15"/>
      <c r="K95" s="15"/>
      <c r="L95" s="15"/>
      <c r="M95" s="15">
        <f>I95</f>
        <v>25.000002919292601</v>
      </c>
      <c r="N95" s="8"/>
      <c r="O95" s="8"/>
      <c r="P95" s="8"/>
      <c r="Q95" s="8"/>
      <c r="R95" s="8"/>
      <c r="S95" s="8"/>
      <c r="T95" s="8"/>
      <c r="U95" s="8"/>
    </row>
    <row r="96" spans="1:21" x14ac:dyDescent="0.25">
      <c r="A96" s="1">
        <v>2</v>
      </c>
      <c r="B96" s="1">
        <v>0.15</v>
      </c>
      <c r="C96" s="1">
        <v>0.9</v>
      </c>
      <c r="D96" s="7">
        <v>25</v>
      </c>
      <c r="E96" s="15"/>
      <c r="F96" s="15"/>
      <c r="G96" s="15"/>
      <c r="H96" s="15"/>
      <c r="I96" s="15"/>
      <c r="J96" s="19">
        <f>$D96+(($B96)^12*($C96*$D96)^2)</f>
        <v>25.000000065684084</v>
      </c>
      <c r="K96" s="15"/>
      <c r="L96" s="15"/>
      <c r="M96" s="15">
        <f>J96</f>
        <v>25.000000065684084</v>
      </c>
      <c r="N96" s="8"/>
      <c r="O96" s="8"/>
      <c r="P96" s="8"/>
      <c r="Q96" s="8"/>
      <c r="R96" s="8"/>
      <c r="S96" s="8"/>
      <c r="T96" s="8"/>
      <c r="U96" s="8"/>
    </row>
    <row r="97" spans="1:21" x14ac:dyDescent="0.25">
      <c r="A97" s="1">
        <v>2</v>
      </c>
      <c r="B97" s="1">
        <v>0.15</v>
      </c>
      <c r="C97" s="1">
        <v>0.9</v>
      </c>
      <c r="D97" s="7">
        <v>25</v>
      </c>
      <c r="E97" s="15"/>
      <c r="F97" s="15"/>
      <c r="G97" s="15"/>
      <c r="H97" s="15"/>
      <c r="I97" s="15"/>
      <c r="J97" s="15"/>
      <c r="K97" s="19">
        <f>$D97+(($B97)^14*($C97*$D97)^2)</f>
        <v>25.000000001477893</v>
      </c>
      <c r="L97" s="15"/>
      <c r="M97" s="15">
        <f>K97</f>
        <v>25.000000001477893</v>
      </c>
      <c r="N97" s="8"/>
      <c r="O97" s="8"/>
      <c r="P97" s="8"/>
      <c r="Q97" s="8"/>
      <c r="R97" s="8"/>
      <c r="S97" s="8"/>
      <c r="T97" s="8"/>
      <c r="U97" s="8"/>
    </row>
    <row r="98" spans="1:21" x14ac:dyDescent="0.25">
      <c r="A98" s="1">
        <v>2</v>
      </c>
      <c r="B98" s="1">
        <v>0.15</v>
      </c>
      <c r="C98" s="1">
        <v>0.9</v>
      </c>
      <c r="D98" s="7">
        <v>25</v>
      </c>
      <c r="E98" s="15"/>
      <c r="F98" s="15"/>
      <c r="G98" s="15"/>
      <c r="H98" s="15"/>
      <c r="I98" s="15"/>
      <c r="J98" s="15"/>
      <c r="K98" s="15"/>
      <c r="L98" s="19">
        <f>$D98+(($B98)^16*($C98*$D98)^2)</f>
        <v>25.000000000033253</v>
      </c>
      <c r="M98" s="15">
        <f>L98</f>
        <v>25.000000000033253</v>
      </c>
      <c r="N98" s="8"/>
      <c r="O98" s="8"/>
      <c r="P98" s="8"/>
      <c r="Q98" s="8"/>
      <c r="R98" s="8"/>
      <c r="S98" s="8"/>
      <c r="T98" s="8"/>
      <c r="U98" s="8"/>
    </row>
    <row r="99" spans="1:21" x14ac:dyDescent="0.25">
      <c r="A99" s="9">
        <v>1</v>
      </c>
      <c r="B99" s="9">
        <v>0.2</v>
      </c>
      <c r="C99" s="9">
        <v>0.1</v>
      </c>
      <c r="D99" s="9">
        <v>20</v>
      </c>
      <c r="E99" s="19">
        <f>$D99+(($B99)^2*($C99*$D99)^2)</f>
        <v>20.16</v>
      </c>
      <c r="F99" s="15"/>
      <c r="G99" s="15"/>
      <c r="H99" s="15"/>
      <c r="I99" s="15"/>
      <c r="J99" s="15"/>
      <c r="K99" s="15"/>
      <c r="L99" s="15"/>
      <c r="M99" s="15">
        <f>E99</f>
        <v>20.16</v>
      </c>
      <c r="N99" s="8"/>
      <c r="O99" s="8"/>
      <c r="P99" s="8"/>
      <c r="Q99" s="8"/>
      <c r="R99" s="8"/>
      <c r="S99" s="8"/>
      <c r="T99" s="8"/>
      <c r="U99" s="8"/>
    </row>
    <row r="100" spans="1:21" x14ac:dyDescent="0.25">
      <c r="A100" s="1">
        <v>1</v>
      </c>
      <c r="B100" s="1">
        <v>0.2</v>
      </c>
      <c r="C100" s="1">
        <v>0.1</v>
      </c>
      <c r="D100" s="7">
        <v>20</v>
      </c>
      <c r="E100" s="15"/>
      <c r="F100" s="19">
        <f>$D100+(($B100)^4*($C100*$D100)^2)</f>
        <v>20.006399999999999</v>
      </c>
      <c r="G100" s="15"/>
      <c r="H100" s="15"/>
      <c r="I100" s="15"/>
      <c r="J100" s="15"/>
      <c r="K100" s="15"/>
      <c r="L100" s="15"/>
      <c r="M100" s="15">
        <f>F100</f>
        <v>20.006399999999999</v>
      </c>
      <c r="N100" s="8"/>
      <c r="O100" s="8"/>
      <c r="P100" s="8"/>
      <c r="Q100" s="8"/>
      <c r="R100" s="8"/>
      <c r="S100" s="8"/>
      <c r="T100" s="8"/>
      <c r="U100" s="8"/>
    </row>
    <row r="101" spans="1:21" x14ac:dyDescent="0.25">
      <c r="A101" s="1">
        <v>1</v>
      </c>
      <c r="B101" s="1">
        <v>0.2</v>
      </c>
      <c r="C101" s="1">
        <v>0.1</v>
      </c>
      <c r="D101" s="7">
        <v>20</v>
      </c>
      <c r="E101" s="15"/>
      <c r="F101" s="15"/>
      <c r="G101" s="19">
        <f>$D101+(($B101)^6*($C101*$D101)^2)</f>
        <v>20.000256</v>
      </c>
      <c r="H101" s="15"/>
      <c r="I101" s="15"/>
      <c r="J101" s="15"/>
      <c r="K101" s="15"/>
      <c r="L101" s="15"/>
      <c r="M101" s="15">
        <f>G101</f>
        <v>20.000256</v>
      </c>
      <c r="N101" s="8"/>
      <c r="O101" s="8"/>
      <c r="P101" s="8"/>
      <c r="Q101" s="8"/>
      <c r="R101" s="8"/>
      <c r="S101" s="8"/>
      <c r="T101" s="8"/>
      <c r="U101" s="8"/>
    </row>
    <row r="102" spans="1:21" x14ac:dyDescent="0.25">
      <c r="A102" s="1">
        <v>1</v>
      </c>
      <c r="B102" s="1">
        <v>0.2</v>
      </c>
      <c r="C102" s="1">
        <v>0.1</v>
      </c>
      <c r="D102" s="7">
        <v>20</v>
      </c>
      <c r="E102" s="15"/>
      <c r="F102" s="15"/>
      <c r="G102" s="15"/>
      <c r="H102" s="19">
        <f>$D102+(($B102)^8*($C102*$D102)^2)</f>
        <v>20.000010240000002</v>
      </c>
      <c r="I102" s="15"/>
      <c r="J102" s="15"/>
      <c r="K102" s="15"/>
      <c r="L102" s="15"/>
      <c r="M102" s="15">
        <f>H102</f>
        <v>20.000010240000002</v>
      </c>
      <c r="N102" s="8"/>
      <c r="O102" s="8"/>
      <c r="P102" s="8"/>
      <c r="Q102" s="8"/>
      <c r="R102" s="8"/>
      <c r="S102" s="8"/>
      <c r="T102" s="8"/>
      <c r="U102" s="8"/>
    </row>
    <row r="103" spans="1:21" x14ac:dyDescent="0.25">
      <c r="A103" s="1">
        <v>1</v>
      </c>
      <c r="B103" s="1">
        <v>0.2</v>
      </c>
      <c r="C103" s="1">
        <v>0.1</v>
      </c>
      <c r="D103" s="7">
        <v>20</v>
      </c>
      <c r="E103" s="15"/>
      <c r="F103" s="15"/>
      <c r="G103" s="15"/>
      <c r="H103" s="15"/>
      <c r="I103" s="19">
        <f>$D103+(($B103)^10*($C103*$D103)^2)</f>
        <v>20.000000409599998</v>
      </c>
      <c r="J103" s="15"/>
      <c r="K103" s="15"/>
      <c r="L103" s="15"/>
      <c r="M103" s="15">
        <f>I103</f>
        <v>20.000000409599998</v>
      </c>
      <c r="N103" s="8"/>
      <c r="O103" s="8"/>
      <c r="P103" s="8"/>
      <c r="Q103" s="8"/>
      <c r="R103" s="8"/>
      <c r="S103" s="8"/>
      <c r="T103" s="8"/>
      <c r="U103" s="8"/>
    </row>
    <row r="104" spans="1:21" x14ac:dyDescent="0.25">
      <c r="A104" s="1">
        <v>1</v>
      </c>
      <c r="B104" s="1">
        <v>0.2</v>
      </c>
      <c r="C104" s="1">
        <v>0.1</v>
      </c>
      <c r="D104" s="7">
        <v>20</v>
      </c>
      <c r="E104" s="15"/>
      <c r="F104" s="15"/>
      <c r="G104" s="15"/>
      <c r="H104" s="15"/>
      <c r="I104" s="15"/>
      <c r="J104" s="19">
        <f>$D104+(($B104)^12*($C104*$D104)^2)</f>
        <v>20.000000016384</v>
      </c>
      <c r="K104" s="15"/>
      <c r="L104" s="15"/>
      <c r="M104" s="15">
        <f>J104</f>
        <v>20.000000016384</v>
      </c>
      <c r="N104" s="8"/>
      <c r="O104" s="8"/>
      <c r="P104" s="8"/>
      <c r="Q104" s="8"/>
      <c r="R104" s="8"/>
      <c r="S104" s="8"/>
      <c r="T104" s="8"/>
      <c r="U104" s="8"/>
    </row>
    <row r="105" spans="1:21" x14ac:dyDescent="0.25">
      <c r="A105" s="1">
        <v>1</v>
      </c>
      <c r="B105" s="1">
        <v>0.2</v>
      </c>
      <c r="C105" s="1">
        <v>0.1</v>
      </c>
      <c r="D105" s="7">
        <v>20</v>
      </c>
      <c r="E105" s="15"/>
      <c r="F105" s="15"/>
      <c r="G105" s="15"/>
      <c r="H105" s="15"/>
      <c r="I105" s="15"/>
      <c r="J105" s="15"/>
      <c r="K105" s="19">
        <f>$D105+(($B105)^14*($C105*$D105)^2)</f>
        <v>20.000000000655358</v>
      </c>
      <c r="L105" s="15"/>
      <c r="M105" s="15">
        <f>K105</f>
        <v>20.000000000655358</v>
      </c>
      <c r="N105" s="8"/>
      <c r="O105" s="8"/>
      <c r="P105" s="8"/>
      <c r="Q105" s="8"/>
      <c r="R105" s="8"/>
      <c r="S105" s="8"/>
      <c r="T105" s="8"/>
      <c r="U105" s="8"/>
    </row>
    <row r="106" spans="1:21" x14ac:dyDescent="0.25">
      <c r="A106" s="1">
        <v>1</v>
      </c>
      <c r="B106" s="1">
        <v>0.2</v>
      </c>
      <c r="C106" s="1">
        <v>0.1</v>
      </c>
      <c r="D106" s="7">
        <v>20</v>
      </c>
      <c r="E106" s="15"/>
      <c r="F106" s="15"/>
      <c r="G106" s="15"/>
      <c r="H106" s="15"/>
      <c r="I106" s="15"/>
      <c r="J106" s="15"/>
      <c r="K106" s="15"/>
      <c r="L106" s="19">
        <f>$D106+(($B106)^16*($C106*$D106)^2)</f>
        <v>20.000000000026215</v>
      </c>
      <c r="M106" s="15">
        <f>L106</f>
        <v>20.000000000026215</v>
      </c>
      <c r="N106" s="8"/>
      <c r="O106" s="8"/>
      <c r="P106" s="8"/>
      <c r="Q106" s="8"/>
      <c r="R106" s="8"/>
      <c r="S106" s="8"/>
      <c r="T106" s="8"/>
      <c r="U106" s="8"/>
    </row>
    <row r="107" spans="1:21" x14ac:dyDescent="0.25">
      <c r="A107" s="1">
        <v>2</v>
      </c>
      <c r="B107" s="1">
        <v>0.2</v>
      </c>
      <c r="C107" s="1">
        <v>0.1</v>
      </c>
      <c r="D107" s="7">
        <v>25</v>
      </c>
      <c r="E107" s="19">
        <f>$D107+(($B107)^2*($C107*$D107)^2)</f>
        <v>25.25</v>
      </c>
      <c r="F107" s="15"/>
      <c r="G107" s="15"/>
      <c r="H107" s="15"/>
      <c r="I107" s="15"/>
      <c r="J107" s="15"/>
      <c r="K107" s="15"/>
      <c r="L107" s="15"/>
      <c r="M107" s="15">
        <f>E107</f>
        <v>25.25</v>
      </c>
      <c r="N107" s="8"/>
      <c r="O107" s="8"/>
      <c r="P107" s="8"/>
      <c r="Q107" s="8"/>
      <c r="R107" s="8"/>
      <c r="S107" s="8"/>
      <c r="T107" s="8"/>
      <c r="U107" s="8"/>
    </row>
    <row r="108" spans="1:21" x14ac:dyDescent="0.25">
      <c r="A108" s="1">
        <v>2</v>
      </c>
      <c r="B108" s="1">
        <v>0.2</v>
      </c>
      <c r="C108" s="1">
        <v>0.1</v>
      </c>
      <c r="D108" s="7">
        <v>25</v>
      </c>
      <c r="E108" s="15"/>
      <c r="F108" s="19">
        <f>$D108+(($B108)^4*($C108*$D108)^2)</f>
        <v>25.01</v>
      </c>
      <c r="G108" s="15"/>
      <c r="H108" s="15"/>
      <c r="I108" s="15"/>
      <c r="J108" s="15"/>
      <c r="K108" s="15"/>
      <c r="L108" s="15"/>
      <c r="M108" s="15">
        <f>F108</f>
        <v>25.01</v>
      </c>
      <c r="N108" s="8"/>
      <c r="O108" s="8"/>
      <c r="P108" s="8"/>
      <c r="Q108" s="8"/>
      <c r="R108" s="8"/>
      <c r="S108" s="8"/>
      <c r="T108" s="8"/>
      <c r="U108" s="8"/>
    </row>
    <row r="109" spans="1:21" x14ac:dyDescent="0.25">
      <c r="A109" s="1">
        <v>2</v>
      </c>
      <c r="B109" s="1">
        <v>0.2</v>
      </c>
      <c r="C109" s="1">
        <v>0.1</v>
      </c>
      <c r="D109" s="7">
        <v>25</v>
      </c>
      <c r="E109" s="15"/>
      <c r="F109" s="15"/>
      <c r="G109" s="19">
        <f>$D109+(($B109)^6*($C109*$D109)^2)</f>
        <v>25.000399999999999</v>
      </c>
      <c r="H109" s="15"/>
      <c r="I109" s="15"/>
      <c r="J109" s="15"/>
      <c r="K109" s="15"/>
      <c r="L109" s="15"/>
      <c r="M109" s="15">
        <f>G109</f>
        <v>25.000399999999999</v>
      </c>
      <c r="N109" s="8"/>
      <c r="O109" s="8"/>
      <c r="P109" s="8"/>
      <c r="Q109" s="8"/>
      <c r="R109" s="8"/>
      <c r="S109" s="8"/>
      <c r="T109" s="8"/>
      <c r="U109" s="8"/>
    </row>
    <row r="110" spans="1:21" x14ac:dyDescent="0.25">
      <c r="A110" s="1">
        <v>2</v>
      </c>
      <c r="B110" s="1">
        <v>0.2</v>
      </c>
      <c r="C110" s="1">
        <v>0.1</v>
      </c>
      <c r="D110" s="7">
        <v>25</v>
      </c>
      <c r="E110" s="15"/>
      <c r="F110" s="15"/>
      <c r="G110" s="15"/>
      <c r="H110" s="19">
        <f>$D110+(($B110)^8*($C110*$D110)^2)</f>
        <v>25.000015999999999</v>
      </c>
      <c r="I110" s="15"/>
      <c r="J110" s="15"/>
      <c r="K110" s="15"/>
      <c r="L110" s="15"/>
      <c r="M110" s="15">
        <f>H110</f>
        <v>25.000015999999999</v>
      </c>
      <c r="N110" s="8"/>
      <c r="O110" s="8"/>
      <c r="P110" s="8"/>
      <c r="Q110" s="8"/>
      <c r="R110" s="8"/>
      <c r="S110" s="8"/>
      <c r="T110" s="8"/>
      <c r="U110" s="8"/>
    </row>
    <row r="111" spans="1:21" x14ac:dyDescent="0.25">
      <c r="A111" s="1">
        <v>2</v>
      </c>
      <c r="B111" s="1">
        <v>0.2</v>
      </c>
      <c r="C111" s="1">
        <v>0.1</v>
      </c>
      <c r="D111" s="7">
        <v>25</v>
      </c>
      <c r="E111" s="15"/>
      <c r="F111" s="15"/>
      <c r="G111" s="15"/>
      <c r="H111" s="15"/>
      <c r="I111" s="19">
        <f>$D111+(($B111)^10*($C111*$D111)^2)</f>
        <v>25.00000064</v>
      </c>
      <c r="J111" s="15"/>
      <c r="K111" s="15"/>
      <c r="L111" s="15"/>
      <c r="M111" s="15">
        <f>I111</f>
        <v>25.00000064</v>
      </c>
      <c r="N111" s="8"/>
      <c r="O111" s="8"/>
      <c r="P111" s="8"/>
      <c r="Q111" s="8"/>
      <c r="R111" s="8"/>
      <c r="S111" s="8"/>
      <c r="T111" s="8"/>
      <c r="U111" s="8"/>
    </row>
    <row r="112" spans="1:21" x14ac:dyDescent="0.25">
      <c r="A112" s="1">
        <v>2</v>
      </c>
      <c r="B112" s="1">
        <v>0.2</v>
      </c>
      <c r="C112" s="1">
        <v>0.1</v>
      </c>
      <c r="D112" s="7">
        <v>25</v>
      </c>
      <c r="E112" s="15"/>
      <c r="F112" s="15"/>
      <c r="G112" s="15"/>
      <c r="H112" s="15"/>
      <c r="I112" s="15"/>
      <c r="J112" s="19">
        <f>$D112+(($B112)^12*($C112*$D112)^2)</f>
        <v>25.000000025599999</v>
      </c>
      <c r="K112" s="15"/>
      <c r="L112" s="15"/>
      <c r="M112" s="15">
        <f>J112</f>
        <v>25.000000025599999</v>
      </c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1">
        <v>2</v>
      </c>
      <c r="B113" s="1">
        <v>0.2</v>
      </c>
      <c r="C113" s="1">
        <v>0.1</v>
      </c>
      <c r="D113" s="7">
        <v>25</v>
      </c>
      <c r="E113" s="15"/>
      <c r="F113" s="15"/>
      <c r="G113" s="15"/>
      <c r="H113" s="15"/>
      <c r="I113" s="15"/>
      <c r="J113" s="15"/>
      <c r="K113" s="19">
        <f>$D113+(($B113)^14*($C113*$D113)^2)</f>
        <v>25.000000001023999</v>
      </c>
      <c r="L113" s="15"/>
      <c r="M113" s="15">
        <f>K113</f>
        <v>25.000000001023999</v>
      </c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1">
        <v>2</v>
      </c>
      <c r="B114" s="1">
        <v>0.2</v>
      </c>
      <c r="C114" s="1">
        <v>0.1</v>
      </c>
      <c r="D114" s="7">
        <v>25</v>
      </c>
      <c r="E114" s="15"/>
      <c r="F114" s="15"/>
      <c r="G114" s="15"/>
      <c r="H114" s="15"/>
      <c r="I114" s="15"/>
      <c r="J114" s="15"/>
      <c r="K114" s="15"/>
      <c r="L114" s="19">
        <f>$D114+(($B114)^16*($C114*$D114)^2)</f>
        <v>25.000000000040959</v>
      </c>
      <c r="M114" s="15">
        <f>L114</f>
        <v>25.000000000040959</v>
      </c>
      <c r="N114" s="8"/>
      <c r="O114" s="8"/>
      <c r="P114" s="8"/>
      <c r="Q114" s="8"/>
      <c r="R114" s="8"/>
      <c r="S114" s="8"/>
      <c r="T114" s="8"/>
      <c r="U114" s="8"/>
    </row>
    <row r="115" spans="1:21" x14ac:dyDescent="0.25">
      <c r="A115" s="1">
        <v>1</v>
      </c>
      <c r="B115" s="1">
        <v>0.2</v>
      </c>
      <c r="C115" s="1">
        <v>0.5</v>
      </c>
      <c r="D115" s="9">
        <v>20</v>
      </c>
      <c r="E115" s="19">
        <f>$D115+(($B115)^2*($C115*$D115)^2)</f>
        <v>24</v>
      </c>
      <c r="F115" s="15"/>
      <c r="G115" s="15"/>
      <c r="H115" s="15"/>
      <c r="I115" s="15"/>
      <c r="J115" s="15"/>
      <c r="K115" s="15"/>
      <c r="L115" s="15"/>
      <c r="M115" s="15">
        <f>E115</f>
        <v>24</v>
      </c>
      <c r="N115" s="8"/>
      <c r="O115" s="8"/>
      <c r="P115" s="8"/>
      <c r="Q115" s="8"/>
      <c r="R115" s="8"/>
      <c r="S115" s="8"/>
      <c r="T115" s="8"/>
      <c r="U115" s="8"/>
    </row>
    <row r="116" spans="1:21" x14ac:dyDescent="0.25">
      <c r="A116" s="1">
        <v>1</v>
      </c>
      <c r="B116" s="1">
        <v>0.2</v>
      </c>
      <c r="C116" s="1">
        <v>0.5</v>
      </c>
      <c r="D116" s="7">
        <v>20</v>
      </c>
      <c r="E116" s="15"/>
      <c r="F116" s="19">
        <f>$D116+(($B116)^4*($C116*$D116)^2)</f>
        <v>20.16</v>
      </c>
      <c r="G116" s="15"/>
      <c r="H116" s="15"/>
      <c r="I116" s="15"/>
      <c r="J116" s="15"/>
      <c r="K116" s="15"/>
      <c r="L116" s="15"/>
      <c r="M116" s="15">
        <f>F116</f>
        <v>20.16</v>
      </c>
      <c r="N116" s="8"/>
      <c r="O116" s="8"/>
      <c r="P116" s="8"/>
      <c r="Q116" s="8"/>
      <c r="R116" s="8"/>
      <c r="S116" s="8"/>
      <c r="T116" s="8"/>
      <c r="U116" s="8"/>
    </row>
    <row r="117" spans="1:21" x14ac:dyDescent="0.25">
      <c r="A117" s="1">
        <v>1</v>
      </c>
      <c r="B117" s="1">
        <v>0.2</v>
      </c>
      <c r="C117" s="1">
        <v>0.5</v>
      </c>
      <c r="D117" s="7">
        <v>20</v>
      </c>
      <c r="E117" s="15"/>
      <c r="F117" s="15"/>
      <c r="G117" s="19">
        <f>$D117+(($B117)^6*($C117*$D117)^2)</f>
        <v>20.006399999999999</v>
      </c>
      <c r="H117" s="15"/>
      <c r="I117" s="15"/>
      <c r="J117" s="15"/>
      <c r="K117" s="15"/>
      <c r="L117" s="15"/>
      <c r="M117" s="15">
        <f>G117</f>
        <v>20.006399999999999</v>
      </c>
      <c r="N117" s="8"/>
      <c r="O117" s="8"/>
      <c r="P117" s="8"/>
      <c r="Q117" s="8"/>
      <c r="R117" s="8"/>
      <c r="S117" s="8"/>
      <c r="T117" s="8"/>
      <c r="U117" s="8"/>
    </row>
    <row r="118" spans="1:21" x14ac:dyDescent="0.25">
      <c r="A118" s="1">
        <v>1</v>
      </c>
      <c r="B118" s="1">
        <v>0.2</v>
      </c>
      <c r="C118" s="1">
        <v>0.5</v>
      </c>
      <c r="D118" s="7">
        <v>20</v>
      </c>
      <c r="E118" s="15"/>
      <c r="F118" s="15"/>
      <c r="G118" s="15"/>
      <c r="H118" s="19">
        <f>$D118+(($B118)^8*($C118*$D118)^2)</f>
        <v>20.000256</v>
      </c>
      <c r="I118" s="15"/>
      <c r="J118" s="15"/>
      <c r="K118" s="15"/>
      <c r="L118" s="15"/>
      <c r="M118" s="15">
        <f>H118</f>
        <v>20.000256</v>
      </c>
      <c r="N118" s="8"/>
      <c r="O118" s="8"/>
      <c r="P118" s="8"/>
      <c r="Q118" s="8"/>
      <c r="R118" s="8"/>
      <c r="S118" s="8"/>
      <c r="T118" s="8"/>
      <c r="U118" s="8"/>
    </row>
    <row r="119" spans="1:21" x14ac:dyDescent="0.25">
      <c r="A119" s="1">
        <v>1</v>
      </c>
      <c r="B119" s="1">
        <v>0.2</v>
      </c>
      <c r="C119" s="1">
        <v>0.5</v>
      </c>
      <c r="D119" s="7">
        <v>20</v>
      </c>
      <c r="E119" s="15"/>
      <c r="F119" s="15"/>
      <c r="G119" s="15"/>
      <c r="H119" s="15"/>
      <c r="I119" s="19">
        <f>$D119+(($B119)^10*($C119*$D119)^2)</f>
        <v>20.000010240000002</v>
      </c>
      <c r="J119" s="15"/>
      <c r="K119" s="15"/>
      <c r="L119" s="15"/>
      <c r="M119" s="15">
        <f>I119</f>
        <v>20.000010240000002</v>
      </c>
      <c r="N119" s="8"/>
      <c r="O119" s="8"/>
      <c r="P119" s="8"/>
      <c r="Q119" s="8"/>
      <c r="R119" s="8"/>
      <c r="S119" s="8"/>
      <c r="T119" s="8"/>
      <c r="U119" s="8"/>
    </row>
    <row r="120" spans="1:21" x14ac:dyDescent="0.25">
      <c r="A120" s="1">
        <v>1</v>
      </c>
      <c r="B120" s="1">
        <v>0.2</v>
      </c>
      <c r="C120" s="1">
        <v>0.5</v>
      </c>
      <c r="D120" s="7">
        <v>20</v>
      </c>
      <c r="E120" s="15"/>
      <c r="F120" s="15"/>
      <c r="G120" s="15"/>
      <c r="H120" s="15"/>
      <c r="I120" s="15"/>
      <c r="J120" s="19">
        <f>$D120+(($B120)^12*($C120*$D120)^2)</f>
        <v>20.000000409599998</v>
      </c>
      <c r="K120" s="15"/>
      <c r="L120" s="15"/>
      <c r="M120" s="15">
        <f>J120</f>
        <v>20.000000409599998</v>
      </c>
      <c r="N120" s="8"/>
      <c r="O120" s="8"/>
      <c r="P120" s="8"/>
      <c r="Q120" s="8"/>
      <c r="R120" s="8"/>
      <c r="S120" s="8"/>
      <c r="T120" s="8"/>
      <c r="U120" s="8"/>
    </row>
    <row r="121" spans="1:21" x14ac:dyDescent="0.25">
      <c r="A121" s="1">
        <v>1</v>
      </c>
      <c r="B121" s="1">
        <v>0.2</v>
      </c>
      <c r="C121" s="1">
        <v>0.5</v>
      </c>
      <c r="D121" s="7">
        <v>20</v>
      </c>
      <c r="E121" s="15"/>
      <c r="F121" s="15"/>
      <c r="G121" s="15"/>
      <c r="H121" s="15"/>
      <c r="I121" s="15"/>
      <c r="J121" s="15"/>
      <c r="K121" s="19">
        <f>$D121+(($B121)^14*($C121*$D121)^2)</f>
        <v>20.000000016384</v>
      </c>
      <c r="L121" s="15"/>
      <c r="M121" s="15">
        <f>K121</f>
        <v>20.000000016384</v>
      </c>
      <c r="N121" s="8"/>
      <c r="O121" s="8"/>
      <c r="P121" s="8"/>
      <c r="Q121" s="8"/>
      <c r="R121" s="8"/>
      <c r="S121" s="8"/>
      <c r="T121" s="8"/>
      <c r="U121" s="8"/>
    </row>
    <row r="122" spans="1:21" x14ac:dyDescent="0.25">
      <c r="A122" s="1">
        <v>1</v>
      </c>
      <c r="B122" s="1">
        <v>0.2</v>
      </c>
      <c r="C122" s="1">
        <v>0.5</v>
      </c>
      <c r="D122" s="7">
        <v>20</v>
      </c>
      <c r="E122" s="15"/>
      <c r="F122" s="15"/>
      <c r="G122" s="15"/>
      <c r="H122" s="15"/>
      <c r="I122" s="15"/>
      <c r="J122" s="15"/>
      <c r="K122" s="15"/>
      <c r="L122" s="19">
        <f>$D122+(($B122)^16*($C122*$D122)^2)</f>
        <v>20.000000000655358</v>
      </c>
      <c r="M122" s="15">
        <f>L122</f>
        <v>20.000000000655358</v>
      </c>
      <c r="N122" s="8"/>
      <c r="O122" s="8"/>
      <c r="P122" s="8"/>
      <c r="Q122" s="8"/>
      <c r="R122" s="8"/>
      <c r="S122" s="8"/>
      <c r="T122" s="8"/>
      <c r="U122" s="8"/>
    </row>
    <row r="123" spans="1:21" x14ac:dyDescent="0.25">
      <c r="A123" s="1">
        <v>2</v>
      </c>
      <c r="B123" s="1">
        <v>0.2</v>
      </c>
      <c r="C123" s="1">
        <v>0.5</v>
      </c>
      <c r="D123" s="7">
        <v>25</v>
      </c>
      <c r="E123" s="19">
        <f>$D123+(($B123)^2*($C123*$D123)^2)</f>
        <v>31.25</v>
      </c>
      <c r="F123" s="15"/>
      <c r="G123" s="15"/>
      <c r="H123" s="15"/>
      <c r="I123" s="15"/>
      <c r="J123" s="15"/>
      <c r="K123" s="15"/>
      <c r="L123" s="15"/>
      <c r="M123" s="15">
        <f>E123</f>
        <v>31.25</v>
      </c>
      <c r="N123" s="8"/>
      <c r="O123" s="8"/>
      <c r="P123" s="8"/>
      <c r="Q123" s="8"/>
      <c r="R123" s="8"/>
      <c r="S123" s="8"/>
      <c r="T123" s="8"/>
      <c r="U123" s="8"/>
    </row>
    <row r="124" spans="1:21" x14ac:dyDescent="0.25">
      <c r="A124" s="1">
        <v>2</v>
      </c>
      <c r="B124" s="1">
        <v>0.2</v>
      </c>
      <c r="C124" s="1">
        <v>0.5</v>
      </c>
      <c r="D124" s="7">
        <v>25</v>
      </c>
      <c r="E124" s="15"/>
      <c r="F124" s="19">
        <f>$D124+(($B124)^4*($C124*$D124)^2)</f>
        <v>25.25</v>
      </c>
      <c r="G124" s="15"/>
      <c r="H124" s="15"/>
      <c r="I124" s="15"/>
      <c r="J124" s="15"/>
      <c r="K124" s="15"/>
      <c r="L124" s="15"/>
      <c r="M124" s="15">
        <f>F124</f>
        <v>25.25</v>
      </c>
      <c r="N124" s="8"/>
      <c r="O124" s="8"/>
      <c r="P124" s="8"/>
      <c r="Q124" s="8"/>
      <c r="R124" s="8"/>
      <c r="S124" s="8"/>
      <c r="T124" s="8"/>
      <c r="U124" s="8"/>
    </row>
    <row r="125" spans="1:21" x14ac:dyDescent="0.25">
      <c r="A125" s="1">
        <v>2</v>
      </c>
      <c r="B125" s="1">
        <v>0.2</v>
      </c>
      <c r="C125" s="1">
        <v>0.5</v>
      </c>
      <c r="D125" s="7">
        <v>25</v>
      </c>
      <c r="E125" s="15"/>
      <c r="F125" s="15"/>
      <c r="G125" s="19">
        <f>$D125+(($B125)^6*($C125*$D125)^2)</f>
        <v>25.01</v>
      </c>
      <c r="H125" s="15"/>
      <c r="I125" s="15"/>
      <c r="J125" s="15"/>
      <c r="K125" s="15"/>
      <c r="L125" s="15"/>
      <c r="M125" s="15">
        <f>G125</f>
        <v>25.01</v>
      </c>
      <c r="N125" s="8"/>
      <c r="O125" s="8"/>
      <c r="P125" s="8"/>
      <c r="Q125" s="8"/>
      <c r="R125" s="8"/>
      <c r="S125" s="8"/>
      <c r="T125" s="8"/>
      <c r="U125" s="8"/>
    </row>
    <row r="126" spans="1:21" x14ac:dyDescent="0.25">
      <c r="A126" s="1">
        <v>2</v>
      </c>
      <c r="B126" s="1">
        <v>0.2</v>
      </c>
      <c r="C126" s="1">
        <v>0.5</v>
      </c>
      <c r="D126" s="7">
        <v>25</v>
      </c>
      <c r="E126" s="15"/>
      <c r="F126" s="15"/>
      <c r="G126" s="15"/>
      <c r="H126" s="19">
        <f>$D126+(($B126)^8*($C126*$D126)^2)</f>
        <v>25.000399999999999</v>
      </c>
      <c r="I126" s="15"/>
      <c r="J126" s="15"/>
      <c r="K126" s="15"/>
      <c r="L126" s="15"/>
      <c r="M126" s="15">
        <f>H126</f>
        <v>25.000399999999999</v>
      </c>
      <c r="N126" s="8"/>
      <c r="O126" s="8"/>
      <c r="P126" s="8"/>
      <c r="Q126" s="8"/>
      <c r="R126" s="8"/>
      <c r="S126" s="8"/>
      <c r="T126" s="8"/>
      <c r="U126" s="8"/>
    </row>
    <row r="127" spans="1:21" x14ac:dyDescent="0.25">
      <c r="A127" s="1">
        <v>2</v>
      </c>
      <c r="B127" s="1">
        <v>0.2</v>
      </c>
      <c r="C127" s="1">
        <v>0.5</v>
      </c>
      <c r="D127" s="7">
        <v>25</v>
      </c>
      <c r="E127" s="15"/>
      <c r="F127" s="15"/>
      <c r="G127" s="15"/>
      <c r="H127" s="15"/>
      <c r="I127" s="19">
        <f>$D127+(($B127)^10*($C127*$D127)^2)</f>
        <v>25.000015999999999</v>
      </c>
      <c r="J127" s="15"/>
      <c r="K127" s="15"/>
      <c r="L127" s="15"/>
      <c r="M127" s="15">
        <f>I127</f>
        <v>25.000015999999999</v>
      </c>
      <c r="N127" s="8"/>
      <c r="O127" s="8"/>
      <c r="P127" s="8"/>
      <c r="Q127" s="8"/>
      <c r="R127" s="8"/>
      <c r="S127" s="8"/>
      <c r="T127" s="8"/>
      <c r="U127" s="8"/>
    </row>
    <row r="128" spans="1:21" x14ac:dyDescent="0.25">
      <c r="A128" s="1">
        <v>2</v>
      </c>
      <c r="B128" s="1">
        <v>0.2</v>
      </c>
      <c r="C128" s="1">
        <v>0.5</v>
      </c>
      <c r="D128" s="7">
        <v>25</v>
      </c>
      <c r="E128" s="15"/>
      <c r="F128" s="15"/>
      <c r="G128" s="15"/>
      <c r="H128" s="15"/>
      <c r="I128" s="15"/>
      <c r="J128" s="19">
        <f>$D128+(($B128)^12*($C128*$D128)^2)</f>
        <v>25.00000064</v>
      </c>
      <c r="K128" s="15"/>
      <c r="L128" s="15"/>
      <c r="M128" s="15">
        <f>J128</f>
        <v>25.00000064</v>
      </c>
      <c r="N128" s="8"/>
      <c r="O128" s="8"/>
      <c r="P128" s="8"/>
      <c r="Q128" s="8"/>
      <c r="R128" s="8"/>
      <c r="S128" s="8"/>
      <c r="T128" s="8"/>
      <c r="U128" s="8"/>
    </row>
    <row r="129" spans="1:21" x14ac:dyDescent="0.25">
      <c r="A129" s="1">
        <v>2</v>
      </c>
      <c r="B129" s="1">
        <v>0.2</v>
      </c>
      <c r="C129" s="1">
        <v>0.5</v>
      </c>
      <c r="D129" s="7">
        <v>25</v>
      </c>
      <c r="E129" s="15"/>
      <c r="F129" s="15"/>
      <c r="G129" s="15"/>
      <c r="H129" s="15"/>
      <c r="I129" s="15"/>
      <c r="J129" s="15"/>
      <c r="K129" s="19">
        <f>$D129+(($B129)^14*($C129*$D129)^2)</f>
        <v>25.000000025599999</v>
      </c>
      <c r="L129" s="15"/>
      <c r="M129" s="15">
        <f>K129</f>
        <v>25.000000025599999</v>
      </c>
      <c r="N129" s="8"/>
      <c r="O129" s="8"/>
      <c r="P129" s="8"/>
      <c r="Q129" s="8"/>
      <c r="R129" s="8"/>
      <c r="S129" s="8"/>
      <c r="T129" s="8"/>
      <c r="U129" s="8"/>
    </row>
    <row r="130" spans="1:21" x14ac:dyDescent="0.25">
      <c r="A130" s="1">
        <v>2</v>
      </c>
      <c r="B130" s="1">
        <v>0.2</v>
      </c>
      <c r="C130" s="1">
        <v>0.5</v>
      </c>
      <c r="D130" s="7">
        <v>25</v>
      </c>
      <c r="E130" s="15"/>
      <c r="F130" s="15"/>
      <c r="G130" s="15"/>
      <c r="H130" s="15"/>
      <c r="I130" s="15"/>
      <c r="J130" s="15"/>
      <c r="K130" s="15"/>
      <c r="L130" s="19">
        <f>$D130+(($B130)^16*($C130*$D130)^2)</f>
        <v>25.000000001023999</v>
      </c>
      <c r="M130" s="15">
        <f>L130</f>
        <v>25.000000001023999</v>
      </c>
      <c r="N130" s="8"/>
      <c r="O130" s="8"/>
      <c r="P130" s="8"/>
      <c r="Q130" s="8"/>
      <c r="R130" s="8"/>
      <c r="S130" s="8"/>
      <c r="T130" s="8"/>
      <c r="U130" s="8"/>
    </row>
    <row r="131" spans="1:21" x14ac:dyDescent="0.25">
      <c r="A131" s="1">
        <v>1</v>
      </c>
      <c r="B131" s="1">
        <v>0.2</v>
      </c>
      <c r="C131" s="1">
        <v>0.9</v>
      </c>
      <c r="D131" s="9">
        <v>20</v>
      </c>
      <c r="E131" s="19">
        <f>$D131+(($B131)^2*($C131*$D131)^2)</f>
        <v>32.96</v>
      </c>
      <c r="F131" s="15"/>
      <c r="G131" s="15"/>
      <c r="H131" s="15"/>
      <c r="I131" s="15"/>
      <c r="J131" s="15"/>
      <c r="K131" s="15"/>
      <c r="L131" s="15"/>
      <c r="M131" s="15">
        <f>E131</f>
        <v>32.96</v>
      </c>
      <c r="N131" s="8"/>
      <c r="O131" s="8"/>
      <c r="P131" s="8"/>
      <c r="Q131" s="8"/>
      <c r="R131" s="8"/>
      <c r="S131" s="8"/>
      <c r="T131" s="8"/>
      <c r="U131" s="8"/>
    </row>
    <row r="132" spans="1:21" x14ac:dyDescent="0.25">
      <c r="A132" s="1">
        <v>1</v>
      </c>
      <c r="B132" s="1">
        <v>0.2</v>
      </c>
      <c r="C132" s="1">
        <v>0.9</v>
      </c>
      <c r="D132" s="7">
        <v>20</v>
      </c>
      <c r="E132" s="15"/>
      <c r="F132" s="19">
        <f>$D132+(($B132)^4*($C132*$D132)^2)</f>
        <v>20.5184</v>
      </c>
      <c r="G132" s="15"/>
      <c r="H132" s="15"/>
      <c r="I132" s="15"/>
      <c r="J132" s="15"/>
      <c r="K132" s="15"/>
      <c r="L132" s="15"/>
      <c r="M132" s="15">
        <f>F132</f>
        <v>20.5184</v>
      </c>
      <c r="N132" s="8"/>
      <c r="O132" s="8"/>
      <c r="P132" s="8"/>
      <c r="Q132" s="8"/>
      <c r="R132" s="8"/>
      <c r="S132" s="8"/>
      <c r="T132" s="8"/>
      <c r="U132" s="8"/>
    </row>
    <row r="133" spans="1:21" x14ac:dyDescent="0.25">
      <c r="A133" s="1">
        <v>1</v>
      </c>
      <c r="B133" s="1">
        <v>0.2</v>
      </c>
      <c r="C133" s="1">
        <v>0.9</v>
      </c>
      <c r="D133" s="7">
        <v>20</v>
      </c>
      <c r="E133" s="15"/>
      <c r="F133" s="15"/>
      <c r="G133" s="19">
        <f>$D133+(($B133)^6*($C133*$D133)^2)</f>
        <v>20.020735999999999</v>
      </c>
      <c r="H133" s="15"/>
      <c r="I133" s="15"/>
      <c r="J133" s="15"/>
      <c r="K133" s="15"/>
      <c r="L133" s="15"/>
      <c r="M133" s="15">
        <f>G133</f>
        <v>20.020735999999999</v>
      </c>
      <c r="N133" s="8"/>
      <c r="O133" s="8"/>
      <c r="P133" s="8"/>
      <c r="Q133" s="8"/>
      <c r="R133" s="8"/>
      <c r="S133" s="8"/>
      <c r="T133" s="8"/>
      <c r="U133" s="8"/>
    </row>
    <row r="134" spans="1:21" x14ac:dyDescent="0.25">
      <c r="A134" s="1">
        <v>1</v>
      </c>
      <c r="B134" s="1">
        <v>0.2</v>
      </c>
      <c r="C134" s="1">
        <v>0.9</v>
      </c>
      <c r="D134" s="7">
        <v>20</v>
      </c>
      <c r="E134" s="15"/>
      <c r="F134" s="15"/>
      <c r="G134" s="15"/>
      <c r="H134" s="19">
        <f>$D134+(($B134)^8*($C134*$D134)^2)</f>
        <v>20.00082944</v>
      </c>
      <c r="I134" s="15"/>
      <c r="J134" s="15"/>
      <c r="K134" s="15"/>
      <c r="L134" s="15"/>
      <c r="M134" s="15">
        <f>H134</f>
        <v>20.00082944</v>
      </c>
      <c r="N134" s="8"/>
      <c r="O134" s="8"/>
      <c r="P134" s="8"/>
      <c r="Q134" s="8"/>
      <c r="R134" s="8"/>
      <c r="S134" s="8"/>
      <c r="T134" s="8"/>
      <c r="U134" s="8"/>
    </row>
    <row r="135" spans="1:21" x14ac:dyDescent="0.25">
      <c r="A135" s="1">
        <v>1</v>
      </c>
      <c r="B135" s="1">
        <v>0.2</v>
      </c>
      <c r="C135" s="1">
        <v>0.9</v>
      </c>
      <c r="D135" s="7">
        <v>20</v>
      </c>
      <c r="E135" s="15"/>
      <c r="F135" s="15"/>
      <c r="G135" s="15"/>
      <c r="H135" s="15"/>
      <c r="I135" s="19">
        <f>$D135+(($B135)^10*($C135*$D135)^2)</f>
        <v>20.000033177599999</v>
      </c>
      <c r="J135" s="15"/>
      <c r="K135" s="15"/>
      <c r="L135" s="15"/>
      <c r="M135" s="15">
        <f>I135</f>
        <v>20.000033177599999</v>
      </c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1">
        <v>1</v>
      </c>
      <c r="B136" s="1">
        <v>0.2</v>
      </c>
      <c r="C136" s="1">
        <v>0.9</v>
      </c>
      <c r="D136" s="7">
        <v>20</v>
      </c>
      <c r="E136" s="15"/>
      <c r="F136" s="15"/>
      <c r="G136" s="15"/>
      <c r="H136" s="15"/>
      <c r="I136" s="15"/>
      <c r="J136" s="19">
        <f>$D136+(($B136)^12*($C136*$D136)^2)</f>
        <v>20.000001327103998</v>
      </c>
      <c r="K136" s="15"/>
      <c r="L136" s="15"/>
      <c r="M136" s="15">
        <f>J136</f>
        <v>20.000001327103998</v>
      </c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1">
        <v>1</v>
      </c>
      <c r="B137" s="1">
        <v>0.2</v>
      </c>
      <c r="C137" s="1">
        <v>0.9</v>
      </c>
      <c r="D137" s="7">
        <v>20</v>
      </c>
      <c r="E137" s="15"/>
      <c r="F137" s="15"/>
      <c r="G137" s="15"/>
      <c r="H137" s="15"/>
      <c r="I137" s="15"/>
      <c r="J137" s="15"/>
      <c r="K137" s="19">
        <f>$D137+(($B137)^14*($C137*$D137)^2)</f>
        <v>20.000000053084161</v>
      </c>
      <c r="L137" s="15"/>
      <c r="M137" s="15">
        <f>K137</f>
        <v>20.000000053084161</v>
      </c>
      <c r="N137" s="8"/>
      <c r="O137" s="8"/>
      <c r="P137" s="8"/>
      <c r="Q137" s="8"/>
      <c r="R137" s="8"/>
      <c r="S137" s="8"/>
      <c r="T137" s="8"/>
      <c r="U137" s="8"/>
    </row>
    <row r="138" spans="1:21" x14ac:dyDescent="0.25">
      <c r="A138" s="1">
        <v>1</v>
      </c>
      <c r="B138" s="1">
        <v>0.2</v>
      </c>
      <c r="C138" s="1">
        <v>0.9</v>
      </c>
      <c r="D138" s="7">
        <v>20</v>
      </c>
      <c r="E138" s="15"/>
      <c r="F138" s="15"/>
      <c r="G138" s="15"/>
      <c r="H138" s="15"/>
      <c r="I138" s="15"/>
      <c r="J138" s="15"/>
      <c r="K138" s="15"/>
      <c r="L138" s="19">
        <f>$D138+(($B138)^16*($C138*$D138)^2)</f>
        <v>20.000000002123368</v>
      </c>
      <c r="M138" s="15">
        <f>L138</f>
        <v>20.000000002123368</v>
      </c>
      <c r="N138" s="8"/>
      <c r="O138" s="8"/>
      <c r="P138" s="8"/>
      <c r="Q138" s="8"/>
      <c r="R138" s="8"/>
      <c r="S138" s="8"/>
      <c r="T138" s="8"/>
      <c r="U138" s="8"/>
    </row>
    <row r="139" spans="1:21" x14ac:dyDescent="0.25">
      <c r="A139" s="1">
        <v>2</v>
      </c>
      <c r="B139" s="1">
        <v>0.2</v>
      </c>
      <c r="C139" s="1">
        <v>0.9</v>
      </c>
      <c r="D139" s="7">
        <v>25</v>
      </c>
      <c r="E139" s="19">
        <f>$D139+(($B139)^2*($C139*$D139)^2)</f>
        <v>45.25</v>
      </c>
      <c r="F139" s="15"/>
      <c r="G139" s="15"/>
      <c r="H139" s="15"/>
      <c r="I139" s="15"/>
      <c r="J139" s="15"/>
      <c r="K139" s="15"/>
      <c r="L139" s="15"/>
      <c r="M139" s="15">
        <f>E139</f>
        <v>45.25</v>
      </c>
      <c r="N139" s="8"/>
      <c r="O139" s="8"/>
      <c r="P139" s="8"/>
      <c r="Q139" s="8"/>
      <c r="R139" s="8"/>
      <c r="S139" s="8"/>
      <c r="T139" s="8"/>
      <c r="U139" s="8"/>
    </row>
    <row r="140" spans="1:21" x14ac:dyDescent="0.25">
      <c r="A140" s="1">
        <v>2</v>
      </c>
      <c r="B140" s="1">
        <v>0.2</v>
      </c>
      <c r="C140" s="1">
        <v>0.9</v>
      </c>
      <c r="D140" s="7">
        <v>25</v>
      </c>
      <c r="E140" s="15"/>
      <c r="F140" s="19">
        <f>$D140+(($B140)^4*($C140*$D140)^2)</f>
        <v>25.81</v>
      </c>
      <c r="G140" s="15"/>
      <c r="H140" s="15"/>
      <c r="I140" s="15"/>
      <c r="J140" s="15"/>
      <c r="K140" s="15"/>
      <c r="L140" s="15"/>
      <c r="M140" s="15">
        <f>F140</f>
        <v>25.81</v>
      </c>
      <c r="N140" s="8"/>
      <c r="O140" s="8"/>
      <c r="P140" s="8"/>
      <c r="Q140" s="8"/>
      <c r="R140" s="8"/>
      <c r="S140" s="8"/>
      <c r="T140" s="8"/>
      <c r="U140" s="8"/>
    </row>
    <row r="141" spans="1:21" x14ac:dyDescent="0.25">
      <c r="A141" s="1">
        <v>2</v>
      </c>
      <c r="B141" s="1">
        <v>0.2</v>
      </c>
      <c r="C141" s="1">
        <v>0.9</v>
      </c>
      <c r="D141" s="7">
        <v>25</v>
      </c>
      <c r="E141" s="15"/>
      <c r="F141" s="15"/>
      <c r="G141" s="19">
        <f>$D141+(($B141)^6*($C141*$D141)^2)</f>
        <v>25.032399999999999</v>
      </c>
      <c r="H141" s="15"/>
      <c r="I141" s="15"/>
      <c r="J141" s="15"/>
      <c r="K141" s="15"/>
      <c r="L141" s="15"/>
      <c r="M141" s="15">
        <f>G141</f>
        <v>25.032399999999999</v>
      </c>
      <c r="N141" s="8"/>
      <c r="O141" s="8"/>
      <c r="P141" s="8"/>
      <c r="Q141" s="8"/>
      <c r="R141" s="8"/>
      <c r="S141" s="8"/>
      <c r="T141" s="8"/>
      <c r="U141" s="8"/>
    </row>
    <row r="142" spans="1:21" x14ac:dyDescent="0.25">
      <c r="A142" s="1">
        <v>2</v>
      </c>
      <c r="B142" s="1">
        <v>0.2</v>
      </c>
      <c r="C142" s="1">
        <v>0.9</v>
      </c>
      <c r="D142" s="7">
        <v>25</v>
      </c>
      <c r="E142" s="15"/>
      <c r="F142" s="15"/>
      <c r="G142" s="15"/>
      <c r="H142" s="19">
        <f>$D142+(($B142)^8*($C142*$D142)^2)</f>
        <v>25.001296</v>
      </c>
      <c r="I142" s="15"/>
      <c r="J142" s="15"/>
      <c r="K142" s="15"/>
      <c r="L142" s="15"/>
      <c r="M142" s="15">
        <f>H142</f>
        <v>25.001296</v>
      </c>
      <c r="N142" s="8"/>
      <c r="O142" s="8"/>
      <c r="P142" s="8"/>
      <c r="Q142" s="8"/>
      <c r="R142" s="8"/>
      <c r="S142" s="8"/>
      <c r="T142" s="8"/>
      <c r="U142" s="8"/>
    </row>
    <row r="143" spans="1:21" x14ac:dyDescent="0.25">
      <c r="A143" s="1">
        <v>2</v>
      </c>
      <c r="B143" s="1">
        <v>0.2</v>
      </c>
      <c r="C143" s="1">
        <v>0.9</v>
      </c>
      <c r="D143" s="7">
        <v>25</v>
      </c>
      <c r="E143" s="15"/>
      <c r="F143" s="15"/>
      <c r="G143" s="15"/>
      <c r="H143" s="15"/>
      <c r="I143" s="19">
        <f>$D143+(($B143)^10*($C143*$D143)^2)</f>
        <v>25.000051840000001</v>
      </c>
      <c r="J143" s="15"/>
      <c r="K143" s="15"/>
      <c r="L143" s="15"/>
      <c r="M143" s="15">
        <f>I143</f>
        <v>25.000051840000001</v>
      </c>
      <c r="N143" s="8"/>
      <c r="O143" s="8"/>
      <c r="P143" s="8"/>
      <c r="Q143" s="8"/>
      <c r="R143" s="8"/>
      <c r="S143" s="8"/>
      <c r="T143" s="8"/>
      <c r="U143" s="8"/>
    </row>
    <row r="144" spans="1:21" x14ac:dyDescent="0.25">
      <c r="A144" s="1">
        <v>2</v>
      </c>
      <c r="B144" s="1">
        <v>0.2</v>
      </c>
      <c r="C144" s="1">
        <v>0.9</v>
      </c>
      <c r="D144" s="7">
        <v>25</v>
      </c>
      <c r="E144" s="15"/>
      <c r="F144" s="15"/>
      <c r="G144" s="15"/>
      <c r="H144" s="15"/>
      <c r="I144" s="15"/>
      <c r="J144" s="19">
        <f>$D144+(($B144)^12*($C144*$D144)^2)</f>
        <v>25.000002073600001</v>
      </c>
      <c r="K144" s="15"/>
      <c r="L144" s="15"/>
      <c r="M144" s="15">
        <f>J144</f>
        <v>25.000002073600001</v>
      </c>
      <c r="N144" s="8"/>
      <c r="O144" s="8"/>
      <c r="P144" s="8"/>
      <c r="Q144" s="8"/>
      <c r="R144" s="8"/>
      <c r="S144" s="8"/>
      <c r="T144" s="8"/>
      <c r="U144" s="8"/>
    </row>
    <row r="145" spans="1:21" x14ac:dyDescent="0.25">
      <c r="A145" s="1">
        <v>2</v>
      </c>
      <c r="B145" s="1">
        <v>0.2</v>
      </c>
      <c r="C145" s="1">
        <v>0.9</v>
      </c>
      <c r="D145" s="7">
        <v>25</v>
      </c>
      <c r="E145" s="15"/>
      <c r="F145" s="15"/>
      <c r="G145" s="15"/>
      <c r="H145" s="15"/>
      <c r="I145" s="15"/>
      <c r="J145" s="15"/>
      <c r="K145" s="19">
        <f>$D145+(($B145)^14*($C145*$D145)^2)</f>
        <v>25.000000082943998</v>
      </c>
      <c r="L145" s="15"/>
      <c r="M145" s="15">
        <f>K145</f>
        <v>25.000000082943998</v>
      </c>
      <c r="N145" s="8"/>
      <c r="O145" s="8"/>
      <c r="P145" s="8"/>
      <c r="Q145" s="8"/>
      <c r="R145" s="8"/>
      <c r="S145" s="8"/>
      <c r="T145" s="8"/>
      <c r="U145" s="8"/>
    </row>
    <row r="146" spans="1:21" x14ac:dyDescent="0.25">
      <c r="A146" s="1">
        <v>2</v>
      </c>
      <c r="B146" s="1">
        <v>0.2</v>
      </c>
      <c r="C146" s="1">
        <v>0.9</v>
      </c>
      <c r="D146" s="7">
        <v>25</v>
      </c>
      <c r="E146" s="15"/>
      <c r="F146" s="15"/>
      <c r="G146" s="15"/>
      <c r="H146" s="15"/>
      <c r="I146" s="15"/>
      <c r="J146" s="15"/>
      <c r="K146" s="15"/>
      <c r="L146" s="19">
        <f>$D146+(($B146)^16*($C146*$D146)^2)</f>
        <v>25.000000003317759</v>
      </c>
      <c r="M146" s="15">
        <f>L146</f>
        <v>25.000000003317759</v>
      </c>
      <c r="N146" s="8"/>
      <c r="O146" s="8"/>
      <c r="P146" s="8"/>
      <c r="Q146" s="8"/>
      <c r="R146" s="8"/>
      <c r="S146" s="8"/>
      <c r="T146" s="8"/>
      <c r="U146" s="8"/>
    </row>
    <row r="147" spans="1:21" x14ac:dyDescent="0.25">
      <c r="M147" s="8"/>
      <c r="N147" s="8"/>
      <c r="O147" s="8"/>
      <c r="P147" s="8"/>
      <c r="Q147" s="8"/>
      <c r="R147" s="8"/>
      <c r="S147" s="8"/>
      <c r="T147" s="8"/>
      <c r="U147" s="8"/>
    </row>
    <row r="148" spans="1:21" x14ac:dyDescent="0.25">
      <c r="M148" s="8"/>
      <c r="N148" s="8"/>
      <c r="O148" s="8"/>
      <c r="P148" s="8"/>
      <c r="Q148" s="8"/>
      <c r="R148" s="8"/>
      <c r="S148" s="8"/>
      <c r="T148" s="8"/>
      <c r="U148" s="8"/>
    </row>
    <row r="149" spans="1:21" x14ac:dyDescent="0.25">
      <c r="M149" s="8"/>
      <c r="N149" s="8"/>
      <c r="O149" s="8"/>
      <c r="P149" s="8"/>
      <c r="Q149" s="8"/>
      <c r="R149" s="8"/>
      <c r="S149" s="8"/>
      <c r="T149" s="8"/>
      <c r="U149" s="8"/>
    </row>
    <row r="150" spans="1:21" x14ac:dyDescent="0.25">
      <c r="M150" s="8"/>
      <c r="N150" s="8"/>
      <c r="O150" s="8"/>
      <c r="P150" s="8"/>
      <c r="Q150" s="8"/>
      <c r="R150" s="8"/>
      <c r="S150" s="8"/>
      <c r="T150" s="8"/>
      <c r="U150" s="8"/>
    </row>
    <row r="151" spans="1:21" x14ac:dyDescent="0.25">
      <c r="M151" s="8"/>
      <c r="N151" s="8"/>
      <c r="O151" s="8"/>
      <c r="P151" s="8"/>
      <c r="Q151" s="8"/>
      <c r="R151" s="8"/>
      <c r="S151" s="8"/>
      <c r="T151" s="8"/>
      <c r="U151" s="8"/>
    </row>
    <row r="152" spans="1:21" x14ac:dyDescent="0.25">
      <c r="M152" s="8"/>
      <c r="N152" s="8"/>
      <c r="O152" s="8"/>
      <c r="P152" s="8"/>
      <c r="Q152" s="8"/>
      <c r="R152" s="8"/>
      <c r="S152" s="8"/>
      <c r="T152" s="8"/>
      <c r="U152" s="8"/>
    </row>
    <row r="153" spans="1:21" x14ac:dyDescent="0.25">
      <c r="M153" s="8"/>
      <c r="N153" s="8"/>
      <c r="O153" s="8"/>
      <c r="P153" s="8"/>
      <c r="Q153" s="8"/>
      <c r="R153" s="8"/>
      <c r="S153" s="8"/>
      <c r="T153" s="8"/>
      <c r="U153" s="8"/>
    </row>
    <row r="154" spans="1:21" x14ac:dyDescent="0.25">
      <c r="M154" s="8"/>
      <c r="N154" s="8"/>
      <c r="O154" s="8"/>
      <c r="P154" s="8"/>
      <c r="Q154" s="8"/>
      <c r="R154" s="8"/>
      <c r="S154" s="8"/>
      <c r="T154" s="8"/>
      <c r="U154" s="8"/>
    </row>
    <row r="155" spans="1:21" x14ac:dyDescent="0.25">
      <c r="M155" s="8"/>
      <c r="N155" s="8"/>
      <c r="O155" s="8"/>
      <c r="P155" s="8"/>
      <c r="Q155" s="8"/>
      <c r="R155" s="8"/>
      <c r="S155" s="8"/>
      <c r="T155" s="8"/>
      <c r="U155" s="8"/>
    </row>
    <row r="156" spans="1:21" x14ac:dyDescent="0.25">
      <c r="M156" s="8"/>
      <c r="N156" s="8"/>
      <c r="O156" s="8"/>
      <c r="P156" s="8"/>
      <c r="Q156" s="8"/>
      <c r="R156" s="8"/>
      <c r="S156" s="8"/>
      <c r="T156" s="8"/>
      <c r="U156" s="8"/>
    </row>
    <row r="157" spans="1:21" x14ac:dyDescent="0.25">
      <c r="M157" s="8"/>
      <c r="N157" s="8"/>
      <c r="O157" s="8"/>
      <c r="P157" s="8"/>
      <c r="Q157" s="8"/>
      <c r="R157" s="8"/>
      <c r="S157" s="8"/>
      <c r="T157" s="8"/>
      <c r="U157" s="8"/>
    </row>
    <row r="158" spans="1:21" x14ac:dyDescent="0.25">
      <c r="M158" s="8"/>
      <c r="N158" s="8"/>
      <c r="O158" s="8"/>
      <c r="P158" s="8"/>
      <c r="Q158" s="8"/>
      <c r="R158" s="8"/>
      <c r="S158" s="8"/>
      <c r="T158" s="8"/>
      <c r="U158" s="8"/>
    </row>
    <row r="159" spans="1:21" x14ac:dyDescent="0.25">
      <c r="M159" s="8"/>
      <c r="N159" s="8"/>
      <c r="O159" s="8"/>
      <c r="P159" s="8"/>
      <c r="Q159" s="8"/>
      <c r="R159" s="8"/>
      <c r="S159" s="8"/>
      <c r="T159" s="8"/>
      <c r="U159" s="8"/>
    </row>
    <row r="160" spans="1:21" x14ac:dyDescent="0.25">
      <c r="M160" s="8"/>
      <c r="N160" s="8"/>
      <c r="O160" s="8"/>
      <c r="P160" s="8"/>
      <c r="Q160" s="8"/>
      <c r="R160" s="8"/>
      <c r="S160" s="8"/>
      <c r="T160" s="8"/>
      <c r="U160" s="8"/>
    </row>
    <row r="161" spans="13:21" x14ac:dyDescent="0.25">
      <c r="M161" s="8"/>
      <c r="N161" s="8"/>
      <c r="O161" s="8"/>
      <c r="P161" s="8"/>
      <c r="Q161" s="8"/>
      <c r="R161" s="8"/>
      <c r="S161" s="8"/>
      <c r="T161" s="8"/>
      <c r="U161" s="8"/>
    </row>
    <row r="162" spans="13:21" x14ac:dyDescent="0.25">
      <c r="M162" s="8"/>
      <c r="N162" s="8"/>
      <c r="O162" s="8"/>
      <c r="P162" s="8"/>
      <c r="Q162" s="8"/>
      <c r="R162" s="8"/>
      <c r="S162" s="8"/>
      <c r="T162" s="8"/>
      <c r="U162" s="8"/>
    </row>
    <row r="163" spans="13:21" x14ac:dyDescent="0.25">
      <c r="M163" s="8"/>
      <c r="N163" s="8"/>
      <c r="O163" s="8"/>
      <c r="P163" s="8"/>
      <c r="Q163" s="8"/>
      <c r="R163" s="8"/>
      <c r="S163" s="8"/>
      <c r="T163" s="8"/>
      <c r="U163" s="8"/>
    </row>
    <row r="164" spans="13:21" x14ac:dyDescent="0.25">
      <c r="M164" s="8"/>
      <c r="N164" s="8"/>
      <c r="O164" s="8"/>
      <c r="P164" s="8"/>
      <c r="Q164" s="8"/>
      <c r="R164" s="8"/>
      <c r="S164" s="8"/>
      <c r="T164" s="8"/>
      <c r="U164" s="8"/>
    </row>
    <row r="165" spans="13:21" x14ac:dyDescent="0.25">
      <c r="M165" s="8"/>
      <c r="N165" s="8"/>
      <c r="O165" s="8"/>
      <c r="P165" s="8"/>
      <c r="Q165" s="8"/>
      <c r="R165" s="8"/>
      <c r="S165" s="8"/>
      <c r="T165" s="8"/>
      <c r="U165" s="8"/>
    </row>
    <row r="166" spans="13:21" x14ac:dyDescent="0.25">
      <c r="M166" s="8"/>
      <c r="N166" s="8"/>
      <c r="O166" s="8"/>
      <c r="P166" s="8"/>
      <c r="Q166" s="8"/>
      <c r="R166" s="8"/>
      <c r="S166" s="8"/>
      <c r="T166" s="8"/>
      <c r="U166" s="8"/>
    </row>
    <row r="167" spans="13:21" x14ac:dyDescent="0.25">
      <c r="M167" s="8"/>
      <c r="N167" s="8"/>
      <c r="O167" s="8"/>
      <c r="P167" s="8"/>
      <c r="Q167" s="8"/>
      <c r="R167" s="8"/>
      <c r="S167" s="8"/>
      <c r="T167" s="8"/>
      <c r="U167" s="8"/>
    </row>
    <row r="168" spans="13:21" x14ac:dyDescent="0.25">
      <c r="M168" s="8"/>
      <c r="N168" s="8"/>
      <c r="O168" s="8"/>
      <c r="P168" s="8"/>
      <c r="Q168" s="8"/>
      <c r="R168" s="8"/>
      <c r="S168" s="8"/>
      <c r="T168" s="8"/>
      <c r="U168" s="8"/>
    </row>
    <row r="169" spans="13:21" x14ac:dyDescent="0.25">
      <c r="M169" s="8"/>
      <c r="N169" s="8"/>
      <c r="O169" s="8"/>
      <c r="P169" s="8"/>
      <c r="Q169" s="8"/>
      <c r="R169" s="8"/>
      <c r="S169" s="8"/>
      <c r="T169" s="8"/>
      <c r="U169" s="8"/>
    </row>
    <row r="170" spans="13:21" x14ac:dyDescent="0.25">
      <c r="M170" s="8"/>
      <c r="N170" s="8"/>
      <c r="O170" s="8"/>
      <c r="P170" s="8"/>
      <c r="Q170" s="8"/>
      <c r="R170" s="8"/>
      <c r="S170" s="8"/>
      <c r="T170" s="8"/>
      <c r="U170" s="8"/>
    </row>
    <row r="171" spans="13:21" x14ac:dyDescent="0.25">
      <c r="M171" s="8"/>
      <c r="N171" s="8"/>
      <c r="O171" s="8"/>
      <c r="P171" s="8"/>
      <c r="Q171" s="8"/>
      <c r="R171" s="8"/>
      <c r="S171" s="8"/>
      <c r="T171" s="8"/>
      <c r="U171" s="8"/>
    </row>
    <row r="172" spans="13:21" x14ac:dyDescent="0.25">
      <c r="M172" s="8"/>
      <c r="N172" s="8"/>
      <c r="O172" s="8"/>
      <c r="P172" s="8"/>
      <c r="Q172" s="8"/>
      <c r="R172" s="8"/>
      <c r="S172" s="8"/>
      <c r="T172" s="8"/>
      <c r="U172" s="8"/>
    </row>
    <row r="173" spans="13:21" x14ac:dyDescent="0.25">
      <c r="M173" s="8"/>
      <c r="N173" s="8"/>
      <c r="O173" s="8"/>
      <c r="P173" s="8"/>
      <c r="Q173" s="8"/>
      <c r="R173" s="8"/>
      <c r="S173" s="8"/>
      <c r="T173" s="8"/>
      <c r="U173" s="8"/>
    </row>
    <row r="174" spans="13:21" x14ac:dyDescent="0.25">
      <c r="M174" s="8"/>
      <c r="N174" s="8"/>
      <c r="O174" s="8"/>
      <c r="P174" s="8"/>
      <c r="Q174" s="8"/>
      <c r="R174" s="8"/>
      <c r="S174" s="8"/>
      <c r="T174" s="8"/>
      <c r="U174" s="8"/>
    </row>
    <row r="175" spans="13:21" x14ac:dyDescent="0.25">
      <c r="M175" s="8"/>
      <c r="N175" s="8"/>
      <c r="O175" s="8"/>
      <c r="P175" s="8"/>
      <c r="Q175" s="8"/>
      <c r="R175" s="8"/>
      <c r="S175" s="8"/>
      <c r="T175" s="8"/>
      <c r="U175" s="8"/>
    </row>
    <row r="176" spans="13:21" x14ac:dyDescent="0.25">
      <c r="M176" s="8"/>
      <c r="N176" s="8"/>
      <c r="O176" s="8"/>
      <c r="P176" s="8"/>
      <c r="Q176" s="8"/>
      <c r="R176" s="8"/>
      <c r="S176" s="8"/>
      <c r="T176" s="8"/>
      <c r="U176" s="8"/>
    </row>
    <row r="177" spans="13:21" x14ac:dyDescent="0.25">
      <c r="M177" s="8"/>
      <c r="N177" s="8"/>
      <c r="O177" s="8"/>
      <c r="P177" s="8"/>
      <c r="Q177" s="8"/>
      <c r="R177" s="8"/>
      <c r="S177" s="8"/>
      <c r="T177" s="8"/>
      <c r="U177" s="8"/>
    </row>
    <row r="178" spans="13:21" x14ac:dyDescent="0.25">
      <c r="M178" s="8"/>
      <c r="N178" s="8"/>
      <c r="O178" s="8"/>
      <c r="P178" s="8"/>
      <c r="Q178" s="8"/>
      <c r="R178" s="8"/>
      <c r="S178" s="8"/>
      <c r="T178" s="8"/>
      <c r="U178" s="8"/>
    </row>
    <row r="179" spans="13:21" x14ac:dyDescent="0.25">
      <c r="M179" s="8"/>
      <c r="N179" s="8"/>
      <c r="O179" s="8"/>
      <c r="P179" s="8"/>
      <c r="Q179" s="8"/>
      <c r="R179" s="8"/>
      <c r="S179" s="8"/>
      <c r="T179" s="8"/>
      <c r="U179" s="8"/>
    </row>
    <row r="180" spans="13:21" x14ac:dyDescent="0.25">
      <c r="M180" s="8"/>
      <c r="N180" s="8"/>
      <c r="O180" s="8"/>
      <c r="P180" s="8"/>
      <c r="Q180" s="8"/>
      <c r="R180" s="8"/>
      <c r="S180" s="8"/>
      <c r="T180" s="8"/>
      <c r="U180" s="8"/>
    </row>
    <row r="181" spans="13:21" x14ac:dyDescent="0.25">
      <c r="M181" s="8"/>
      <c r="N181" s="8"/>
      <c r="O181" s="8"/>
      <c r="P181" s="8"/>
      <c r="Q181" s="8"/>
      <c r="R181" s="8"/>
      <c r="S181" s="8"/>
      <c r="T181" s="8"/>
      <c r="U181" s="8"/>
    </row>
    <row r="182" spans="13:21" x14ac:dyDescent="0.25">
      <c r="M182" s="8"/>
      <c r="N182" s="8"/>
      <c r="O182" s="8"/>
      <c r="P182" s="8"/>
      <c r="Q182" s="8"/>
      <c r="R182" s="8"/>
      <c r="S182" s="8"/>
      <c r="T182" s="8"/>
      <c r="U182" s="8"/>
    </row>
    <row r="183" spans="13:21" x14ac:dyDescent="0.25">
      <c r="M183" s="8"/>
      <c r="N183" s="8"/>
      <c r="O183" s="8"/>
      <c r="P183" s="8"/>
      <c r="Q183" s="8"/>
      <c r="R183" s="8"/>
      <c r="S183" s="8"/>
      <c r="T183" s="8"/>
      <c r="U183" s="8"/>
    </row>
    <row r="184" spans="13:21" x14ac:dyDescent="0.25">
      <c r="M184" s="8"/>
      <c r="N184" s="8"/>
      <c r="O184" s="8"/>
      <c r="P184" s="8"/>
      <c r="Q184" s="8"/>
      <c r="R184" s="8"/>
      <c r="S184" s="8"/>
      <c r="T184" s="8"/>
      <c r="U184" s="8"/>
    </row>
    <row r="185" spans="13:21" x14ac:dyDescent="0.25">
      <c r="M185" s="8"/>
      <c r="N185" s="8"/>
      <c r="O185" s="8"/>
      <c r="P185" s="8"/>
      <c r="Q185" s="8"/>
      <c r="R185" s="8"/>
      <c r="S185" s="8"/>
      <c r="T185" s="8"/>
      <c r="U185" s="8"/>
    </row>
    <row r="186" spans="13:21" x14ac:dyDescent="0.25">
      <c r="M186" s="8"/>
      <c r="N186" s="8"/>
      <c r="O186" s="8"/>
      <c r="P186" s="8"/>
      <c r="Q186" s="8"/>
      <c r="R186" s="8"/>
      <c r="S186" s="8"/>
      <c r="T186" s="8"/>
      <c r="U186" s="8"/>
    </row>
    <row r="187" spans="13:21" x14ac:dyDescent="0.25">
      <c r="M187" s="8"/>
      <c r="N187" s="8"/>
      <c r="O187" s="8"/>
      <c r="P187" s="8"/>
      <c r="Q187" s="8"/>
      <c r="R187" s="8"/>
      <c r="S187" s="8"/>
      <c r="T187" s="8"/>
      <c r="U187" s="8"/>
    </row>
    <row r="188" spans="13:21" x14ac:dyDescent="0.25">
      <c r="M188" s="8"/>
      <c r="N188" s="8"/>
      <c r="O188" s="8"/>
      <c r="P188" s="8"/>
      <c r="Q188" s="8"/>
      <c r="R188" s="8"/>
      <c r="S188" s="8"/>
      <c r="T188" s="8"/>
      <c r="U188" s="8"/>
    </row>
    <row r="189" spans="13:21" x14ac:dyDescent="0.25">
      <c r="M189" s="8"/>
      <c r="N189" s="8"/>
      <c r="O189" s="8"/>
      <c r="P189" s="8"/>
      <c r="Q189" s="8"/>
      <c r="R189" s="8"/>
      <c r="S189" s="8"/>
      <c r="T189" s="8"/>
      <c r="U189" s="8"/>
    </row>
    <row r="190" spans="13:21" x14ac:dyDescent="0.25">
      <c r="M190" s="8"/>
      <c r="N190" s="8"/>
      <c r="O190" s="8"/>
      <c r="P190" s="8"/>
      <c r="Q190" s="8"/>
      <c r="R190" s="8"/>
      <c r="S190" s="8"/>
      <c r="T190" s="8"/>
      <c r="U190" s="8"/>
    </row>
    <row r="191" spans="13:21" x14ac:dyDescent="0.25">
      <c r="M191" s="8"/>
      <c r="N191" s="8"/>
      <c r="O191" s="8"/>
      <c r="P191" s="8"/>
      <c r="Q191" s="8"/>
      <c r="R191" s="8"/>
      <c r="S191" s="8"/>
      <c r="T191" s="8"/>
      <c r="U191" s="8"/>
    </row>
    <row r="192" spans="13:21" x14ac:dyDescent="0.25">
      <c r="M192" s="8"/>
      <c r="N192" s="8"/>
      <c r="O192" s="8"/>
      <c r="P192" s="8"/>
      <c r="Q192" s="8"/>
      <c r="R192" s="8"/>
      <c r="S192" s="8"/>
      <c r="T192" s="8"/>
      <c r="U192" s="8"/>
    </row>
    <row r="193" spans="13:21" x14ac:dyDescent="0.25">
      <c r="M193" s="8"/>
      <c r="N193" s="8"/>
      <c r="O193" s="8"/>
      <c r="P193" s="8"/>
      <c r="Q193" s="8"/>
      <c r="R193" s="8"/>
      <c r="S193" s="8"/>
      <c r="T193" s="8"/>
      <c r="U193" s="8"/>
    </row>
    <row r="194" spans="13:21" x14ac:dyDescent="0.25">
      <c r="M194" s="8"/>
      <c r="N194" s="8"/>
      <c r="O194" s="8"/>
      <c r="P194" s="8"/>
      <c r="Q194" s="8"/>
      <c r="R194" s="8"/>
      <c r="S194" s="8"/>
      <c r="T194" s="8"/>
      <c r="U194" s="8"/>
    </row>
    <row r="195" spans="13:21" x14ac:dyDescent="0.25">
      <c r="M195" s="8"/>
      <c r="N195" s="8"/>
      <c r="O195" s="8"/>
      <c r="P195" s="8"/>
      <c r="Q195" s="8"/>
      <c r="R195" s="8"/>
      <c r="S195" s="8"/>
      <c r="T195" s="8"/>
      <c r="U195" s="8"/>
    </row>
    <row r="196" spans="13:21" x14ac:dyDescent="0.25">
      <c r="M196" s="8"/>
      <c r="N196" s="8"/>
      <c r="O196" s="8"/>
      <c r="P196" s="8"/>
      <c r="Q196" s="8"/>
      <c r="R196" s="8"/>
      <c r="S196" s="8"/>
      <c r="T196" s="8"/>
      <c r="U196" s="8"/>
    </row>
    <row r="197" spans="13:21" x14ac:dyDescent="0.25">
      <c r="M197" s="8"/>
      <c r="N197" s="8"/>
      <c r="O197" s="8"/>
      <c r="P197" s="8"/>
      <c r="Q197" s="8"/>
      <c r="R197" s="8"/>
      <c r="S197" s="8"/>
      <c r="T197" s="8"/>
      <c r="U197" s="8"/>
    </row>
    <row r="198" spans="13:21" x14ac:dyDescent="0.25">
      <c r="M198" s="8"/>
      <c r="N198" s="8"/>
      <c r="O198" s="8"/>
      <c r="P198" s="8"/>
      <c r="Q198" s="8"/>
      <c r="R198" s="8"/>
      <c r="S198" s="8"/>
      <c r="T198" s="8"/>
      <c r="U198" s="8"/>
    </row>
    <row r="199" spans="13:21" x14ac:dyDescent="0.25">
      <c r="M199" s="8"/>
      <c r="N199" s="8"/>
      <c r="O199" s="8"/>
      <c r="P199" s="8"/>
      <c r="Q199" s="8"/>
      <c r="R199" s="8"/>
      <c r="S199" s="8"/>
      <c r="T199" s="8"/>
      <c r="U199" s="8"/>
    </row>
    <row r="200" spans="13:21" x14ac:dyDescent="0.25">
      <c r="M200" s="8"/>
      <c r="N200" s="8"/>
      <c r="O200" s="8"/>
      <c r="P200" s="8"/>
      <c r="Q200" s="8"/>
      <c r="R200" s="8"/>
      <c r="S200" s="8"/>
      <c r="T200" s="8"/>
      <c r="U200" s="8"/>
    </row>
    <row r="201" spans="13:21" x14ac:dyDescent="0.25">
      <c r="M201" s="8"/>
      <c r="N201" s="8"/>
      <c r="O201" s="8"/>
      <c r="P201" s="8"/>
      <c r="Q201" s="8"/>
      <c r="R201" s="8"/>
      <c r="S201" s="8"/>
      <c r="T201" s="8"/>
      <c r="U201" s="8"/>
    </row>
    <row r="202" spans="13:21" x14ac:dyDescent="0.25">
      <c r="M202" s="8"/>
      <c r="N202" s="8"/>
      <c r="O202" s="8"/>
      <c r="P202" s="8"/>
      <c r="Q202" s="8"/>
      <c r="R202" s="8"/>
      <c r="S202" s="8"/>
      <c r="T202" s="8"/>
      <c r="U202" s="8"/>
    </row>
    <row r="203" spans="13:21" x14ac:dyDescent="0.25">
      <c r="M203" s="8"/>
      <c r="N203" s="8"/>
      <c r="O203" s="8"/>
      <c r="P203" s="8"/>
      <c r="Q203" s="8"/>
      <c r="R203" s="8"/>
      <c r="S203" s="8"/>
      <c r="T203" s="8"/>
      <c r="U203" s="8"/>
    </row>
    <row r="204" spans="13:21" x14ac:dyDescent="0.25">
      <c r="M204" s="8"/>
      <c r="N204" s="8"/>
      <c r="O204" s="8"/>
      <c r="P204" s="8"/>
      <c r="Q204" s="8"/>
      <c r="R204" s="8"/>
      <c r="S204" s="8"/>
      <c r="T204" s="8"/>
      <c r="U204" s="8"/>
    </row>
    <row r="205" spans="13:21" x14ac:dyDescent="0.25">
      <c r="M205" s="8"/>
      <c r="N205" s="8"/>
      <c r="O205" s="8"/>
      <c r="P205" s="8"/>
      <c r="Q205" s="8"/>
      <c r="R205" s="8"/>
      <c r="S205" s="8"/>
      <c r="T205" s="8"/>
      <c r="U205" s="8"/>
    </row>
    <row r="206" spans="13:21" x14ac:dyDescent="0.25">
      <c r="M206" s="8"/>
      <c r="N206" s="8"/>
      <c r="O206" s="8"/>
      <c r="P206" s="8"/>
      <c r="Q206" s="8"/>
      <c r="R206" s="8"/>
      <c r="S206" s="8"/>
      <c r="T206" s="8"/>
      <c r="U206" s="8"/>
    </row>
    <row r="207" spans="13:21" x14ac:dyDescent="0.25">
      <c r="M207" s="8"/>
      <c r="N207" s="8"/>
      <c r="O207" s="8"/>
      <c r="P207" s="8"/>
      <c r="Q207" s="8"/>
      <c r="R207" s="8"/>
      <c r="S207" s="8"/>
      <c r="T207" s="8"/>
      <c r="U207" s="8"/>
    </row>
    <row r="208" spans="13:21" x14ac:dyDescent="0.25">
      <c r="M208" s="8"/>
      <c r="N208" s="8"/>
      <c r="O208" s="8"/>
      <c r="P208" s="8"/>
      <c r="Q208" s="8"/>
      <c r="R208" s="8"/>
      <c r="S208" s="8"/>
      <c r="T208" s="8"/>
      <c r="U208" s="8"/>
    </row>
    <row r="209" spans="13:21" x14ac:dyDescent="0.25">
      <c r="M209" s="8"/>
      <c r="N209" s="8"/>
      <c r="O209" s="8"/>
      <c r="P209" s="8"/>
      <c r="Q209" s="8"/>
      <c r="R209" s="8"/>
      <c r="S209" s="8"/>
      <c r="T209" s="8"/>
      <c r="U209" s="8"/>
    </row>
    <row r="210" spans="13:21" x14ac:dyDescent="0.25">
      <c r="M210" s="8"/>
      <c r="N210" s="8"/>
      <c r="O210" s="8"/>
      <c r="P210" s="8"/>
      <c r="Q210" s="8"/>
      <c r="R210" s="8"/>
      <c r="S210" s="8"/>
      <c r="T210" s="8"/>
      <c r="U210" s="8"/>
    </row>
    <row r="211" spans="13:21" x14ac:dyDescent="0.25">
      <c r="M211" s="8"/>
      <c r="N211" s="8"/>
      <c r="O211" s="8"/>
      <c r="P211" s="8"/>
      <c r="Q211" s="8"/>
      <c r="R211" s="8"/>
      <c r="S211" s="8"/>
      <c r="T211" s="8"/>
      <c r="U211" s="8"/>
    </row>
    <row r="212" spans="13:21" x14ac:dyDescent="0.25">
      <c r="M212" s="8"/>
      <c r="N212" s="8"/>
      <c r="O212" s="8"/>
      <c r="P212" s="8"/>
      <c r="Q212" s="8"/>
      <c r="R212" s="8"/>
      <c r="S212" s="8"/>
      <c r="T212" s="8"/>
      <c r="U212" s="8"/>
    </row>
    <row r="213" spans="13:21" x14ac:dyDescent="0.25">
      <c r="M213" s="8"/>
      <c r="N213" s="8"/>
      <c r="O213" s="8"/>
      <c r="P213" s="8"/>
      <c r="Q213" s="8"/>
      <c r="R213" s="8"/>
      <c r="S213" s="8"/>
      <c r="T213" s="8"/>
      <c r="U213" s="8"/>
    </row>
    <row r="214" spans="13:21" x14ac:dyDescent="0.25">
      <c r="M214" s="8"/>
      <c r="N214" s="8"/>
      <c r="O214" s="8"/>
      <c r="P214" s="8"/>
      <c r="Q214" s="8"/>
      <c r="R214" s="8"/>
      <c r="S214" s="8"/>
      <c r="T214" s="8"/>
      <c r="U214" s="8"/>
    </row>
    <row r="215" spans="13:21" x14ac:dyDescent="0.25">
      <c r="M215" s="8"/>
      <c r="N215" s="8"/>
      <c r="O215" s="8"/>
      <c r="P215" s="8"/>
      <c r="Q215" s="8"/>
      <c r="R215" s="8"/>
      <c r="S215" s="8"/>
      <c r="T215" s="8"/>
      <c r="U215" s="8"/>
    </row>
    <row r="216" spans="13:21" x14ac:dyDescent="0.25">
      <c r="M216" s="8"/>
      <c r="N216" s="8"/>
      <c r="O216" s="8"/>
      <c r="P216" s="8"/>
      <c r="Q216" s="8"/>
      <c r="R216" s="8"/>
      <c r="S216" s="8"/>
      <c r="T216" s="8"/>
      <c r="U216" s="8"/>
    </row>
    <row r="217" spans="13:21" x14ac:dyDescent="0.25">
      <c r="M217" s="8"/>
      <c r="N217" s="8"/>
      <c r="O217" s="8"/>
      <c r="P217" s="8"/>
      <c r="Q217" s="8"/>
      <c r="R217" s="8"/>
      <c r="S217" s="8"/>
      <c r="T217" s="8"/>
      <c r="U217" s="8"/>
    </row>
    <row r="218" spans="13:21" x14ac:dyDescent="0.25">
      <c r="M218" s="8"/>
      <c r="N218" s="8"/>
      <c r="O218" s="8"/>
      <c r="P218" s="8"/>
      <c r="Q218" s="8"/>
      <c r="R218" s="8"/>
      <c r="S218" s="8"/>
      <c r="T218" s="8"/>
      <c r="U218" s="8"/>
    </row>
    <row r="219" spans="13:21" x14ac:dyDescent="0.25">
      <c r="M219" s="8"/>
      <c r="N219" s="8"/>
      <c r="O219" s="8"/>
      <c r="P219" s="8"/>
      <c r="Q219" s="8"/>
      <c r="R219" s="8"/>
      <c r="S219" s="8"/>
      <c r="T219" s="8"/>
      <c r="U219" s="8"/>
    </row>
    <row r="220" spans="13:21" x14ac:dyDescent="0.25">
      <c r="M220" s="8"/>
      <c r="N220" s="8"/>
      <c r="O220" s="8"/>
      <c r="P220" s="8"/>
      <c r="Q220" s="8"/>
      <c r="R220" s="8"/>
      <c r="S220" s="8"/>
      <c r="T220" s="8"/>
      <c r="U220" s="8"/>
    </row>
    <row r="221" spans="13:21" x14ac:dyDescent="0.25">
      <c r="M221" s="8"/>
      <c r="N221" s="8"/>
      <c r="O221" s="8"/>
      <c r="P221" s="8"/>
      <c r="Q221" s="8"/>
      <c r="R221" s="8"/>
      <c r="S221" s="8"/>
      <c r="T221" s="8"/>
      <c r="U221" s="8"/>
    </row>
    <row r="222" spans="13:21" x14ac:dyDescent="0.25">
      <c r="M222" s="8"/>
      <c r="N222" s="8"/>
      <c r="O222" s="8"/>
      <c r="P222" s="8"/>
      <c r="Q222" s="8"/>
      <c r="R222" s="8"/>
      <c r="S222" s="8"/>
      <c r="T222" s="8"/>
      <c r="U222" s="8"/>
    </row>
    <row r="223" spans="13:21" x14ac:dyDescent="0.25">
      <c r="M223" s="8"/>
      <c r="N223" s="8"/>
      <c r="O223" s="8"/>
      <c r="P223" s="8"/>
      <c r="Q223" s="8"/>
      <c r="R223" s="8"/>
      <c r="S223" s="8"/>
      <c r="T223" s="8"/>
      <c r="U223" s="8"/>
    </row>
    <row r="224" spans="13:21" x14ac:dyDescent="0.25">
      <c r="M224" s="8"/>
      <c r="N224" s="8"/>
      <c r="O224" s="8"/>
      <c r="P224" s="8"/>
      <c r="Q224" s="8"/>
      <c r="R224" s="8"/>
      <c r="S224" s="8"/>
      <c r="T224" s="8"/>
      <c r="U224" s="8"/>
    </row>
    <row r="225" spans="13:21" x14ac:dyDescent="0.25">
      <c r="M225" s="8"/>
      <c r="N225" s="8"/>
      <c r="O225" s="8"/>
      <c r="P225" s="8"/>
      <c r="Q225" s="8"/>
      <c r="R225" s="8"/>
      <c r="S225" s="8"/>
      <c r="T225" s="8"/>
      <c r="U225" s="8"/>
    </row>
    <row r="226" spans="13:21" x14ac:dyDescent="0.25">
      <c r="M226" s="8"/>
      <c r="N226" s="8"/>
      <c r="O226" s="8"/>
      <c r="P226" s="8"/>
      <c r="Q226" s="8"/>
      <c r="R226" s="8"/>
      <c r="S226" s="8"/>
      <c r="T226" s="8"/>
      <c r="U226" s="8"/>
    </row>
    <row r="227" spans="13:21" x14ac:dyDescent="0.25">
      <c r="M227" s="8"/>
      <c r="N227" s="8"/>
      <c r="O227" s="8"/>
      <c r="P227" s="8"/>
      <c r="Q227" s="8"/>
      <c r="R227" s="8"/>
      <c r="S227" s="8"/>
      <c r="T227" s="8"/>
      <c r="U227" s="8"/>
    </row>
    <row r="228" spans="13:21" x14ac:dyDescent="0.25">
      <c r="M228" s="8"/>
      <c r="N228" s="8"/>
      <c r="O228" s="8"/>
      <c r="P228" s="8"/>
      <c r="Q228" s="8"/>
      <c r="R228" s="8"/>
      <c r="S228" s="8"/>
      <c r="T228" s="8"/>
      <c r="U228" s="8"/>
    </row>
    <row r="229" spans="13:21" x14ac:dyDescent="0.25">
      <c r="M229" s="8"/>
      <c r="N229" s="8"/>
      <c r="O229" s="8"/>
      <c r="P229" s="8"/>
      <c r="Q229" s="8"/>
      <c r="R229" s="8"/>
      <c r="S229" s="8"/>
      <c r="T229" s="8"/>
      <c r="U229" s="8"/>
    </row>
    <row r="230" spans="13:21" x14ac:dyDescent="0.25">
      <c r="M230" s="8"/>
      <c r="N230" s="8"/>
      <c r="O230" s="8"/>
      <c r="P230" s="8"/>
      <c r="Q230" s="8"/>
      <c r="R230" s="8"/>
      <c r="S230" s="8"/>
      <c r="T230" s="8"/>
      <c r="U230" s="8"/>
    </row>
    <row r="231" spans="13:21" x14ac:dyDescent="0.25">
      <c r="M231" s="8"/>
      <c r="N231" s="8"/>
      <c r="O231" s="8"/>
      <c r="P231" s="8"/>
      <c r="Q231" s="8"/>
      <c r="R231" s="8"/>
      <c r="S231" s="8"/>
      <c r="T231" s="8"/>
      <c r="U231" s="8"/>
    </row>
    <row r="232" spans="13:21" x14ac:dyDescent="0.25">
      <c r="M232" s="8"/>
      <c r="N232" s="8"/>
      <c r="O232" s="8"/>
      <c r="P232" s="8"/>
      <c r="Q232" s="8"/>
      <c r="R232" s="8"/>
      <c r="S232" s="8"/>
      <c r="T232" s="8"/>
      <c r="U232" s="8"/>
    </row>
    <row r="233" spans="13:21" x14ac:dyDescent="0.25">
      <c r="M233" s="8"/>
      <c r="N233" s="8"/>
      <c r="O233" s="8"/>
      <c r="P233" s="8"/>
      <c r="Q233" s="8"/>
      <c r="R233" s="8"/>
      <c r="S233" s="8"/>
      <c r="T233" s="8"/>
      <c r="U233" s="8"/>
    </row>
    <row r="234" spans="13:21" x14ac:dyDescent="0.25">
      <c r="M234" s="8"/>
      <c r="N234" s="8"/>
      <c r="O234" s="8"/>
      <c r="P234" s="8"/>
      <c r="Q234" s="8"/>
      <c r="R234" s="8"/>
      <c r="S234" s="8"/>
      <c r="T234" s="8"/>
      <c r="U234" s="8"/>
    </row>
    <row r="235" spans="13:21" x14ac:dyDescent="0.25">
      <c r="M235" s="8"/>
      <c r="N235" s="8"/>
      <c r="O235" s="8"/>
      <c r="P235" s="8"/>
      <c r="Q235" s="8"/>
      <c r="R235" s="8"/>
      <c r="S235" s="8"/>
      <c r="T235" s="8"/>
      <c r="U235" s="8"/>
    </row>
    <row r="236" spans="13:21" x14ac:dyDescent="0.25">
      <c r="M236" s="8"/>
      <c r="N236" s="8"/>
      <c r="O236" s="8"/>
      <c r="P236" s="8"/>
      <c r="Q236" s="8"/>
      <c r="R236" s="8"/>
      <c r="S236" s="8"/>
      <c r="T236" s="8"/>
      <c r="U236" s="8"/>
    </row>
    <row r="237" spans="13:21" x14ac:dyDescent="0.25">
      <c r="M237" s="8"/>
      <c r="N237" s="8"/>
      <c r="O237" s="8"/>
      <c r="P237" s="8"/>
      <c r="Q237" s="8"/>
      <c r="R237" s="8"/>
      <c r="S237" s="8"/>
      <c r="T237" s="8"/>
      <c r="U237" s="8"/>
    </row>
    <row r="238" spans="13:21" x14ac:dyDescent="0.25">
      <c r="M238" s="8"/>
      <c r="N238" s="8"/>
      <c r="O238" s="8"/>
      <c r="P238" s="8"/>
      <c r="Q238" s="8"/>
      <c r="R238" s="8"/>
      <c r="S238" s="8"/>
      <c r="T238" s="8"/>
      <c r="U238" s="8"/>
    </row>
    <row r="239" spans="13:21" x14ac:dyDescent="0.25">
      <c r="M239" s="8"/>
      <c r="N239" s="8"/>
      <c r="O239" s="8"/>
      <c r="P239" s="8"/>
      <c r="Q239" s="8"/>
      <c r="R239" s="8"/>
      <c r="S239" s="8"/>
      <c r="T239" s="8"/>
      <c r="U239" s="8"/>
    </row>
    <row r="240" spans="13:21" x14ac:dyDescent="0.25">
      <c r="M240" s="8"/>
      <c r="N240" s="8"/>
      <c r="O240" s="8"/>
      <c r="P240" s="8"/>
      <c r="Q240" s="8"/>
      <c r="R240" s="8"/>
      <c r="S240" s="8"/>
      <c r="T240" s="8"/>
      <c r="U240" s="8"/>
    </row>
    <row r="241" spans="13:21" x14ac:dyDescent="0.25">
      <c r="M241" s="8"/>
      <c r="N241" s="8"/>
      <c r="O241" s="8"/>
      <c r="P241" s="8"/>
      <c r="Q241" s="8"/>
      <c r="R241" s="8"/>
      <c r="S241" s="8"/>
      <c r="T241" s="8"/>
      <c r="U241" s="8"/>
    </row>
    <row r="242" spans="13:21" x14ac:dyDescent="0.25">
      <c r="M242" s="8"/>
      <c r="N242" s="8"/>
      <c r="O242" s="8"/>
      <c r="P242" s="8"/>
      <c r="Q242" s="8"/>
      <c r="R242" s="8"/>
      <c r="S242" s="8"/>
      <c r="T242" s="8"/>
      <c r="U242" s="8"/>
    </row>
    <row r="243" spans="13:21" x14ac:dyDescent="0.25">
      <c r="M243" s="8"/>
      <c r="N243" s="8"/>
      <c r="O243" s="8"/>
      <c r="P243" s="8"/>
      <c r="Q243" s="8"/>
      <c r="R243" s="8"/>
      <c r="S243" s="8"/>
      <c r="T243" s="8"/>
      <c r="U243" s="8"/>
    </row>
    <row r="244" spans="13:21" x14ac:dyDescent="0.25">
      <c r="M244" s="8"/>
      <c r="N244" s="8"/>
      <c r="O244" s="8"/>
      <c r="P244" s="8"/>
      <c r="Q244" s="8"/>
      <c r="R244" s="8"/>
      <c r="S244" s="8"/>
      <c r="T244" s="8"/>
      <c r="U244" s="8"/>
    </row>
    <row r="245" spans="13:21" x14ac:dyDescent="0.25">
      <c r="M245" s="8"/>
      <c r="N245" s="8"/>
      <c r="O245" s="8"/>
      <c r="P245" s="8"/>
      <c r="Q245" s="8"/>
      <c r="R245" s="8"/>
      <c r="S245" s="8"/>
      <c r="T245" s="8"/>
      <c r="U245" s="8"/>
    </row>
    <row r="246" spans="13:21" x14ac:dyDescent="0.25">
      <c r="M246" s="8"/>
      <c r="N246" s="8"/>
      <c r="O246" s="8"/>
      <c r="P246" s="8"/>
      <c r="Q246" s="8"/>
      <c r="R246" s="8"/>
      <c r="S246" s="8"/>
      <c r="T246" s="8"/>
      <c r="U246" s="8"/>
    </row>
    <row r="247" spans="13:21" x14ac:dyDescent="0.25">
      <c r="M247" s="8"/>
      <c r="N247" s="8"/>
      <c r="O247" s="8"/>
      <c r="P247" s="8"/>
      <c r="Q247" s="8"/>
      <c r="R247" s="8"/>
      <c r="S247" s="8"/>
      <c r="T247" s="8"/>
      <c r="U247" s="8"/>
    </row>
    <row r="248" spans="13:21" x14ac:dyDescent="0.25">
      <c r="M248" s="8"/>
      <c r="N248" s="8"/>
      <c r="O248" s="8"/>
      <c r="P248" s="8"/>
      <c r="Q248" s="8"/>
      <c r="R248" s="8"/>
      <c r="S248" s="8"/>
      <c r="T248" s="8"/>
      <c r="U248" s="8"/>
    </row>
    <row r="249" spans="13:21" x14ac:dyDescent="0.25">
      <c r="M249" s="8"/>
      <c r="N249" s="8"/>
      <c r="O249" s="8"/>
      <c r="P249" s="8"/>
      <c r="Q249" s="8"/>
      <c r="R249" s="8"/>
      <c r="S249" s="8"/>
      <c r="T249" s="8"/>
      <c r="U249" s="8"/>
    </row>
    <row r="250" spans="13:21" x14ac:dyDescent="0.25">
      <c r="M250" s="8"/>
      <c r="N250" s="8"/>
      <c r="O250" s="8"/>
      <c r="P250" s="8"/>
      <c r="Q250" s="8"/>
      <c r="R250" s="8"/>
      <c r="S250" s="8"/>
      <c r="T250" s="8"/>
      <c r="U250" s="8"/>
    </row>
    <row r="251" spans="13:21" x14ac:dyDescent="0.25">
      <c r="M251" s="8"/>
      <c r="N251" s="8"/>
      <c r="O251" s="8"/>
      <c r="P251" s="8"/>
      <c r="Q251" s="8"/>
      <c r="R251" s="8"/>
      <c r="S251" s="8"/>
      <c r="T251" s="8"/>
      <c r="U251" s="8"/>
    </row>
    <row r="252" spans="13:21" x14ac:dyDescent="0.25">
      <c r="M252" s="8"/>
      <c r="N252" s="8"/>
      <c r="O252" s="8"/>
      <c r="P252" s="8"/>
      <c r="Q252" s="8"/>
      <c r="R252" s="8"/>
      <c r="S252" s="8"/>
      <c r="T252" s="8"/>
      <c r="U252" s="8"/>
    </row>
    <row r="253" spans="13:21" x14ac:dyDescent="0.25">
      <c r="M253" s="8"/>
      <c r="N253" s="8"/>
      <c r="O253" s="8"/>
      <c r="P253" s="8"/>
      <c r="Q253" s="8"/>
      <c r="R253" s="8"/>
      <c r="S253" s="8"/>
      <c r="T253" s="8"/>
      <c r="U253" s="8"/>
    </row>
    <row r="254" spans="13:21" x14ac:dyDescent="0.25">
      <c r="M254" s="8"/>
      <c r="N254" s="8"/>
      <c r="O254" s="8"/>
      <c r="P254" s="8"/>
      <c r="Q254" s="8"/>
      <c r="R254" s="8"/>
      <c r="S254" s="8"/>
      <c r="T254" s="8"/>
      <c r="U254" s="8"/>
    </row>
    <row r="255" spans="13:21" x14ac:dyDescent="0.25">
      <c r="M255" s="8"/>
      <c r="N255" s="8"/>
      <c r="O255" s="8"/>
      <c r="P255" s="8"/>
      <c r="Q255" s="8"/>
      <c r="R255" s="8"/>
      <c r="S255" s="8"/>
      <c r="T255" s="8"/>
      <c r="U255" s="8"/>
    </row>
    <row r="256" spans="13:21" x14ac:dyDescent="0.25">
      <c r="M256" s="8"/>
      <c r="N256" s="8"/>
      <c r="O256" s="8"/>
      <c r="P256" s="8"/>
      <c r="Q256" s="8"/>
      <c r="R256" s="8"/>
      <c r="S256" s="8"/>
      <c r="T256" s="8"/>
      <c r="U256" s="8"/>
    </row>
    <row r="257" spans="13:21" x14ac:dyDescent="0.25">
      <c r="M257" s="8"/>
      <c r="N257" s="8"/>
      <c r="O257" s="8"/>
      <c r="P257" s="8"/>
      <c r="Q257" s="8"/>
      <c r="R257" s="8"/>
      <c r="S257" s="8"/>
      <c r="T257" s="8"/>
      <c r="U257" s="8"/>
    </row>
    <row r="258" spans="13:21" x14ac:dyDescent="0.25">
      <c r="M258" s="8"/>
      <c r="N258" s="8"/>
      <c r="O258" s="8"/>
      <c r="P258" s="8"/>
      <c r="Q258" s="8"/>
      <c r="R258" s="8"/>
      <c r="S258" s="8"/>
      <c r="T258" s="8"/>
      <c r="U258" s="8"/>
    </row>
    <row r="259" spans="13:21" x14ac:dyDescent="0.25">
      <c r="M259" s="8"/>
      <c r="N259" s="8"/>
      <c r="O259" s="8"/>
      <c r="P259" s="8"/>
      <c r="Q259" s="8"/>
      <c r="R259" s="8"/>
      <c r="S259" s="8"/>
      <c r="T259" s="8"/>
      <c r="U259" s="8"/>
    </row>
    <row r="260" spans="13:21" x14ac:dyDescent="0.25">
      <c r="M260" s="8"/>
      <c r="N260" s="8"/>
      <c r="O260" s="8"/>
      <c r="P260" s="8"/>
      <c r="Q260" s="8"/>
      <c r="R260" s="8"/>
      <c r="S260" s="8"/>
      <c r="T260" s="8"/>
      <c r="U260" s="8"/>
    </row>
    <row r="261" spans="13:21" x14ac:dyDescent="0.25">
      <c r="M261" s="8"/>
      <c r="N261" s="8"/>
      <c r="O261" s="8"/>
      <c r="P261" s="8"/>
      <c r="Q261" s="8"/>
      <c r="R261" s="8"/>
      <c r="S261" s="8"/>
      <c r="T261" s="8"/>
      <c r="U261" s="8"/>
    </row>
    <row r="262" spans="13:21" x14ac:dyDescent="0.25">
      <c r="M262" s="8"/>
      <c r="N262" s="8"/>
      <c r="O262" s="8"/>
      <c r="P262" s="8"/>
      <c r="Q262" s="8"/>
      <c r="R262" s="8"/>
      <c r="S262" s="8"/>
      <c r="T262" s="8"/>
      <c r="U262" s="8"/>
    </row>
    <row r="263" spans="13:21" x14ac:dyDescent="0.25">
      <c r="M263" s="8"/>
      <c r="N263" s="8"/>
      <c r="O263" s="8"/>
      <c r="P263" s="8"/>
      <c r="Q263" s="8"/>
      <c r="R263" s="8"/>
      <c r="S263" s="8"/>
      <c r="T263" s="8"/>
      <c r="U263" s="8"/>
    </row>
    <row r="264" spans="13:21" x14ac:dyDescent="0.25">
      <c r="M264" s="8"/>
      <c r="N264" s="8"/>
      <c r="O264" s="8"/>
      <c r="P264" s="8"/>
      <c r="Q264" s="8"/>
      <c r="R264" s="8"/>
      <c r="S264" s="8"/>
      <c r="T264" s="8"/>
      <c r="U264" s="8"/>
    </row>
    <row r="265" spans="13:21" x14ac:dyDescent="0.25">
      <c r="M265" s="8"/>
      <c r="N265" s="8"/>
      <c r="O265" s="8"/>
      <c r="P265" s="8"/>
      <c r="Q265" s="8"/>
      <c r="R265" s="8"/>
      <c r="S265" s="8"/>
      <c r="T265" s="8"/>
      <c r="U265" s="8"/>
    </row>
    <row r="266" spans="13:21" x14ac:dyDescent="0.25">
      <c r="M266" s="8"/>
      <c r="N266" s="8"/>
      <c r="O266" s="8"/>
      <c r="P266" s="8"/>
      <c r="Q266" s="8"/>
      <c r="R266" s="8"/>
      <c r="S266" s="8"/>
      <c r="T266" s="8"/>
      <c r="U266" s="8"/>
    </row>
    <row r="267" spans="13:21" x14ac:dyDescent="0.25">
      <c r="M267" s="8"/>
      <c r="N267" s="8"/>
      <c r="O267" s="8"/>
      <c r="P267" s="8"/>
      <c r="Q267" s="8"/>
      <c r="R267" s="8"/>
      <c r="S267" s="8"/>
      <c r="T267" s="8"/>
      <c r="U267" s="8"/>
    </row>
    <row r="268" spans="13:21" x14ac:dyDescent="0.25">
      <c r="M268" s="8"/>
      <c r="N268" s="8"/>
      <c r="O268" s="8"/>
      <c r="P268" s="8"/>
      <c r="Q268" s="8"/>
      <c r="R268" s="8"/>
      <c r="S268" s="8"/>
      <c r="T268" s="8"/>
      <c r="U268" s="8"/>
    </row>
    <row r="269" spans="13:21" x14ac:dyDescent="0.25">
      <c r="M269" s="8"/>
      <c r="N269" s="8"/>
      <c r="O269" s="8"/>
      <c r="P269" s="8"/>
      <c r="Q269" s="8"/>
      <c r="R269" s="8"/>
      <c r="S269" s="8"/>
      <c r="T269" s="8"/>
      <c r="U269" s="8"/>
    </row>
    <row r="270" spans="13:21" x14ac:dyDescent="0.25">
      <c r="M270" s="8"/>
      <c r="N270" s="8"/>
      <c r="O270" s="8"/>
      <c r="P270" s="8"/>
      <c r="Q270" s="8"/>
      <c r="R270" s="8"/>
      <c r="S270" s="8"/>
      <c r="T270" s="8"/>
      <c r="U270" s="8"/>
    </row>
    <row r="271" spans="13:21" x14ac:dyDescent="0.25">
      <c r="M271" s="8"/>
      <c r="N271" s="8"/>
      <c r="O271" s="8"/>
      <c r="P271" s="8"/>
      <c r="Q271" s="8"/>
      <c r="R271" s="8"/>
      <c r="S271" s="8"/>
      <c r="T271" s="8"/>
      <c r="U271" s="8"/>
    </row>
    <row r="272" spans="13:21" x14ac:dyDescent="0.25">
      <c r="M272" s="8"/>
      <c r="N272" s="8"/>
      <c r="O272" s="8"/>
      <c r="P272" s="8"/>
      <c r="Q272" s="8"/>
      <c r="R272" s="8"/>
      <c r="S272" s="8"/>
      <c r="T272" s="8"/>
      <c r="U272" s="8"/>
    </row>
    <row r="273" spans="13:21" x14ac:dyDescent="0.25">
      <c r="M273" s="8"/>
      <c r="N273" s="8"/>
      <c r="O273" s="8"/>
      <c r="P273" s="8"/>
      <c r="Q273" s="8"/>
      <c r="R273" s="8"/>
      <c r="S273" s="8"/>
      <c r="T273" s="8"/>
      <c r="U273" s="8"/>
    </row>
    <row r="274" spans="13:21" x14ac:dyDescent="0.25">
      <c r="M274" s="8"/>
      <c r="N274" s="8"/>
      <c r="O274" s="8"/>
      <c r="P274" s="8"/>
      <c r="Q274" s="8"/>
      <c r="R274" s="8"/>
      <c r="S274" s="8"/>
      <c r="T274" s="8"/>
      <c r="U274" s="8"/>
    </row>
    <row r="275" spans="13:21" x14ac:dyDescent="0.25">
      <c r="M275" s="8"/>
      <c r="N275" s="8"/>
      <c r="O275" s="8"/>
      <c r="P275" s="8"/>
      <c r="Q275" s="8"/>
      <c r="R275" s="8"/>
      <c r="S275" s="8"/>
      <c r="T275" s="8"/>
      <c r="U275" s="8"/>
    </row>
    <row r="276" spans="13:21" x14ac:dyDescent="0.25">
      <c r="M276" s="8"/>
      <c r="N276" s="8"/>
      <c r="O276" s="8"/>
      <c r="P276" s="8"/>
      <c r="Q276" s="8"/>
      <c r="R276" s="8"/>
      <c r="S276" s="8"/>
      <c r="T276" s="8"/>
      <c r="U276" s="8"/>
    </row>
    <row r="277" spans="13:21" x14ac:dyDescent="0.25">
      <c r="M277" s="8"/>
      <c r="N277" s="8"/>
      <c r="O277" s="8"/>
      <c r="P277" s="8"/>
      <c r="Q277" s="8"/>
      <c r="R277" s="8"/>
      <c r="S277" s="8"/>
      <c r="T277" s="8"/>
      <c r="U277" s="8"/>
    </row>
    <row r="278" spans="13:21" x14ac:dyDescent="0.25">
      <c r="M278" s="8"/>
      <c r="N278" s="8"/>
      <c r="O278" s="8"/>
      <c r="P278" s="8"/>
      <c r="Q278" s="8"/>
      <c r="R278" s="8"/>
      <c r="S278" s="8"/>
      <c r="T278" s="8"/>
      <c r="U278" s="8"/>
    </row>
    <row r="279" spans="13:21" x14ac:dyDescent="0.25">
      <c r="M279" s="8"/>
      <c r="N279" s="8"/>
      <c r="O279" s="8"/>
      <c r="P279" s="8"/>
      <c r="Q279" s="8"/>
      <c r="R279" s="8"/>
      <c r="S279" s="8"/>
      <c r="T279" s="8"/>
      <c r="U279" s="8"/>
    </row>
    <row r="280" spans="13:21" x14ac:dyDescent="0.25">
      <c r="M280" s="8"/>
      <c r="N280" s="8"/>
      <c r="O280" s="8"/>
      <c r="P280" s="8"/>
      <c r="Q280" s="8"/>
      <c r="R280" s="8"/>
      <c r="S280" s="8"/>
      <c r="T280" s="8"/>
      <c r="U280" s="8"/>
    </row>
    <row r="281" spans="13:21" x14ac:dyDescent="0.25">
      <c r="M281" s="8"/>
      <c r="N281" s="8"/>
      <c r="O281" s="8"/>
      <c r="P281" s="8"/>
      <c r="Q281" s="8"/>
      <c r="R281" s="8"/>
      <c r="S281" s="8"/>
      <c r="T281" s="8"/>
      <c r="U281" s="8"/>
    </row>
    <row r="282" spans="13:21" x14ac:dyDescent="0.25">
      <c r="M282" s="8"/>
      <c r="N282" s="8"/>
      <c r="O282" s="8"/>
      <c r="P282" s="8"/>
      <c r="Q282" s="8"/>
      <c r="R282" s="8"/>
      <c r="S282" s="8"/>
      <c r="T282" s="8"/>
      <c r="U282" s="8"/>
    </row>
    <row r="283" spans="13:21" x14ac:dyDescent="0.25">
      <c r="M283" s="8"/>
      <c r="N283" s="8"/>
      <c r="O283" s="8"/>
      <c r="P283" s="8"/>
      <c r="Q283" s="8"/>
      <c r="R283" s="8"/>
      <c r="S283" s="8"/>
      <c r="T283" s="8"/>
      <c r="U283" s="8"/>
    </row>
    <row r="284" spans="13:21" x14ac:dyDescent="0.25">
      <c r="M284" s="8"/>
      <c r="N284" s="8"/>
      <c r="O284" s="8"/>
      <c r="P284" s="8"/>
      <c r="Q284" s="8"/>
      <c r="R284" s="8"/>
      <c r="S284" s="8"/>
      <c r="T284" s="8"/>
      <c r="U284" s="8"/>
    </row>
    <row r="285" spans="13:21" x14ac:dyDescent="0.25">
      <c r="M285" s="8"/>
      <c r="N285" s="8"/>
      <c r="O285" s="8"/>
      <c r="P285" s="8"/>
      <c r="Q285" s="8"/>
      <c r="R285" s="8"/>
      <c r="S285" s="8"/>
      <c r="T285" s="8"/>
      <c r="U285" s="8"/>
    </row>
    <row r="286" spans="13:21" x14ac:dyDescent="0.25">
      <c r="M286" s="8"/>
      <c r="N286" s="8"/>
      <c r="O286" s="8"/>
      <c r="P286" s="8"/>
      <c r="Q286" s="8"/>
      <c r="R286" s="8"/>
      <c r="S286" s="8"/>
      <c r="T286" s="8"/>
      <c r="U286" s="8"/>
    </row>
    <row r="287" spans="13:21" x14ac:dyDescent="0.25">
      <c r="M287" s="8"/>
      <c r="N287" s="8"/>
      <c r="O287" s="8"/>
      <c r="P287" s="8"/>
      <c r="Q287" s="8"/>
      <c r="R287" s="8"/>
      <c r="S287" s="8"/>
      <c r="T287" s="8"/>
      <c r="U287" s="8"/>
    </row>
    <row r="288" spans="13:21" x14ac:dyDescent="0.25">
      <c r="M288" s="8"/>
      <c r="N288" s="8"/>
      <c r="O288" s="8"/>
      <c r="P288" s="8"/>
      <c r="Q288" s="8"/>
      <c r="R288" s="8"/>
      <c r="S288" s="8"/>
      <c r="T288" s="8"/>
      <c r="U288" s="8"/>
    </row>
    <row r="289" spans="13:21" x14ac:dyDescent="0.25">
      <c r="M289" s="8"/>
      <c r="N289" s="8"/>
      <c r="O289" s="8"/>
      <c r="P289" s="8"/>
      <c r="Q289" s="8"/>
      <c r="R289" s="8"/>
      <c r="S289" s="8"/>
      <c r="T289" s="8"/>
      <c r="U289" s="8"/>
    </row>
    <row r="290" spans="13:21" x14ac:dyDescent="0.25">
      <c r="M290" s="8"/>
      <c r="N290" s="8"/>
      <c r="O290" s="8"/>
      <c r="P290" s="8"/>
      <c r="Q290" s="8"/>
      <c r="R290" s="8"/>
      <c r="S290" s="8"/>
      <c r="T290" s="8"/>
      <c r="U290" s="8"/>
    </row>
    <row r="291" spans="13:21" x14ac:dyDescent="0.25">
      <c r="M291" s="8"/>
      <c r="N291" s="8"/>
      <c r="O291" s="8"/>
      <c r="P291" s="8"/>
      <c r="Q291" s="8"/>
      <c r="R291" s="8"/>
      <c r="S291" s="8"/>
      <c r="T291" s="8"/>
      <c r="U291" s="8"/>
    </row>
    <row r="292" spans="13:21" x14ac:dyDescent="0.25">
      <c r="M292" s="8"/>
      <c r="N292" s="8"/>
      <c r="O292" s="8"/>
      <c r="P292" s="8"/>
      <c r="Q292" s="8"/>
      <c r="R292" s="8"/>
      <c r="S292" s="8"/>
      <c r="T292" s="8"/>
      <c r="U292" s="8"/>
    </row>
    <row r="293" spans="13:21" x14ac:dyDescent="0.25">
      <c r="M293" s="8"/>
      <c r="N293" s="8"/>
      <c r="O293" s="8"/>
      <c r="P293" s="8"/>
      <c r="Q293" s="8"/>
      <c r="R293" s="8"/>
      <c r="S293" s="8"/>
      <c r="T293" s="8"/>
      <c r="U293" s="8"/>
    </row>
    <row r="294" spans="13:21" x14ac:dyDescent="0.25">
      <c r="M294" s="8"/>
      <c r="N294" s="8"/>
      <c r="O294" s="8"/>
      <c r="P294" s="8"/>
      <c r="Q294" s="8"/>
      <c r="R294" s="8"/>
      <c r="S294" s="8"/>
      <c r="T294" s="8"/>
      <c r="U294" s="8"/>
    </row>
    <row r="295" spans="13:21" x14ac:dyDescent="0.25">
      <c r="M295" s="8"/>
      <c r="N295" s="8"/>
      <c r="O295" s="8"/>
      <c r="P295" s="8"/>
      <c r="Q295" s="8"/>
      <c r="R295" s="8"/>
      <c r="S295" s="8"/>
      <c r="T295" s="8"/>
      <c r="U295" s="8"/>
    </row>
    <row r="296" spans="13:21" x14ac:dyDescent="0.25">
      <c r="M296" s="8"/>
      <c r="N296" s="8"/>
      <c r="O296" s="8"/>
      <c r="P296" s="8"/>
      <c r="Q296" s="8"/>
      <c r="R296" s="8"/>
      <c r="S296" s="8"/>
      <c r="T296" s="8"/>
      <c r="U296" s="8"/>
    </row>
    <row r="297" spans="13:21" x14ac:dyDescent="0.25">
      <c r="M297" s="8"/>
      <c r="N297" s="8"/>
      <c r="O297" s="8"/>
      <c r="P297" s="8"/>
      <c r="Q297" s="8"/>
      <c r="R297" s="8"/>
      <c r="S297" s="8"/>
      <c r="T297" s="8"/>
      <c r="U297" s="8"/>
    </row>
    <row r="298" spans="13:21" x14ac:dyDescent="0.25">
      <c r="M298" s="8"/>
      <c r="N298" s="8"/>
      <c r="O298" s="8"/>
      <c r="P298" s="8"/>
      <c r="Q298" s="8"/>
      <c r="R298" s="8"/>
      <c r="S298" s="8"/>
      <c r="T298" s="8"/>
      <c r="U298" s="8"/>
    </row>
    <row r="299" spans="13:21" x14ac:dyDescent="0.25">
      <c r="M299" s="8"/>
      <c r="N299" s="8"/>
      <c r="O299" s="8"/>
      <c r="P299" s="8"/>
      <c r="Q299" s="8"/>
      <c r="R299" s="8"/>
      <c r="S299" s="8"/>
      <c r="T299" s="8"/>
      <c r="U299" s="8"/>
    </row>
    <row r="300" spans="13:21" x14ac:dyDescent="0.25">
      <c r="M300" s="8"/>
      <c r="N300" s="8"/>
      <c r="O300" s="8"/>
      <c r="P300" s="8"/>
      <c r="Q300" s="8"/>
      <c r="R300" s="8"/>
      <c r="S300" s="8"/>
      <c r="T300" s="8"/>
      <c r="U300" s="8"/>
    </row>
    <row r="301" spans="13:21" x14ac:dyDescent="0.25">
      <c r="M301" s="8"/>
      <c r="N301" s="8"/>
      <c r="O301" s="8"/>
      <c r="P301" s="8"/>
      <c r="Q301" s="8"/>
      <c r="R301" s="8"/>
      <c r="S301" s="8"/>
      <c r="T301" s="8"/>
      <c r="U301" s="8"/>
    </row>
    <row r="302" spans="13:21" x14ac:dyDescent="0.25">
      <c r="M302" s="8"/>
      <c r="N302" s="8"/>
      <c r="O302" s="8"/>
      <c r="P302" s="8"/>
      <c r="Q302" s="8"/>
      <c r="R302" s="8"/>
      <c r="S302" s="8"/>
      <c r="T302" s="8"/>
      <c r="U302" s="8"/>
    </row>
    <row r="303" spans="13:21" x14ac:dyDescent="0.25">
      <c r="M303" s="8"/>
      <c r="N303" s="8"/>
      <c r="O303" s="8"/>
      <c r="P303" s="8"/>
      <c r="Q303" s="8"/>
      <c r="R303" s="8"/>
      <c r="S303" s="8"/>
      <c r="T303" s="8"/>
      <c r="U303" s="8"/>
    </row>
    <row r="304" spans="13:21" x14ac:dyDescent="0.25">
      <c r="M304" s="8"/>
      <c r="N304" s="8"/>
      <c r="O304" s="8"/>
      <c r="P304" s="8"/>
      <c r="Q304" s="8"/>
      <c r="R304" s="8"/>
      <c r="S304" s="8"/>
      <c r="T304" s="8"/>
      <c r="U304" s="8"/>
    </row>
    <row r="305" spans="13:21" x14ac:dyDescent="0.25">
      <c r="M305" s="8"/>
      <c r="N305" s="8"/>
      <c r="O305" s="8"/>
      <c r="P305" s="8"/>
      <c r="Q305" s="8"/>
      <c r="R305" s="8"/>
      <c r="S305" s="8"/>
      <c r="T305" s="8"/>
      <c r="U305" s="8"/>
    </row>
    <row r="306" spans="13:21" x14ac:dyDescent="0.25">
      <c r="M306" s="8"/>
      <c r="N306" s="8"/>
      <c r="O306" s="8"/>
      <c r="P306" s="8"/>
      <c r="Q306" s="8"/>
      <c r="R306" s="8"/>
      <c r="S306" s="8"/>
      <c r="T306" s="8"/>
      <c r="U306" s="8"/>
    </row>
    <row r="307" spans="13:21" x14ac:dyDescent="0.25">
      <c r="M307" s="8"/>
      <c r="N307" s="8"/>
      <c r="O307" s="8"/>
      <c r="P307" s="8"/>
      <c r="Q307" s="8"/>
      <c r="R307" s="8"/>
      <c r="S307" s="8"/>
      <c r="T307" s="8"/>
      <c r="U307" s="8"/>
    </row>
    <row r="308" spans="13:21" x14ac:dyDescent="0.25">
      <c r="M308" s="8"/>
      <c r="N308" s="8"/>
      <c r="O308" s="8"/>
      <c r="P308" s="8"/>
      <c r="Q308" s="8"/>
      <c r="R308" s="8"/>
      <c r="S308" s="8"/>
      <c r="T308" s="8"/>
      <c r="U308" s="8"/>
    </row>
    <row r="309" spans="13:21" x14ac:dyDescent="0.25">
      <c r="M309" s="8"/>
      <c r="N309" s="8"/>
      <c r="O309" s="8"/>
      <c r="P309" s="8"/>
      <c r="Q309" s="8"/>
      <c r="R309" s="8"/>
      <c r="S309" s="8"/>
      <c r="T309" s="8"/>
      <c r="U309" s="8"/>
    </row>
    <row r="310" spans="13:21" x14ac:dyDescent="0.25">
      <c r="M310" s="8"/>
      <c r="N310" s="8"/>
      <c r="O310" s="8"/>
      <c r="P310" s="8"/>
      <c r="Q310" s="8"/>
      <c r="R310" s="8"/>
      <c r="S310" s="8"/>
      <c r="T310" s="8"/>
      <c r="U310" s="8"/>
    </row>
    <row r="311" spans="13:21" x14ac:dyDescent="0.25">
      <c r="M311" s="8"/>
      <c r="N311" s="8"/>
      <c r="O311" s="8"/>
      <c r="P311" s="8"/>
      <c r="Q311" s="8"/>
      <c r="R311" s="8"/>
      <c r="S311" s="8"/>
      <c r="T311" s="8"/>
      <c r="U311" s="8"/>
    </row>
    <row r="312" spans="13:21" x14ac:dyDescent="0.25">
      <c r="M312" s="8"/>
      <c r="N312" s="8"/>
      <c r="O312" s="8"/>
      <c r="P312" s="8"/>
      <c r="Q312" s="8"/>
      <c r="R312" s="8"/>
      <c r="S312" s="8"/>
      <c r="T312" s="8"/>
      <c r="U312" s="8"/>
    </row>
    <row r="313" spans="13:21" x14ac:dyDescent="0.25">
      <c r="M313" s="8"/>
      <c r="N313" s="8"/>
      <c r="O313" s="8"/>
      <c r="P313" s="8"/>
      <c r="Q313" s="8"/>
      <c r="R313" s="8"/>
      <c r="S313" s="8"/>
      <c r="T313" s="8"/>
      <c r="U313" s="8"/>
    </row>
    <row r="314" spans="13:21" x14ac:dyDescent="0.25">
      <c r="M314" s="8"/>
      <c r="N314" s="8"/>
      <c r="O314" s="8"/>
      <c r="P314" s="8"/>
      <c r="Q314" s="8"/>
      <c r="R314" s="8"/>
      <c r="S314" s="8"/>
      <c r="T314" s="8"/>
      <c r="U314" s="8"/>
    </row>
    <row r="315" spans="13:21" x14ac:dyDescent="0.25">
      <c r="M315" s="8"/>
      <c r="N315" s="8"/>
      <c r="O315" s="8"/>
      <c r="P315" s="8"/>
      <c r="Q315" s="8"/>
      <c r="R315" s="8"/>
      <c r="S315" s="8"/>
      <c r="T315" s="8"/>
      <c r="U315" s="8"/>
    </row>
    <row r="316" spans="13:21" x14ac:dyDescent="0.25">
      <c r="M316" s="8"/>
      <c r="N316" s="8"/>
      <c r="O316" s="8"/>
      <c r="P316" s="8"/>
      <c r="Q316" s="8"/>
      <c r="R316" s="8"/>
      <c r="S316" s="8"/>
      <c r="T316" s="8"/>
      <c r="U316" s="8"/>
    </row>
    <row r="317" spans="13:21" x14ac:dyDescent="0.25">
      <c r="M317" s="8"/>
      <c r="N317" s="8"/>
      <c r="O317" s="8"/>
      <c r="P317" s="8"/>
      <c r="Q317" s="8"/>
      <c r="R317" s="8"/>
      <c r="S317" s="8"/>
      <c r="T317" s="8"/>
      <c r="U317" s="8"/>
    </row>
    <row r="318" spans="13:21" x14ac:dyDescent="0.25">
      <c r="M318" s="8"/>
      <c r="N318" s="8"/>
      <c r="O318" s="8"/>
      <c r="P318" s="8"/>
      <c r="Q318" s="8"/>
      <c r="R318" s="8"/>
      <c r="S318" s="8"/>
      <c r="T318" s="8"/>
      <c r="U318" s="8"/>
    </row>
    <row r="319" spans="13:21" x14ac:dyDescent="0.25">
      <c r="M319" s="8"/>
      <c r="N319" s="8"/>
      <c r="O319" s="8"/>
      <c r="P319" s="8"/>
      <c r="Q319" s="8"/>
      <c r="R319" s="8"/>
      <c r="S319" s="8"/>
      <c r="T319" s="8"/>
      <c r="U319" s="8"/>
    </row>
    <row r="320" spans="13:21" x14ac:dyDescent="0.25">
      <c r="M320" s="8"/>
      <c r="N320" s="8"/>
      <c r="O320" s="8"/>
      <c r="P320" s="8"/>
      <c r="Q320" s="8"/>
      <c r="R320" s="8"/>
      <c r="S320" s="8"/>
      <c r="T320" s="8"/>
      <c r="U320" s="8"/>
    </row>
    <row r="321" spans="13:21" x14ac:dyDescent="0.25">
      <c r="M321" s="8"/>
      <c r="N321" s="8"/>
      <c r="O321" s="8"/>
      <c r="P321" s="8"/>
      <c r="Q321" s="8"/>
      <c r="R321" s="8"/>
      <c r="S321" s="8"/>
      <c r="T321" s="8"/>
      <c r="U321" s="8"/>
    </row>
    <row r="322" spans="13:21" x14ac:dyDescent="0.25">
      <c r="M322" s="8"/>
      <c r="N322" s="8"/>
      <c r="O322" s="8"/>
      <c r="P322" s="8"/>
      <c r="Q322" s="8"/>
      <c r="R322" s="8"/>
      <c r="S322" s="8"/>
      <c r="T322" s="8"/>
      <c r="U322" s="8"/>
    </row>
    <row r="323" spans="13:21" x14ac:dyDescent="0.25">
      <c r="M323" s="8"/>
      <c r="N323" s="8"/>
      <c r="O323" s="8"/>
      <c r="P323" s="8"/>
      <c r="Q323" s="8"/>
      <c r="R323" s="8"/>
      <c r="S323" s="8"/>
      <c r="T323" s="8"/>
      <c r="U323" s="8"/>
    </row>
    <row r="324" spans="13:21" x14ac:dyDescent="0.25">
      <c r="M324" s="8"/>
      <c r="N324" s="8"/>
      <c r="O324" s="8"/>
      <c r="P324" s="8"/>
      <c r="Q324" s="8"/>
      <c r="R324" s="8"/>
      <c r="S324" s="8"/>
      <c r="T324" s="8"/>
      <c r="U324" s="8"/>
    </row>
    <row r="325" spans="13:21" x14ac:dyDescent="0.25">
      <c r="M325" s="8"/>
      <c r="N325" s="8"/>
      <c r="O325" s="8"/>
      <c r="P325" s="8"/>
      <c r="Q325" s="8"/>
      <c r="R325" s="8"/>
      <c r="S325" s="8"/>
      <c r="T325" s="8"/>
      <c r="U325" s="8"/>
    </row>
    <row r="326" spans="13:21" x14ac:dyDescent="0.25">
      <c r="M326" s="8"/>
      <c r="N326" s="8"/>
      <c r="O326" s="8"/>
      <c r="P326" s="8"/>
      <c r="Q326" s="8"/>
      <c r="R326" s="8"/>
      <c r="S326" s="8"/>
      <c r="T326" s="8"/>
      <c r="U326" s="8"/>
    </row>
    <row r="327" spans="13:21" x14ac:dyDescent="0.25">
      <c r="M327" s="8"/>
      <c r="N327" s="8"/>
      <c r="O327" s="8"/>
      <c r="P327" s="8"/>
      <c r="Q327" s="8"/>
      <c r="R327" s="8"/>
      <c r="S327" s="8"/>
      <c r="T327" s="8"/>
      <c r="U327" s="8"/>
    </row>
    <row r="328" spans="13:21" x14ac:dyDescent="0.25">
      <c r="M328" s="8"/>
      <c r="N328" s="8"/>
      <c r="O328" s="8"/>
      <c r="P328" s="8"/>
      <c r="Q328" s="8"/>
      <c r="R328" s="8"/>
      <c r="S328" s="8"/>
      <c r="T328" s="8"/>
      <c r="U328" s="8"/>
    </row>
    <row r="329" spans="13:21" x14ac:dyDescent="0.25">
      <c r="M329" s="8"/>
      <c r="N329" s="8"/>
      <c r="O329" s="8"/>
      <c r="P329" s="8"/>
      <c r="Q329" s="8"/>
      <c r="R329" s="8"/>
      <c r="S329" s="8"/>
      <c r="T329" s="8"/>
      <c r="U329" s="8"/>
    </row>
    <row r="330" spans="13:21" x14ac:dyDescent="0.25">
      <c r="M330" s="8"/>
      <c r="N330" s="8"/>
      <c r="O330" s="8"/>
      <c r="P330" s="8"/>
      <c r="Q330" s="8"/>
      <c r="R330" s="8"/>
      <c r="S330" s="8"/>
      <c r="T330" s="8"/>
      <c r="U330" s="8"/>
    </row>
    <row r="331" spans="13:21" x14ac:dyDescent="0.25">
      <c r="M331" s="8"/>
      <c r="N331" s="8"/>
      <c r="O331" s="8"/>
      <c r="P331" s="8"/>
      <c r="Q331" s="8"/>
      <c r="R331" s="8"/>
      <c r="S331" s="8"/>
      <c r="T331" s="8"/>
      <c r="U331" s="8"/>
    </row>
    <row r="332" spans="13:21" x14ac:dyDescent="0.25">
      <c r="M332" s="8"/>
      <c r="N332" s="8"/>
      <c r="O332" s="8"/>
      <c r="P332" s="8"/>
      <c r="Q332" s="8"/>
      <c r="R332" s="8"/>
      <c r="S332" s="8"/>
      <c r="T332" s="8"/>
      <c r="U332" s="8"/>
    </row>
    <row r="333" spans="13:21" x14ac:dyDescent="0.25">
      <c r="M333" s="8"/>
      <c r="N333" s="8"/>
      <c r="O333" s="8"/>
      <c r="P333" s="8"/>
      <c r="Q333" s="8"/>
      <c r="R333" s="8"/>
      <c r="S333" s="8"/>
      <c r="T333" s="8"/>
      <c r="U333" s="8"/>
    </row>
    <row r="334" spans="13:21" x14ac:dyDescent="0.25">
      <c r="M334" s="8"/>
      <c r="N334" s="8"/>
      <c r="O334" s="8"/>
      <c r="P334" s="8"/>
      <c r="Q334" s="8"/>
      <c r="R334" s="8"/>
      <c r="S334" s="8"/>
      <c r="T334" s="8"/>
      <c r="U334" s="8"/>
    </row>
    <row r="335" spans="13:21" x14ac:dyDescent="0.25">
      <c r="M335" s="8"/>
      <c r="N335" s="8"/>
      <c r="O335" s="8"/>
      <c r="P335" s="8"/>
      <c r="Q335" s="8"/>
      <c r="R335" s="8"/>
      <c r="S335" s="8"/>
      <c r="T335" s="8"/>
      <c r="U335" s="8"/>
    </row>
    <row r="336" spans="13:21" x14ac:dyDescent="0.25">
      <c r="M336" s="8"/>
      <c r="N336" s="8"/>
      <c r="O336" s="8"/>
      <c r="P336" s="8"/>
      <c r="Q336" s="8"/>
      <c r="R336" s="8"/>
      <c r="S336" s="8"/>
      <c r="T336" s="8"/>
      <c r="U336" s="8"/>
    </row>
    <row r="337" spans="13:21" x14ac:dyDescent="0.25">
      <c r="M337" s="8"/>
      <c r="N337" s="8"/>
      <c r="O337" s="8"/>
      <c r="P337" s="8"/>
      <c r="Q337" s="8"/>
      <c r="R337" s="8"/>
      <c r="S337" s="8"/>
      <c r="T337" s="8"/>
      <c r="U337" s="8"/>
    </row>
    <row r="338" spans="13:21" x14ac:dyDescent="0.25">
      <c r="M338" s="8"/>
      <c r="N338" s="8"/>
      <c r="O338" s="8"/>
      <c r="P338" s="8"/>
      <c r="Q338" s="8"/>
      <c r="R338" s="8"/>
      <c r="S338" s="8"/>
      <c r="T338" s="8"/>
      <c r="U338" s="8"/>
    </row>
    <row r="339" spans="13:21" x14ac:dyDescent="0.25">
      <c r="M339" s="8"/>
      <c r="N339" s="8"/>
      <c r="O339" s="8"/>
      <c r="P339" s="8"/>
      <c r="Q339" s="8"/>
      <c r="R339" s="8"/>
      <c r="S339" s="8"/>
      <c r="T339" s="8"/>
      <c r="U339" s="8"/>
    </row>
    <row r="340" spans="13:21" x14ac:dyDescent="0.25">
      <c r="M340" s="8"/>
      <c r="N340" s="8"/>
      <c r="O340" s="8"/>
      <c r="P340" s="8"/>
      <c r="Q340" s="8"/>
      <c r="R340" s="8"/>
      <c r="S340" s="8"/>
      <c r="T340" s="8"/>
      <c r="U340" s="8"/>
    </row>
    <row r="341" spans="13:21" x14ac:dyDescent="0.25">
      <c r="M341" s="8"/>
      <c r="N341" s="8"/>
      <c r="O341" s="8"/>
      <c r="P341" s="8"/>
      <c r="Q341" s="8"/>
      <c r="R341" s="8"/>
      <c r="S341" s="8"/>
      <c r="T341" s="8"/>
      <c r="U341" s="8"/>
    </row>
    <row r="342" spans="13:21" x14ac:dyDescent="0.25">
      <c r="M342" s="8"/>
      <c r="N342" s="8"/>
      <c r="O342" s="8"/>
      <c r="P342" s="8"/>
      <c r="Q342" s="8"/>
      <c r="R342" s="8"/>
      <c r="S342" s="8"/>
      <c r="T342" s="8"/>
      <c r="U342" s="8"/>
    </row>
    <row r="343" spans="13:21" x14ac:dyDescent="0.25">
      <c r="M343" s="8"/>
      <c r="N343" s="8"/>
      <c r="O343" s="8"/>
      <c r="P343" s="8"/>
      <c r="Q343" s="8"/>
      <c r="R343" s="8"/>
      <c r="S343" s="8"/>
      <c r="T343" s="8"/>
      <c r="U343" s="8"/>
    </row>
    <row r="344" spans="13:21" x14ac:dyDescent="0.25">
      <c r="M344" s="8"/>
      <c r="N344" s="8"/>
      <c r="O344" s="8"/>
      <c r="P344" s="8"/>
      <c r="Q344" s="8"/>
      <c r="R344" s="8"/>
      <c r="S344" s="8"/>
      <c r="T344" s="8"/>
      <c r="U344" s="8"/>
    </row>
    <row r="345" spans="13:21" x14ac:dyDescent="0.25">
      <c r="M345" s="8"/>
      <c r="N345" s="8"/>
      <c r="O345" s="8"/>
      <c r="P345" s="8"/>
      <c r="Q345" s="8"/>
      <c r="R345" s="8"/>
      <c r="S345" s="8"/>
      <c r="T345" s="8"/>
      <c r="U345" s="8"/>
    </row>
    <row r="346" spans="13:21" x14ac:dyDescent="0.25">
      <c r="M346" s="8"/>
      <c r="N346" s="8"/>
      <c r="O346" s="8"/>
      <c r="P346" s="8"/>
      <c r="Q346" s="8"/>
      <c r="R346" s="8"/>
      <c r="S346" s="8"/>
      <c r="T346" s="8"/>
      <c r="U346" s="8"/>
    </row>
    <row r="347" spans="13:21" x14ac:dyDescent="0.25">
      <c r="M347" s="8"/>
      <c r="N347" s="8"/>
      <c r="O347" s="8"/>
      <c r="P347" s="8"/>
      <c r="Q347" s="8"/>
      <c r="R347" s="8"/>
      <c r="S347" s="8"/>
      <c r="T347" s="8"/>
      <c r="U347" s="8"/>
    </row>
    <row r="348" spans="13:21" x14ac:dyDescent="0.25">
      <c r="M348" s="8"/>
      <c r="N348" s="8"/>
      <c r="O348" s="8"/>
      <c r="P348" s="8"/>
      <c r="Q348" s="8"/>
      <c r="R348" s="8"/>
      <c r="S348" s="8"/>
      <c r="T348" s="8"/>
      <c r="U348" s="8"/>
    </row>
    <row r="349" spans="13:21" x14ac:dyDescent="0.25">
      <c r="M349" s="8"/>
      <c r="N349" s="8"/>
      <c r="O349" s="8"/>
      <c r="P349" s="8"/>
      <c r="Q349" s="8"/>
      <c r="R349" s="8"/>
      <c r="S349" s="8"/>
      <c r="T349" s="8"/>
      <c r="U349" s="8"/>
    </row>
    <row r="350" spans="13:21" x14ac:dyDescent="0.25">
      <c r="M350" s="8"/>
      <c r="N350" s="8"/>
      <c r="O350" s="8"/>
      <c r="P350" s="8"/>
      <c r="Q350" s="8"/>
      <c r="R350" s="8"/>
      <c r="S350" s="8"/>
      <c r="T350" s="8"/>
      <c r="U350" s="8"/>
    </row>
    <row r="351" spans="13:21" x14ac:dyDescent="0.25">
      <c r="M351" s="8"/>
      <c r="N351" s="8"/>
      <c r="O351" s="8"/>
      <c r="P351" s="8"/>
      <c r="Q351" s="8"/>
      <c r="R351" s="8"/>
      <c r="S351" s="8"/>
      <c r="T351" s="8"/>
      <c r="U351" s="8"/>
    </row>
    <row r="352" spans="13:21" x14ac:dyDescent="0.25">
      <c r="M352" s="8"/>
      <c r="N352" s="8"/>
      <c r="O352" s="8"/>
      <c r="P352" s="8"/>
      <c r="Q352" s="8"/>
      <c r="R352" s="8"/>
      <c r="S352" s="8"/>
      <c r="T352" s="8"/>
      <c r="U352" s="8"/>
    </row>
    <row r="353" spans="13:21" x14ac:dyDescent="0.25">
      <c r="M353" s="8"/>
      <c r="N353" s="8"/>
      <c r="O353" s="8"/>
      <c r="P353" s="8"/>
      <c r="Q353" s="8"/>
      <c r="R353" s="8"/>
      <c r="S353" s="8"/>
      <c r="T353" s="8"/>
      <c r="U353" s="8"/>
    </row>
    <row r="354" spans="13:21" x14ac:dyDescent="0.25">
      <c r="M354" s="8"/>
      <c r="N354" s="8"/>
      <c r="O354" s="8"/>
      <c r="P354" s="8"/>
      <c r="Q354" s="8"/>
      <c r="R354" s="8"/>
      <c r="S354" s="8"/>
      <c r="T354" s="8"/>
      <c r="U354" s="8"/>
    </row>
    <row r="355" spans="13:21" x14ac:dyDescent="0.25">
      <c r="M355" s="8"/>
      <c r="N355" s="8"/>
      <c r="O355" s="8"/>
      <c r="P355" s="8"/>
      <c r="Q355" s="8"/>
      <c r="R355" s="8"/>
      <c r="S355" s="8"/>
      <c r="T355" s="8"/>
      <c r="U355" s="8"/>
    </row>
    <row r="356" spans="13:21" x14ac:dyDescent="0.25">
      <c r="M356" s="8"/>
      <c r="N356" s="8"/>
      <c r="O356" s="8"/>
      <c r="P356" s="8"/>
      <c r="Q356" s="8"/>
      <c r="R356" s="8"/>
      <c r="S356" s="8"/>
      <c r="T356" s="8"/>
      <c r="U356" s="8"/>
    </row>
    <row r="357" spans="13:21" x14ac:dyDescent="0.25">
      <c r="M357" s="8"/>
      <c r="N357" s="8"/>
      <c r="O357" s="8"/>
      <c r="P357" s="8"/>
      <c r="Q357" s="8"/>
      <c r="R357" s="8"/>
      <c r="S357" s="8"/>
      <c r="T357" s="8"/>
      <c r="U357" s="8"/>
    </row>
    <row r="358" spans="13:21" x14ac:dyDescent="0.25">
      <c r="M358" s="8"/>
      <c r="N358" s="8"/>
      <c r="O358" s="8"/>
      <c r="P358" s="8"/>
      <c r="Q358" s="8"/>
      <c r="R358" s="8"/>
      <c r="S358" s="8"/>
      <c r="T358" s="8"/>
      <c r="U358" s="8"/>
    </row>
    <row r="359" spans="13:21" x14ac:dyDescent="0.25">
      <c r="M359" s="8"/>
      <c r="N359" s="8"/>
      <c r="O359" s="8"/>
      <c r="P359" s="8"/>
      <c r="Q359" s="8"/>
      <c r="R359" s="8"/>
      <c r="S359" s="8"/>
      <c r="T359" s="8"/>
      <c r="U359" s="8"/>
    </row>
    <row r="360" spans="13:21" x14ac:dyDescent="0.25">
      <c r="M360" s="8"/>
      <c r="N360" s="8"/>
      <c r="O360" s="8"/>
      <c r="P360" s="8"/>
      <c r="Q360" s="8"/>
      <c r="R360" s="8"/>
      <c r="S360" s="8"/>
      <c r="T360" s="8"/>
      <c r="U360" s="8"/>
    </row>
    <row r="361" spans="13:21" x14ac:dyDescent="0.25">
      <c r="M361" s="8"/>
      <c r="N361" s="8"/>
      <c r="O361" s="8"/>
      <c r="P361" s="8"/>
      <c r="Q361" s="8"/>
      <c r="R361" s="8"/>
      <c r="S361" s="8"/>
      <c r="T361" s="8"/>
      <c r="U361" s="8"/>
    </row>
    <row r="362" spans="13:21" x14ac:dyDescent="0.25">
      <c r="M362" s="8"/>
      <c r="N362" s="8"/>
      <c r="O362" s="8"/>
      <c r="P362" s="8"/>
      <c r="Q362" s="8"/>
      <c r="R362" s="8"/>
      <c r="S362" s="8"/>
      <c r="T362" s="8"/>
      <c r="U362" s="8"/>
    </row>
    <row r="363" spans="13:21" x14ac:dyDescent="0.25">
      <c r="M363" s="8"/>
      <c r="N363" s="8"/>
      <c r="O363" s="8"/>
      <c r="P363" s="8"/>
      <c r="Q363" s="8"/>
      <c r="R363" s="8"/>
      <c r="S363" s="8"/>
      <c r="T363" s="8"/>
      <c r="U363" s="8"/>
    </row>
    <row r="364" spans="13:21" x14ac:dyDescent="0.25">
      <c r="M364" s="8"/>
      <c r="N364" s="8"/>
      <c r="O364" s="8"/>
      <c r="P364" s="8"/>
      <c r="Q364" s="8"/>
      <c r="R364" s="8"/>
      <c r="S364" s="8"/>
      <c r="T364" s="8"/>
      <c r="U364" s="8"/>
    </row>
    <row r="365" spans="13:21" x14ac:dyDescent="0.25">
      <c r="M365" s="8"/>
      <c r="N365" s="8"/>
      <c r="O365" s="8"/>
      <c r="P365" s="8"/>
      <c r="Q365" s="8"/>
      <c r="R365" s="8"/>
      <c r="S365" s="8"/>
      <c r="T365" s="8"/>
      <c r="U365" s="8"/>
    </row>
    <row r="366" spans="13:21" x14ac:dyDescent="0.25">
      <c r="M366" s="8"/>
      <c r="N366" s="8"/>
      <c r="O366" s="8"/>
      <c r="P366" s="8"/>
      <c r="Q366" s="8"/>
      <c r="R366" s="8"/>
      <c r="S366" s="8"/>
      <c r="T366" s="8"/>
      <c r="U366" s="8"/>
    </row>
    <row r="367" spans="13:21" x14ac:dyDescent="0.25">
      <c r="M367" s="8"/>
      <c r="N367" s="8"/>
      <c r="O367" s="8"/>
      <c r="P367" s="8"/>
      <c r="Q367" s="8"/>
      <c r="R367" s="8"/>
      <c r="S367" s="8"/>
      <c r="T367" s="8"/>
      <c r="U367" s="8"/>
    </row>
    <row r="368" spans="13:21" x14ac:dyDescent="0.25">
      <c r="M368" s="8"/>
      <c r="N368" s="8"/>
      <c r="O368" s="8"/>
      <c r="P368" s="8"/>
      <c r="Q368" s="8"/>
      <c r="R368" s="8"/>
      <c r="S368" s="8"/>
      <c r="T368" s="8"/>
      <c r="U368" s="8"/>
    </row>
    <row r="369" spans="13:21" x14ac:dyDescent="0.25">
      <c r="M369" s="8"/>
      <c r="N369" s="8"/>
      <c r="O369" s="8"/>
      <c r="P369" s="8"/>
      <c r="Q369" s="8"/>
      <c r="R369" s="8"/>
      <c r="S369" s="8"/>
      <c r="T369" s="8"/>
      <c r="U369" s="8"/>
    </row>
    <row r="370" spans="13:21" x14ac:dyDescent="0.25">
      <c r="M370" s="8"/>
      <c r="N370" s="8"/>
      <c r="O370" s="8"/>
      <c r="P370" s="8"/>
      <c r="Q370" s="8"/>
      <c r="R370" s="8"/>
      <c r="S370" s="8"/>
      <c r="T370" s="8"/>
      <c r="U370" s="8"/>
    </row>
    <row r="371" spans="13:21" x14ac:dyDescent="0.25">
      <c r="M371" s="8"/>
      <c r="N371" s="8"/>
      <c r="O371" s="8"/>
      <c r="P371" s="8"/>
      <c r="Q371" s="8"/>
      <c r="R371" s="8"/>
      <c r="S371" s="8"/>
      <c r="T371" s="8"/>
      <c r="U371" s="8"/>
    </row>
    <row r="372" spans="13:21" x14ac:dyDescent="0.25">
      <c r="M372" s="8"/>
      <c r="N372" s="8"/>
      <c r="O372" s="8"/>
      <c r="P372" s="8"/>
      <c r="Q372" s="8"/>
      <c r="R372" s="8"/>
      <c r="S372" s="8"/>
      <c r="T372" s="8"/>
      <c r="U372" s="8"/>
    </row>
    <row r="373" spans="13:21" x14ac:dyDescent="0.25">
      <c r="M373" s="8"/>
      <c r="N373" s="8"/>
      <c r="O373" s="8"/>
      <c r="P373" s="8"/>
      <c r="Q373" s="8"/>
      <c r="R373" s="8"/>
      <c r="S373" s="8"/>
      <c r="T373" s="8"/>
      <c r="U373" s="8"/>
    </row>
    <row r="374" spans="13:21" x14ac:dyDescent="0.25">
      <c r="M374" s="8"/>
      <c r="N374" s="8"/>
      <c r="O374" s="8"/>
      <c r="P374" s="8"/>
      <c r="Q374" s="8"/>
      <c r="R374" s="8"/>
      <c r="S374" s="8"/>
      <c r="T374" s="8"/>
      <c r="U374" s="8"/>
    </row>
    <row r="375" spans="13:21" x14ac:dyDescent="0.25">
      <c r="M375" s="8"/>
      <c r="N375" s="8"/>
      <c r="O375" s="8"/>
      <c r="P375" s="8"/>
      <c r="Q375" s="8"/>
      <c r="R375" s="8"/>
      <c r="S375" s="8"/>
      <c r="T375" s="8"/>
      <c r="U375" s="8"/>
    </row>
    <row r="376" spans="13:21" x14ac:dyDescent="0.25">
      <c r="M376" s="8"/>
      <c r="N376" s="8"/>
      <c r="O376" s="8"/>
      <c r="P376" s="8"/>
      <c r="Q376" s="8"/>
      <c r="R376" s="8"/>
      <c r="S376" s="8"/>
      <c r="T376" s="8"/>
      <c r="U376" s="8"/>
    </row>
    <row r="377" spans="13:21" x14ac:dyDescent="0.25">
      <c r="M377" s="8"/>
      <c r="N377" s="8"/>
      <c r="O377" s="8"/>
      <c r="P377" s="8"/>
      <c r="Q377" s="8"/>
      <c r="R377" s="8"/>
      <c r="S377" s="8"/>
      <c r="T377" s="8"/>
      <c r="U377" s="8"/>
    </row>
    <row r="378" spans="13:21" x14ac:dyDescent="0.25">
      <c r="M378" s="8"/>
      <c r="N378" s="8"/>
      <c r="O378" s="8"/>
      <c r="P378" s="8"/>
      <c r="Q378" s="8"/>
      <c r="R378" s="8"/>
      <c r="S378" s="8"/>
      <c r="T378" s="8"/>
      <c r="U378" s="8"/>
    </row>
    <row r="379" spans="13:21" x14ac:dyDescent="0.25">
      <c r="M379" s="8"/>
      <c r="N379" s="8"/>
      <c r="O379" s="8"/>
      <c r="P379" s="8"/>
      <c r="Q379" s="8"/>
      <c r="R379" s="8"/>
      <c r="S379" s="8"/>
      <c r="T379" s="8"/>
      <c r="U379" s="8"/>
    </row>
    <row r="380" spans="13:21" x14ac:dyDescent="0.25">
      <c r="M380" s="8"/>
      <c r="N380" s="8"/>
      <c r="O380" s="8"/>
      <c r="P380" s="8"/>
      <c r="Q380" s="8"/>
      <c r="R380" s="8"/>
      <c r="S380" s="8"/>
      <c r="T380" s="8"/>
      <c r="U380" s="8"/>
    </row>
    <row r="381" spans="13:21" x14ac:dyDescent="0.25">
      <c r="M381" s="8"/>
      <c r="N381" s="8"/>
      <c r="O381" s="8"/>
      <c r="P381" s="8"/>
      <c r="Q381" s="8"/>
      <c r="R381" s="8"/>
      <c r="S381" s="8"/>
      <c r="T381" s="8"/>
      <c r="U381" s="8"/>
    </row>
    <row r="382" spans="13:21" x14ac:dyDescent="0.25">
      <c r="M382" s="8"/>
      <c r="N382" s="8"/>
      <c r="O382" s="8"/>
      <c r="P382" s="8"/>
      <c r="Q382" s="8"/>
      <c r="R382" s="8"/>
      <c r="S382" s="8"/>
      <c r="T382" s="8"/>
      <c r="U382" s="8"/>
    </row>
    <row r="383" spans="13:21" x14ac:dyDescent="0.25">
      <c r="M383" s="8"/>
      <c r="N383" s="8"/>
      <c r="O383" s="8"/>
      <c r="P383" s="8"/>
      <c r="Q383" s="8"/>
      <c r="R383" s="8"/>
      <c r="S383" s="8"/>
      <c r="T383" s="8"/>
      <c r="U383" s="8"/>
    </row>
    <row r="384" spans="13:21" x14ac:dyDescent="0.25">
      <c r="M384" s="8"/>
      <c r="N384" s="8"/>
      <c r="O384" s="8"/>
      <c r="P384" s="8"/>
      <c r="Q384" s="8"/>
      <c r="R384" s="8"/>
      <c r="S384" s="8"/>
      <c r="T384" s="8"/>
      <c r="U384" s="8"/>
    </row>
    <row r="385" spans="13:21" x14ac:dyDescent="0.25">
      <c r="M385" s="8"/>
      <c r="N385" s="8"/>
      <c r="O385" s="8"/>
      <c r="P385" s="8"/>
      <c r="Q385" s="8"/>
      <c r="R385" s="8"/>
      <c r="S385" s="8"/>
      <c r="T385" s="8"/>
      <c r="U385" s="8"/>
    </row>
    <row r="386" spans="13:21" x14ac:dyDescent="0.25">
      <c r="M386" s="8"/>
      <c r="N386" s="8"/>
      <c r="O386" s="8"/>
      <c r="P386" s="8"/>
      <c r="Q386" s="8"/>
      <c r="R386" s="8"/>
      <c r="S386" s="8"/>
      <c r="T386" s="8"/>
      <c r="U386" s="8"/>
    </row>
    <row r="387" spans="13:21" x14ac:dyDescent="0.25">
      <c r="M387" s="8"/>
      <c r="N387" s="8"/>
      <c r="O387" s="8"/>
      <c r="P387" s="8"/>
      <c r="Q387" s="8"/>
      <c r="R387" s="8"/>
      <c r="S387" s="8"/>
      <c r="T387" s="8"/>
      <c r="U387" s="8"/>
    </row>
    <row r="388" spans="13:21" x14ac:dyDescent="0.25">
      <c r="M388" s="8"/>
      <c r="N388" s="8"/>
      <c r="O388" s="8"/>
      <c r="P388" s="8"/>
      <c r="Q388" s="8"/>
      <c r="R388" s="8"/>
      <c r="S388" s="8"/>
      <c r="T388" s="8"/>
      <c r="U388" s="8"/>
    </row>
    <row r="389" spans="13:21" x14ac:dyDescent="0.25">
      <c r="M389" s="8"/>
      <c r="N389" s="8"/>
      <c r="O389" s="8"/>
      <c r="P389" s="8"/>
      <c r="Q389" s="8"/>
      <c r="R389" s="8"/>
      <c r="S389" s="8"/>
      <c r="T389" s="8"/>
      <c r="U389" s="8"/>
    </row>
    <row r="390" spans="13:21" x14ac:dyDescent="0.25">
      <c r="M390" s="8"/>
      <c r="N390" s="8"/>
      <c r="O390" s="8"/>
      <c r="P390" s="8"/>
      <c r="Q390" s="8"/>
      <c r="R390" s="8"/>
      <c r="S390" s="8"/>
      <c r="T390" s="8"/>
      <c r="U390" s="8"/>
    </row>
    <row r="391" spans="13:21" x14ac:dyDescent="0.25">
      <c r="M391" s="8"/>
      <c r="N391" s="8"/>
      <c r="O391" s="8"/>
      <c r="P391" s="8"/>
      <c r="Q391" s="8"/>
      <c r="R391" s="8"/>
      <c r="S391" s="8"/>
      <c r="T391" s="8"/>
      <c r="U391" s="8"/>
    </row>
    <row r="392" spans="13:21" x14ac:dyDescent="0.25">
      <c r="M392" s="8"/>
      <c r="N392" s="8"/>
      <c r="O392" s="8"/>
      <c r="P392" s="8"/>
      <c r="Q392" s="8"/>
      <c r="R392" s="8"/>
      <c r="S392" s="8"/>
      <c r="T392" s="8"/>
      <c r="U392" s="8"/>
    </row>
    <row r="393" spans="13:21" x14ac:dyDescent="0.25">
      <c r="M393" s="8"/>
      <c r="N393" s="8"/>
      <c r="O393" s="8"/>
      <c r="P393" s="8"/>
      <c r="Q393" s="8"/>
      <c r="R393" s="8"/>
      <c r="S393" s="8"/>
      <c r="T393" s="8"/>
      <c r="U393" s="8"/>
    </row>
    <row r="394" spans="13:21" x14ac:dyDescent="0.25">
      <c r="M394" s="8"/>
      <c r="N394" s="8"/>
      <c r="O394" s="8"/>
      <c r="P394" s="8"/>
      <c r="Q394" s="8"/>
      <c r="R394" s="8"/>
      <c r="S394" s="8"/>
      <c r="T394" s="8"/>
      <c r="U394" s="8"/>
    </row>
    <row r="395" spans="13:21" x14ac:dyDescent="0.25">
      <c r="M395" s="8"/>
      <c r="N395" s="8"/>
      <c r="O395" s="8"/>
      <c r="P395" s="8"/>
      <c r="Q395" s="8"/>
      <c r="R395" s="8"/>
      <c r="S395" s="8"/>
      <c r="T395" s="8"/>
      <c r="U395" s="8"/>
    </row>
    <row r="396" spans="13:21" x14ac:dyDescent="0.25">
      <c r="M396" s="8"/>
      <c r="N396" s="8"/>
      <c r="O396" s="8"/>
      <c r="P396" s="8"/>
      <c r="Q396" s="8"/>
      <c r="R396" s="8"/>
      <c r="S396" s="8"/>
      <c r="T396" s="8"/>
      <c r="U396" s="8"/>
    </row>
    <row r="397" spans="13:21" x14ac:dyDescent="0.25">
      <c r="M397" s="8"/>
      <c r="N397" s="8"/>
      <c r="O397" s="8"/>
      <c r="P397" s="8"/>
      <c r="Q397" s="8"/>
      <c r="R397" s="8"/>
      <c r="S397" s="8"/>
      <c r="T397" s="8"/>
      <c r="U397" s="8"/>
    </row>
    <row r="398" spans="13:21" x14ac:dyDescent="0.25">
      <c r="M398" s="8"/>
      <c r="N398" s="8"/>
      <c r="O398" s="8"/>
      <c r="P398" s="8"/>
      <c r="Q398" s="8"/>
      <c r="R398" s="8"/>
      <c r="S398" s="8"/>
      <c r="T398" s="8"/>
      <c r="U398" s="8"/>
    </row>
    <row r="399" spans="13:21" x14ac:dyDescent="0.25">
      <c r="M399" s="8"/>
      <c r="N399" s="8"/>
      <c r="O399" s="8"/>
      <c r="P399" s="8"/>
      <c r="Q399" s="8"/>
      <c r="R399" s="8"/>
      <c r="S399" s="8"/>
      <c r="T399" s="8"/>
      <c r="U399" s="8"/>
    </row>
    <row r="400" spans="13:21" x14ac:dyDescent="0.25">
      <c r="M400" s="8"/>
      <c r="N400" s="8"/>
      <c r="O400" s="8"/>
      <c r="P400" s="8"/>
      <c r="Q400" s="8"/>
      <c r="R400" s="8"/>
      <c r="S400" s="8"/>
      <c r="T400" s="8"/>
      <c r="U400" s="8"/>
    </row>
    <row r="401" spans="13:21" x14ac:dyDescent="0.25">
      <c r="M401" s="8"/>
      <c r="N401" s="8"/>
      <c r="O401" s="8"/>
      <c r="P401" s="8"/>
      <c r="Q401" s="8"/>
      <c r="R401" s="8"/>
      <c r="S401" s="8"/>
      <c r="T401" s="8"/>
      <c r="U401" s="8"/>
    </row>
    <row r="402" spans="13:21" x14ac:dyDescent="0.25">
      <c r="M402" s="8"/>
      <c r="N402" s="8"/>
      <c r="O402" s="8"/>
      <c r="P402" s="8"/>
      <c r="Q402" s="8"/>
      <c r="R402" s="8"/>
      <c r="S402" s="8"/>
      <c r="T402" s="8"/>
      <c r="U402" s="8"/>
    </row>
    <row r="403" spans="13:21" x14ac:dyDescent="0.25">
      <c r="M403" s="8"/>
      <c r="N403" s="8"/>
      <c r="O403" s="8"/>
      <c r="P403" s="8"/>
      <c r="Q403" s="8"/>
      <c r="R403" s="8"/>
      <c r="S403" s="8"/>
      <c r="T403" s="8"/>
      <c r="U403" s="8"/>
    </row>
    <row r="404" spans="13:21" x14ac:dyDescent="0.25">
      <c r="M404" s="8"/>
      <c r="N404" s="8"/>
      <c r="O404" s="8"/>
      <c r="P404" s="8"/>
      <c r="Q404" s="8"/>
      <c r="R404" s="8"/>
      <c r="S404" s="8"/>
      <c r="T404" s="8"/>
      <c r="U404" s="8"/>
    </row>
    <row r="405" spans="13:21" x14ac:dyDescent="0.25">
      <c r="M405" s="8"/>
      <c r="N405" s="8"/>
      <c r="O405" s="8"/>
      <c r="P405" s="8"/>
      <c r="Q405" s="8"/>
      <c r="R405" s="8"/>
      <c r="S405" s="8"/>
      <c r="T405" s="8"/>
      <c r="U405" s="8"/>
    </row>
    <row r="406" spans="13:21" x14ac:dyDescent="0.25">
      <c r="M406" s="8"/>
      <c r="N406" s="8"/>
      <c r="O406" s="8"/>
      <c r="P406" s="8"/>
      <c r="Q406" s="8"/>
      <c r="R406" s="8"/>
      <c r="S406" s="8"/>
      <c r="T406" s="8"/>
      <c r="U406" s="8"/>
    </row>
    <row r="407" spans="13:21" x14ac:dyDescent="0.25">
      <c r="M407" s="8"/>
      <c r="N407" s="8"/>
      <c r="O407" s="8"/>
      <c r="P407" s="8"/>
      <c r="Q407" s="8"/>
      <c r="R407" s="8"/>
      <c r="S407" s="8"/>
      <c r="T407" s="8"/>
      <c r="U407" s="8"/>
    </row>
    <row r="408" spans="13:21" x14ac:dyDescent="0.25">
      <c r="M408" s="8"/>
      <c r="N408" s="8"/>
      <c r="O408" s="8"/>
      <c r="P408" s="8"/>
      <c r="Q408" s="8"/>
      <c r="R408" s="8"/>
      <c r="S408" s="8"/>
      <c r="T408" s="8"/>
      <c r="U408" s="8"/>
    </row>
    <row r="409" spans="13:21" x14ac:dyDescent="0.25">
      <c r="M409" s="8"/>
      <c r="N409" s="8"/>
      <c r="O409" s="8"/>
      <c r="P409" s="8"/>
      <c r="Q409" s="8"/>
      <c r="R409" s="8"/>
      <c r="S409" s="8"/>
      <c r="T409" s="8"/>
      <c r="U409" s="8"/>
    </row>
    <row r="410" spans="13:21" x14ac:dyDescent="0.25">
      <c r="M410" s="8"/>
      <c r="N410" s="8"/>
      <c r="O410" s="8"/>
      <c r="P410" s="8"/>
      <c r="Q410" s="8"/>
      <c r="R410" s="8"/>
      <c r="S410" s="8"/>
      <c r="T410" s="8"/>
      <c r="U410" s="8"/>
    </row>
    <row r="411" spans="13:21" x14ac:dyDescent="0.25">
      <c r="M411" s="8"/>
      <c r="N411" s="8"/>
      <c r="O411" s="8"/>
      <c r="P411" s="8"/>
      <c r="Q411" s="8"/>
      <c r="R411" s="8"/>
      <c r="S411" s="8"/>
      <c r="T411" s="8"/>
      <c r="U411" s="8"/>
    </row>
    <row r="412" spans="13:21" x14ac:dyDescent="0.25">
      <c r="M412" s="8"/>
      <c r="N412" s="8"/>
      <c r="O412" s="8"/>
      <c r="P412" s="8"/>
      <c r="Q412" s="8"/>
      <c r="R412" s="8"/>
      <c r="S412" s="8"/>
      <c r="T412" s="8"/>
      <c r="U412" s="8"/>
    </row>
    <row r="413" spans="13:21" x14ac:dyDescent="0.25">
      <c r="M413" s="8"/>
      <c r="N413" s="8"/>
      <c r="O413" s="8"/>
      <c r="P413" s="8"/>
      <c r="Q413" s="8"/>
      <c r="R413" s="8"/>
      <c r="S413" s="8"/>
      <c r="T413" s="8"/>
      <c r="U413" s="8"/>
    </row>
    <row r="414" spans="13:21" x14ac:dyDescent="0.25">
      <c r="M414" s="8"/>
      <c r="N414" s="8"/>
      <c r="O414" s="8"/>
      <c r="P414" s="8"/>
      <c r="Q414" s="8"/>
      <c r="R414" s="8"/>
      <c r="S414" s="8"/>
      <c r="T414" s="8"/>
      <c r="U414" s="8"/>
    </row>
    <row r="415" spans="13:21" x14ac:dyDescent="0.25">
      <c r="M415" s="8"/>
      <c r="N415" s="8"/>
      <c r="O415" s="8"/>
      <c r="P415" s="8"/>
      <c r="Q415" s="8"/>
      <c r="R415" s="8"/>
      <c r="S415" s="8"/>
      <c r="T415" s="8"/>
      <c r="U415" s="8"/>
    </row>
    <row r="416" spans="13:21" x14ac:dyDescent="0.25">
      <c r="M416" s="8"/>
      <c r="N416" s="8"/>
      <c r="O416" s="8"/>
      <c r="P416" s="8"/>
      <c r="Q416" s="8"/>
      <c r="R416" s="8"/>
      <c r="S416" s="8"/>
      <c r="T416" s="8"/>
      <c r="U416" s="8"/>
    </row>
    <row r="417" spans="13:21" x14ac:dyDescent="0.25">
      <c r="M417" s="8"/>
      <c r="N417" s="8"/>
      <c r="O417" s="8"/>
      <c r="P417" s="8"/>
      <c r="Q417" s="8"/>
      <c r="R417" s="8"/>
      <c r="S417" s="8"/>
      <c r="T417" s="8"/>
      <c r="U417" s="8"/>
    </row>
    <row r="418" spans="13:21" x14ac:dyDescent="0.25">
      <c r="M418" s="8"/>
      <c r="N418" s="8"/>
      <c r="O418" s="8"/>
      <c r="P418" s="8"/>
      <c r="Q418" s="8"/>
      <c r="R418" s="8"/>
      <c r="S418" s="8"/>
      <c r="T418" s="8"/>
      <c r="U418" s="8"/>
    </row>
    <row r="419" spans="13:21" x14ac:dyDescent="0.25">
      <c r="M419" s="8"/>
      <c r="N419" s="8"/>
      <c r="O419" s="8"/>
      <c r="P419" s="8"/>
      <c r="Q419" s="8"/>
      <c r="R419" s="8"/>
      <c r="S419" s="8"/>
      <c r="T419" s="8"/>
      <c r="U419" s="8"/>
    </row>
    <row r="420" spans="13:21" x14ac:dyDescent="0.25">
      <c r="M420" s="8"/>
      <c r="N420" s="8"/>
      <c r="O420" s="8"/>
      <c r="P420" s="8"/>
      <c r="Q420" s="8"/>
      <c r="R420" s="8"/>
      <c r="S420" s="8"/>
      <c r="T420" s="8"/>
      <c r="U420" s="8"/>
    </row>
    <row r="421" spans="13:21" x14ac:dyDescent="0.25">
      <c r="M421" s="8"/>
      <c r="N421" s="8"/>
      <c r="O421" s="8"/>
      <c r="P421" s="8"/>
      <c r="Q421" s="8"/>
      <c r="R421" s="8"/>
      <c r="S421" s="8"/>
      <c r="T421" s="8"/>
      <c r="U421" s="8"/>
    </row>
    <row r="422" spans="13:21" x14ac:dyDescent="0.25">
      <c r="M422" s="8"/>
      <c r="N422" s="8"/>
      <c r="O422" s="8"/>
      <c r="P422" s="8"/>
      <c r="Q422" s="8"/>
      <c r="R422" s="8"/>
      <c r="S422" s="8"/>
      <c r="T422" s="8"/>
      <c r="U422" s="8"/>
    </row>
    <row r="423" spans="13:21" x14ac:dyDescent="0.25">
      <c r="M423" s="8"/>
      <c r="N423" s="8"/>
      <c r="O423" s="8"/>
      <c r="P423" s="8"/>
      <c r="Q423" s="8"/>
      <c r="R423" s="8"/>
      <c r="S423" s="8"/>
      <c r="T423" s="8"/>
      <c r="U423" s="8"/>
    </row>
    <row r="424" spans="13:21" x14ac:dyDescent="0.25">
      <c r="M424" s="8"/>
      <c r="N424" s="8"/>
      <c r="O424" s="8"/>
      <c r="P424" s="8"/>
      <c r="Q424" s="8"/>
      <c r="R424" s="8"/>
      <c r="S424" s="8"/>
      <c r="T424" s="8"/>
      <c r="U424" s="8"/>
    </row>
    <row r="425" spans="13:21" x14ac:dyDescent="0.25">
      <c r="M425" s="8"/>
      <c r="N425" s="8"/>
      <c r="O425" s="8"/>
      <c r="P425" s="8"/>
      <c r="Q425" s="8"/>
      <c r="R425" s="8"/>
      <c r="S425" s="8"/>
      <c r="T425" s="8"/>
      <c r="U425" s="8"/>
    </row>
    <row r="426" spans="13:21" x14ac:dyDescent="0.25">
      <c r="M426" s="8"/>
      <c r="N426" s="8"/>
      <c r="O426" s="8"/>
      <c r="P426" s="8"/>
      <c r="Q426" s="8"/>
      <c r="R426" s="8"/>
      <c r="S426" s="8"/>
      <c r="T426" s="8"/>
      <c r="U426" s="8"/>
    </row>
  </sheetData>
  <mergeCells count="16">
    <mergeCell ref="O34:O63"/>
    <mergeCell ref="P34:P39"/>
    <mergeCell ref="P40:P45"/>
    <mergeCell ref="P46:P51"/>
    <mergeCell ref="P52:P57"/>
    <mergeCell ref="P58:P63"/>
    <mergeCell ref="E1:H1"/>
    <mergeCell ref="AB1:AG1"/>
    <mergeCell ref="AB3:AG3"/>
    <mergeCell ref="O4:O33"/>
    <mergeCell ref="R2:Y2"/>
    <mergeCell ref="P28:P33"/>
    <mergeCell ref="P22:P27"/>
    <mergeCell ref="P16:P21"/>
    <mergeCell ref="P10:P15"/>
    <mergeCell ref="P4:P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 PS</vt:lpstr>
      <vt:lpstr>Assembly 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Hakeem-ur-Rehman</dc:creator>
  <cp:lastModifiedBy>Hakeem-ur-Rehman</cp:lastModifiedBy>
  <dcterms:created xsi:type="dcterms:W3CDTF">2016-11-14T08:36:41Z</dcterms:created>
  <dcterms:modified xsi:type="dcterms:W3CDTF">2016-12-16T08:23:00Z</dcterms:modified>
</cp:coreProperties>
</file>