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2. Paper (Data &amp; Code)\Results (Problem B &amp; D)\Heuristic-II Results (B &amp; D)\"/>
    </mc:Choice>
  </mc:AlternateContent>
  <bookViews>
    <workbookView xWindow="0" yWindow="0" windowWidth="20490" windowHeight="7530" activeTab="3"/>
  </bookViews>
  <sheets>
    <sheet name="P-B(Assembly)" sheetId="2" r:id="rId1"/>
    <sheet name="P-B(General)" sheetId="6" r:id="rId2"/>
    <sheet name="P-D (Assemly)" sheetId="4" r:id="rId3"/>
    <sheet name="P-D (General)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8" i="7"/>
  <c r="H9" i="7"/>
  <c r="H13" i="7"/>
  <c r="H15" i="7"/>
  <c r="H20" i="7"/>
  <c r="H23" i="7"/>
  <c r="H25" i="7"/>
  <c r="H26" i="7"/>
  <c r="H28" i="7"/>
  <c r="H29" i="7"/>
  <c r="H32" i="7"/>
  <c r="H37" i="7"/>
  <c r="H38" i="7"/>
  <c r="H39" i="7"/>
  <c r="H43" i="7"/>
  <c r="H45" i="7"/>
  <c r="H47" i="7"/>
  <c r="H3" i="7"/>
  <c r="I4" i="4" l="1"/>
  <c r="I5" i="4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I36" i="4"/>
  <c r="I37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H4" i="4"/>
  <c r="H5" i="4"/>
  <c r="H7" i="4"/>
  <c r="H8" i="4"/>
  <c r="H9" i="4"/>
  <c r="H10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4" i="4"/>
  <c r="H35" i="4"/>
  <c r="H36" i="4"/>
  <c r="H37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3" i="4"/>
  <c r="P92" i="7" l="1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R47" i="7" s="1"/>
  <c r="Q47" i="7"/>
  <c r="I47" i="7"/>
  <c r="P46" i="7"/>
  <c r="P45" i="7"/>
  <c r="Q45" i="7"/>
  <c r="I45" i="7"/>
  <c r="P44" i="7"/>
  <c r="P43" i="7"/>
  <c r="I43" i="7"/>
  <c r="Q43" i="7"/>
  <c r="P42" i="7"/>
  <c r="P41" i="7"/>
  <c r="P40" i="7"/>
  <c r="P39" i="7"/>
  <c r="Q39" i="7"/>
  <c r="I39" i="7"/>
  <c r="P38" i="7"/>
  <c r="I38" i="7"/>
  <c r="P37" i="7"/>
  <c r="Q37" i="7"/>
  <c r="I37" i="7"/>
  <c r="P36" i="7"/>
  <c r="P35" i="7"/>
  <c r="P34" i="7"/>
  <c r="P33" i="7"/>
  <c r="P32" i="7"/>
  <c r="I32" i="7"/>
  <c r="P31" i="7"/>
  <c r="P30" i="7"/>
  <c r="P29" i="7"/>
  <c r="Q29" i="7"/>
  <c r="I29" i="7"/>
  <c r="P28" i="7"/>
  <c r="I28" i="7"/>
  <c r="P27" i="7"/>
  <c r="P26" i="7"/>
  <c r="I26" i="7"/>
  <c r="P25" i="7"/>
  <c r="I25" i="7"/>
  <c r="Q25" i="7"/>
  <c r="P24" i="7"/>
  <c r="P23" i="7"/>
  <c r="Q23" i="7"/>
  <c r="I23" i="7"/>
  <c r="P22" i="7"/>
  <c r="P21" i="7"/>
  <c r="P20" i="7"/>
  <c r="I20" i="7"/>
  <c r="P19" i="7"/>
  <c r="P18" i="7"/>
  <c r="P17" i="7"/>
  <c r="P16" i="7"/>
  <c r="P15" i="7"/>
  <c r="Q15" i="7"/>
  <c r="I15" i="7"/>
  <c r="P14" i="7"/>
  <c r="P13" i="7"/>
  <c r="Q13" i="7"/>
  <c r="I13" i="7"/>
  <c r="P12" i="7"/>
  <c r="P11" i="7"/>
  <c r="P10" i="7"/>
  <c r="P9" i="7"/>
  <c r="R9" i="7" s="1"/>
  <c r="I9" i="7"/>
  <c r="Q9" i="7"/>
  <c r="P8" i="7"/>
  <c r="I8" i="7"/>
  <c r="Q8" i="7"/>
  <c r="P7" i="7"/>
  <c r="P6" i="7"/>
  <c r="P5" i="7"/>
  <c r="I5" i="7"/>
  <c r="Q5" i="7"/>
  <c r="P4" i="7"/>
  <c r="P3" i="7"/>
  <c r="I3" i="7"/>
  <c r="R9" i="4"/>
  <c r="R10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4" i="4"/>
  <c r="R35" i="4"/>
  <c r="R36" i="4"/>
  <c r="R37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I3" i="4"/>
  <c r="Q5" i="4"/>
  <c r="Q7" i="4"/>
  <c r="Q8" i="4"/>
  <c r="Q3" i="4"/>
  <c r="Q4" i="4"/>
  <c r="R45" i="7" l="1"/>
  <c r="R43" i="7"/>
  <c r="R39" i="7"/>
  <c r="R37" i="7"/>
  <c r="R29" i="7"/>
  <c r="R25" i="7"/>
  <c r="R23" i="7"/>
  <c r="R15" i="7"/>
  <c r="R13" i="7"/>
  <c r="R8" i="7"/>
  <c r="Q20" i="7"/>
  <c r="Q26" i="7"/>
  <c r="Q28" i="7"/>
  <c r="Q32" i="7"/>
  <c r="Q38" i="7"/>
  <c r="R20" i="7"/>
  <c r="R26" i="7"/>
  <c r="R28" i="7"/>
  <c r="R32" i="7"/>
  <c r="R38" i="7"/>
  <c r="R3" i="7"/>
  <c r="R5" i="7"/>
  <c r="Q3" i="7"/>
  <c r="J39" i="6" l="1"/>
  <c r="I39" i="6"/>
  <c r="P92" i="4" l="1"/>
  <c r="P91" i="4"/>
  <c r="Q91" i="4"/>
  <c r="P90" i="4"/>
  <c r="P89" i="4"/>
  <c r="Q89" i="4"/>
  <c r="P88" i="4"/>
  <c r="P87" i="4"/>
  <c r="Q87" i="4"/>
  <c r="P86" i="4"/>
  <c r="P85" i="4"/>
  <c r="Q85" i="4"/>
  <c r="P84" i="4"/>
  <c r="P83" i="4"/>
  <c r="Q83" i="4"/>
  <c r="P82" i="4"/>
  <c r="P81" i="4"/>
  <c r="Q81" i="4"/>
  <c r="P80" i="4"/>
  <c r="P79" i="4"/>
  <c r="Q79" i="4"/>
  <c r="P78" i="4"/>
  <c r="P77" i="4"/>
  <c r="Q77" i="4"/>
  <c r="P76" i="4"/>
  <c r="P75" i="4"/>
  <c r="Q75" i="4"/>
  <c r="P74" i="4"/>
  <c r="P73" i="4"/>
  <c r="Q73" i="4"/>
  <c r="P72" i="4"/>
  <c r="P71" i="4"/>
  <c r="Q71" i="4"/>
  <c r="P70" i="4"/>
  <c r="P69" i="4"/>
  <c r="Q69" i="4"/>
  <c r="P68" i="4"/>
  <c r="P67" i="4"/>
  <c r="Q67" i="4"/>
  <c r="P66" i="4"/>
  <c r="P65" i="4"/>
  <c r="Q65" i="4"/>
  <c r="P64" i="4"/>
  <c r="P63" i="4"/>
  <c r="Q63" i="4"/>
  <c r="P62" i="4"/>
  <c r="P61" i="4"/>
  <c r="Q61" i="4"/>
  <c r="P60" i="4"/>
  <c r="P59" i="4"/>
  <c r="Q59" i="4"/>
  <c r="P58" i="4"/>
  <c r="P57" i="4"/>
  <c r="Q57" i="4"/>
  <c r="P56" i="4"/>
  <c r="P55" i="4"/>
  <c r="Q55" i="4"/>
  <c r="P54" i="4"/>
  <c r="P53" i="4"/>
  <c r="Q53" i="4"/>
  <c r="P52" i="4"/>
  <c r="P51" i="4"/>
  <c r="Q51" i="4"/>
  <c r="P50" i="4"/>
  <c r="P49" i="4"/>
  <c r="Q49" i="4"/>
  <c r="P48" i="4"/>
  <c r="P47" i="4"/>
  <c r="Q47" i="4"/>
  <c r="P46" i="4"/>
  <c r="P45" i="4"/>
  <c r="Q45" i="4"/>
  <c r="P44" i="4"/>
  <c r="P43" i="4"/>
  <c r="Q43" i="4"/>
  <c r="P42" i="4"/>
  <c r="P41" i="4"/>
  <c r="Q41" i="4"/>
  <c r="P40" i="4"/>
  <c r="P39" i="4"/>
  <c r="Q39" i="4"/>
  <c r="P38" i="4"/>
  <c r="P37" i="4"/>
  <c r="Q37" i="4"/>
  <c r="P36" i="4"/>
  <c r="P35" i="4"/>
  <c r="Q35" i="4"/>
  <c r="P34" i="4"/>
  <c r="P33" i="4"/>
  <c r="P32" i="4"/>
  <c r="P31" i="4"/>
  <c r="Q31" i="4"/>
  <c r="P30" i="4"/>
  <c r="P29" i="4"/>
  <c r="Q29" i="4"/>
  <c r="P28" i="4"/>
  <c r="P27" i="4"/>
  <c r="Q27" i="4"/>
  <c r="P26" i="4"/>
  <c r="P25" i="4"/>
  <c r="Q25" i="4"/>
  <c r="P24" i="4"/>
  <c r="Q24" i="4"/>
  <c r="P23" i="4"/>
  <c r="Q23" i="4"/>
  <c r="P22" i="4"/>
  <c r="Q22" i="4"/>
  <c r="P21" i="4"/>
  <c r="Q21" i="4"/>
  <c r="P20" i="4"/>
  <c r="Q20" i="4"/>
  <c r="P19" i="4"/>
  <c r="Q19" i="4"/>
  <c r="P18" i="4"/>
  <c r="Q18" i="4"/>
  <c r="P17" i="4"/>
  <c r="Q17" i="4"/>
  <c r="P16" i="4"/>
  <c r="P15" i="4"/>
  <c r="Q15" i="4"/>
  <c r="P14" i="4"/>
  <c r="P13" i="4"/>
  <c r="Q13" i="4"/>
  <c r="P12" i="4"/>
  <c r="P11" i="4"/>
  <c r="P10" i="4"/>
  <c r="P9" i="4"/>
  <c r="Q9" i="4"/>
  <c r="P8" i="4"/>
  <c r="R8" i="4" s="1"/>
  <c r="P7" i="4"/>
  <c r="R7" i="4" s="1"/>
  <c r="P6" i="4"/>
  <c r="P5" i="4"/>
  <c r="R5" i="4" s="1"/>
  <c r="P4" i="4"/>
  <c r="R4" i="4" s="1"/>
  <c r="P3" i="4"/>
  <c r="R3" i="4" s="1"/>
  <c r="P92" i="6"/>
  <c r="O92" i="6"/>
  <c r="J92" i="6"/>
  <c r="I92" i="6"/>
  <c r="P91" i="6"/>
  <c r="O91" i="6"/>
  <c r="J91" i="6"/>
  <c r="I91" i="6"/>
  <c r="P90" i="6"/>
  <c r="O90" i="6"/>
  <c r="J90" i="6"/>
  <c r="I90" i="6"/>
  <c r="P89" i="6"/>
  <c r="O89" i="6"/>
  <c r="J89" i="6"/>
  <c r="I89" i="6"/>
  <c r="P88" i="6"/>
  <c r="O88" i="6"/>
  <c r="J88" i="6"/>
  <c r="I88" i="6"/>
  <c r="P87" i="6"/>
  <c r="O87" i="6"/>
  <c r="J87" i="6"/>
  <c r="I87" i="6"/>
  <c r="P86" i="6"/>
  <c r="O86" i="6"/>
  <c r="J86" i="6"/>
  <c r="I86" i="6"/>
  <c r="P85" i="6"/>
  <c r="O85" i="6"/>
  <c r="J85" i="6"/>
  <c r="I85" i="6"/>
  <c r="P84" i="6"/>
  <c r="O84" i="6"/>
  <c r="J84" i="6"/>
  <c r="I84" i="6"/>
  <c r="P83" i="6"/>
  <c r="O83" i="6"/>
  <c r="J83" i="6"/>
  <c r="I83" i="6"/>
  <c r="P82" i="6"/>
  <c r="O82" i="6"/>
  <c r="J82" i="6"/>
  <c r="I82" i="6"/>
  <c r="P81" i="6"/>
  <c r="O81" i="6"/>
  <c r="J81" i="6"/>
  <c r="I81" i="6"/>
  <c r="P80" i="6"/>
  <c r="O80" i="6"/>
  <c r="J80" i="6"/>
  <c r="I80" i="6"/>
  <c r="P79" i="6"/>
  <c r="O79" i="6"/>
  <c r="J79" i="6"/>
  <c r="I79" i="6"/>
  <c r="P78" i="6"/>
  <c r="O78" i="6"/>
  <c r="J78" i="6"/>
  <c r="I78" i="6"/>
  <c r="P77" i="6"/>
  <c r="O77" i="6"/>
  <c r="J77" i="6"/>
  <c r="I77" i="6"/>
  <c r="P76" i="6"/>
  <c r="O76" i="6"/>
  <c r="J76" i="6"/>
  <c r="I76" i="6"/>
  <c r="P75" i="6"/>
  <c r="O75" i="6"/>
  <c r="J75" i="6"/>
  <c r="I75" i="6"/>
  <c r="P74" i="6"/>
  <c r="O74" i="6"/>
  <c r="J74" i="6"/>
  <c r="I74" i="6"/>
  <c r="P73" i="6"/>
  <c r="O73" i="6"/>
  <c r="J73" i="6"/>
  <c r="I73" i="6"/>
  <c r="P72" i="6"/>
  <c r="O72" i="6"/>
  <c r="J72" i="6"/>
  <c r="I72" i="6"/>
  <c r="P71" i="6"/>
  <c r="O71" i="6"/>
  <c r="J71" i="6"/>
  <c r="I71" i="6"/>
  <c r="P70" i="6"/>
  <c r="O70" i="6"/>
  <c r="J70" i="6"/>
  <c r="I70" i="6"/>
  <c r="P69" i="6"/>
  <c r="O69" i="6"/>
  <c r="J69" i="6"/>
  <c r="I69" i="6"/>
  <c r="P68" i="6"/>
  <c r="O68" i="6"/>
  <c r="J68" i="6"/>
  <c r="I68" i="6"/>
  <c r="P67" i="6"/>
  <c r="O67" i="6"/>
  <c r="J67" i="6"/>
  <c r="I67" i="6"/>
  <c r="P66" i="6"/>
  <c r="O66" i="6"/>
  <c r="J66" i="6"/>
  <c r="I66" i="6"/>
  <c r="P65" i="6"/>
  <c r="O65" i="6"/>
  <c r="J65" i="6"/>
  <c r="I65" i="6"/>
  <c r="P64" i="6"/>
  <c r="O64" i="6"/>
  <c r="J64" i="6"/>
  <c r="I64" i="6"/>
  <c r="P63" i="6"/>
  <c r="O63" i="6"/>
  <c r="J63" i="6"/>
  <c r="I63" i="6"/>
  <c r="P62" i="6"/>
  <c r="O62" i="6"/>
  <c r="J62" i="6"/>
  <c r="I62" i="6"/>
  <c r="P61" i="6"/>
  <c r="O61" i="6"/>
  <c r="J61" i="6"/>
  <c r="I61" i="6"/>
  <c r="P60" i="6"/>
  <c r="O60" i="6"/>
  <c r="J60" i="6"/>
  <c r="I60" i="6"/>
  <c r="P59" i="6"/>
  <c r="O59" i="6"/>
  <c r="J59" i="6"/>
  <c r="I59" i="6"/>
  <c r="P58" i="6"/>
  <c r="O58" i="6"/>
  <c r="J58" i="6"/>
  <c r="I58" i="6"/>
  <c r="P57" i="6"/>
  <c r="O57" i="6"/>
  <c r="J57" i="6"/>
  <c r="I57" i="6"/>
  <c r="P56" i="6"/>
  <c r="O56" i="6"/>
  <c r="J56" i="6"/>
  <c r="I56" i="6"/>
  <c r="P55" i="6"/>
  <c r="O55" i="6"/>
  <c r="J55" i="6"/>
  <c r="I55" i="6"/>
  <c r="P54" i="6"/>
  <c r="O54" i="6"/>
  <c r="J54" i="6"/>
  <c r="I54" i="6"/>
  <c r="P53" i="6"/>
  <c r="O53" i="6"/>
  <c r="J53" i="6"/>
  <c r="I53" i="6"/>
  <c r="P52" i="6"/>
  <c r="O52" i="6"/>
  <c r="J52" i="6"/>
  <c r="I52" i="6"/>
  <c r="P51" i="6"/>
  <c r="O51" i="6"/>
  <c r="J51" i="6"/>
  <c r="I51" i="6"/>
  <c r="P50" i="6"/>
  <c r="O50" i="6"/>
  <c r="J50" i="6"/>
  <c r="I50" i="6"/>
  <c r="P49" i="6"/>
  <c r="O49" i="6"/>
  <c r="J49" i="6"/>
  <c r="I49" i="6"/>
  <c r="P48" i="6"/>
  <c r="O48" i="6"/>
  <c r="J48" i="6"/>
  <c r="I48" i="6"/>
  <c r="P47" i="6"/>
  <c r="O47" i="6"/>
  <c r="J47" i="6"/>
  <c r="I47" i="6"/>
  <c r="P46" i="6"/>
  <c r="O46" i="6"/>
  <c r="J46" i="6"/>
  <c r="I46" i="6"/>
  <c r="P45" i="6"/>
  <c r="O45" i="6"/>
  <c r="J45" i="6"/>
  <c r="I45" i="6"/>
  <c r="P44" i="6"/>
  <c r="O44" i="6"/>
  <c r="J44" i="6"/>
  <c r="I44" i="6"/>
  <c r="P43" i="6"/>
  <c r="O43" i="6"/>
  <c r="J43" i="6"/>
  <c r="I43" i="6"/>
  <c r="P42" i="6"/>
  <c r="O42" i="6"/>
  <c r="J42" i="6"/>
  <c r="I42" i="6"/>
  <c r="P41" i="6"/>
  <c r="O41" i="6"/>
  <c r="J41" i="6"/>
  <c r="I41" i="6"/>
  <c r="P40" i="6"/>
  <c r="O40" i="6"/>
  <c r="J40" i="6"/>
  <c r="I40" i="6"/>
  <c r="P39" i="6"/>
  <c r="R39" i="6" s="1"/>
  <c r="O39" i="6"/>
  <c r="P38" i="6"/>
  <c r="O38" i="6"/>
  <c r="J38" i="6"/>
  <c r="R38" i="6" s="1"/>
  <c r="I38" i="6"/>
  <c r="P37" i="6"/>
  <c r="O37" i="6"/>
  <c r="J37" i="6"/>
  <c r="R37" i="6" s="1"/>
  <c r="I37" i="6"/>
  <c r="P36" i="6"/>
  <c r="O36" i="6"/>
  <c r="J36" i="6"/>
  <c r="R36" i="6" s="1"/>
  <c r="I36" i="6"/>
  <c r="P35" i="6"/>
  <c r="O35" i="6"/>
  <c r="J35" i="6"/>
  <c r="R35" i="6" s="1"/>
  <c r="I35" i="6"/>
  <c r="P34" i="6"/>
  <c r="O34" i="6"/>
  <c r="J34" i="6"/>
  <c r="R34" i="6" s="1"/>
  <c r="I34" i="6"/>
  <c r="P33" i="6"/>
  <c r="O33" i="6"/>
  <c r="J33" i="6"/>
  <c r="R33" i="6" s="1"/>
  <c r="I33" i="6"/>
  <c r="P32" i="6"/>
  <c r="O32" i="6"/>
  <c r="J32" i="6"/>
  <c r="R32" i="6" s="1"/>
  <c r="I32" i="6"/>
  <c r="P31" i="6"/>
  <c r="O31" i="6"/>
  <c r="J31" i="6"/>
  <c r="R31" i="6" s="1"/>
  <c r="I31" i="6"/>
  <c r="P30" i="6"/>
  <c r="O30" i="6"/>
  <c r="J30" i="6"/>
  <c r="R30" i="6" s="1"/>
  <c r="I30" i="6"/>
  <c r="P29" i="6"/>
  <c r="O29" i="6"/>
  <c r="J29" i="6"/>
  <c r="R29" i="6" s="1"/>
  <c r="I29" i="6"/>
  <c r="P28" i="6"/>
  <c r="O28" i="6"/>
  <c r="J28" i="6"/>
  <c r="R28" i="6" s="1"/>
  <c r="I28" i="6"/>
  <c r="P27" i="6"/>
  <c r="O27" i="6"/>
  <c r="J27" i="6"/>
  <c r="R27" i="6" s="1"/>
  <c r="I27" i="6"/>
  <c r="P26" i="6"/>
  <c r="O26" i="6"/>
  <c r="J26" i="6"/>
  <c r="R26" i="6" s="1"/>
  <c r="I26" i="6"/>
  <c r="P25" i="6"/>
  <c r="O25" i="6"/>
  <c r="J25" i="6"/>
  <c r="R25" i="6" s="1"/>
  <c r="I25" i="6"/>
  <c r="P24" i="6"/>
  <c r="O24" i="6"/>
  <c r="J24" i="6"/>
  <c r="R24" i="6" s="1"/>
  <c r="I24" i="6"/>
  <c r="P23" i="6"/>
  <c r="O23" i="6"/>
  <c r="J23" i="6"/>
  <c r="R23" i="6" s="1"/>
  <c r="I23" i="6"/>
  <c r="P22" i="6"/>
  <c r="O22" i="6"/>
  <c r="J22" i="6"/>
  <c r="R22" i="6" s="1"/>
  <c r="I22" i="6"/>
  <c r="P21" i="6"/>
  <c r="O21" i="6"/>
  <c r="J21" i="6"/>
  <c r="R21" i="6" s="1"/>
  <c r="I21" i="6"/>
  <c r="P20" i="6"/>
  <c r="O20" i="6"/>
  <c r="J20" i="6"/>
  <c r="R20" i="6" s="1"/>
  <c r="I20" i="6"/>
  <c r="P19" i="6"/>
  <c r="O19" i="6"/>
  <c r="J19" i="6"/>
  <c r="R19" i="6" s="1"/>
  <c r="I19" i="6"/>
  <c r="P18" i="6"/>
  <c r="O18" i="6"/>
  <c r="J18" i="6"/>
  <c r="R18" i="6" s="1"/>
  <c r="I18" i="6"/>
  <c r="P17" i="6"/>
  <c r="O17" i="6"/>
  <c r="J17" i="6"/>
  <c r="R17" i="6" s="1"/>
  <c r="I17" i="6"/>
  <c r="P16" i="6"/>
  <c r="O16" i="6"/>
  <c r="J16" i="6"/>
  <c r="R16" i="6" s="1"/>
  <c r="I16" i="6"/>
  <c r="P15" i="6"/>
  <c r="O15" i="6"/>
  <c r="J15" i="6"/>
  <c r="R15" i="6" s="1"/>
  <c r="I15" i="6"/>
  <c r="P14" i="6"/>
  <c r="O14" i="6"/>
  <c r="J14" i="6"/>
  <c r="R14" i="6" s="1"/>
  <c r="I14" i="6"/>
  <c r="P13" i="6"/>
  <c r="O13" i="6"/>
  <c r="J13" i="6"/>
  <c r="R13" i="6" s="1"/>
  <c r="I13" i="6"/>
  <c r="P12" i="6"/>
  <c r="O12" i="6"/>
  <c r="J12" i="6"/>
  <c r="R12" i="6" s="1"/>
  <c r="I12" i="6"/>
  <c r="P11" i="6"/>
  <c r="O11" i="6"/>
  <c r="J11" i="6"/>
  <c r="R11" i="6" s="1"/>
  <c r="I11" i="6"/>
  <c r="P10" i="6"/>
  <c r="O10" i="6"/>
  <c r="J10" i="6"/>
  <c r="R10" i="6" s="1"/>
  <c r="I10" i="6"/>
  <c r="P9" i="6"/>
  <c r="O9" i="6"/>
  <c r="J9" i="6"/>
  <c r="R9" i="6" s="1"/>
  <c r="I9" i="6"/>
  <c r="P8" i="6"/>
  <c r="O8" i="6"/>
  <c r="J8" i="6"/>
  <c r="R8" i="6" s="1"/>
  <c r="I8" i="6"/>
  <c r="P7" i="6"/>
  <c r="O7" i="6"/>
  <c r="J7" i="6"/>
  <c r="R7" i="6" s="1"/>
  <c r="I7" i="6"/>
  <c r="P6" i="6"/>
  <c r="O6" i="6"/>
  <c r="J6" i="6"/>
  <c r="R6" i="6" s="1"/>
  <c r="I6" i="6"/>
  <c r="P5" i="6"/>
  <c r="O5" i="6"/>
  <c r="J5" i="6"/>
  <c r="R5" i="6" s="1"/>
  <c r="I5" i="6"/>
  <c r="P4" i="6"/>
  <c r="O4" i="6"/>
  <c r="J4" i="6"/>
  <c r="R4" i="6" s="1"/>
  <c r="I4" i="6"/>
  <c r="P3" i="6"/>
  <c r="O3" i="6"/>
  <c r="J3" i="6"/>
  <c r="I3" i="6"/>
  <c r="Q3" i="6" s="1"/>
  <c r="R71" i="6" l="1"/>
  <c r="R72" i="6"/>
  <c r="R87" i="6"/>
  <c r="R92" i="6"/>
  <c r="R91" i="6"/>
  <c r="R90" i="6"/>
  <c r="R89" i="6"/>
  <c r="R88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0" i="6"/>
  <c r="R69" i="6"/>
  <c r="R68" i="6"/>
  <c r="Q10" i="4"/>
  <c r="Q12" i="4"/>
  <c r="Q28" i="4"/>
  <c r="Q30" i="4"/>
  <c r="Q32" i="4"/>
  <c r="Q36" i="4"/>
  <c r="Q40" i="4"/>
  <c r="Q14" i="4"/>
  <c r="Q16" i="4"/>
  <c r="Q42" i="4"/>
  <c r="Q44" i="4"/>
  <c r="Q46" i="4"/>
  <c r="Q48" i="4"/>
  <c r="Q50" i="4"/>
  <c r="Q52" i="4"/>
  <c r="Q54" i="4"/>
  <c r="Q56" i="4"/>
  <c r="Q58" i="4"/>
  <c r="Q60" i="4"/>
  <c r="Q62" i="4"/>
  <c r="Q64" i="4"/>
  <c r="Q66" i="4"/>
  <c r="Q68" i="4"/>
  <c r="Q70" i="4"/>
  <c r="Q72" i="4"/>
  <c r="Q74" i="4"/>
  <c r="Q76" i="4"/>
  <c r="Q78" i="4"/>
  <c r="Q80" i="4"/>
  <c r="Q82" i="4"/>
  <c r="Q84" i="4"/>
  <c r="Q86" i="4"/>
  <c r="Q88" i="4"/>
  <c r="Q90" i="4"/>
  <c r="Q92" i="4"/>
  <c r="Q26" i="4"/>
  <c r="Q34" i="4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3" i="6"/>
  <c r="Q12" i="6"/>
  <c r="Q62" i="6"/>
  <c r="Q5" i="6"/>
  <c r="Q7" i="6"/>
  <c r="Q9" i="6"/>
  <c r="Q11" i="6"/>
  <c r="Q13" i="6"/>
  <c r="Q15" i="6"/>
  <c r="Q17" i="6"/>
  <c r="Q19" i="6"/>
  <c r="Q21" i="6"/>
  <c r="Q23" i="6"/>
  <c r="Q25" i="6"/>
  <c r="Q27" i="6"/>
  <c r="Q29" i="6"/>
  <c r="Q31" i="6"/>
  <c r="Q33" i="6"/>
  <c r="Q35" i="6"/>
  <c r="Q37" i="6"/>
  <c r="Q39" i="6"/>
  <c r="Q41" i="6"/>
  <c r="Q43" i="6"/>
  <c r="Q45" i="6"/>
  <c r="Q47" i="6"/>
  <c r="Q49" i="6"/>
  <c r="Q51" i="6"/>
  <c r="Q53" i="6"/>
  <c r="Q55" i="6"/>
  <c r="Q57" i="6"/>
  <c r="Q59" i="6"/>
  <c r="Q61" i="6"/>
  <c r="Q63" i="6"/>
  <c r="Q65" i="6"/>
  <c r="Q67" i="6"/>
  <c r="Q69" i="6"/>
  <c r="Q71" i="6"/>
  <c r="Q73" i="6"/>
  <c r="Q75" i="6"/>
  <c r="Q77" i="6"/>
  <c r="Q79" i="6"/>
  <c r="Q81" i="6"/>
  <c r="Q83" i="6"/>
  <c r="Q85" i="6"/>
  <c r="Q87" i="6"/>
  <c r="Q89" i="6"/>
  <c r="Q91" i="6"/>
  <c r="Q4" i="6"/>
  <c r="Q6" i="6"/>
  <c r="Q8" i="6"/>
  <c r="Q10" i="6"/>
  <c r="Q14" i="6"/>
  <c r="Q16" i="6"/>
  <c r="Q18" i="6"/>
  <c r="Q20" i="6"/>
  <c r="Q22" i="6"/>
  <c r="Q24" i="6"/>
  <c r="Q26" i="6"/>
  <c r="Q28" i="6"/>
  <c r="Q30" i="6"/>
  <c r="Q32" i="6"/>
  <c r="Q34" i="6"/>
  <c r="Q36" i="6"/>
  <c r="Q38" i="6"/>
  <c r="Q40" i="6"/>
  <c r="Q42" i="6"/>
  <c r="Q44" i="6"/>
  <c r="Q46" i="6"/>
  <c r="Q48" i="6"/>
  <c r="Q50" i="6"/>
  <c r="Q52" i="6"/>
  <c r="Q54" i="6"/>
  <c r="Q56" i="6"/>
  <c r="Q58" i="6"/>
  <c r="Q60" i="6"/>
  <c r="Q64" i="6"/>
  <c r="Q66" i="6"/>
  <c r="Q68" i="6"/>
  <c r="Q70" i="6"/>
  <c r="Q72" i="6"/>
  <c r="Q74" i="6"/>
  <c r="Q76" i="6"/>
  <c r="Q78" i="6"/>
  <c r="Q80" i="6"/>
  <c r="Q82" i="6"/>
  <c r="Q84" i="6"/>
  <c r="Q86" i="6"/>
  <c r="Q88" i="6"/>
  <c r="Q90" i="6"/>
  <c r="Q92" i="6"/>
  <c r="P4" i="2"/>
  <c r="P5" i="2"/>
  <c r="P6" i="2"/>
  <c r="P7" i="2"/>
  <c r="P8" i="2"/>
  <c r="R8" i="2" s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3" i="2"/>
  <c r="J4" i="2"/>
  <c r="J5" i="2"/>
  <c r="J6" i="2"/>
  <c r="R6" i="2" s="1"/>
  <c r="J7" i="2"/>
  <c r="R7" i="2" s="1"/>
  <c r="J8" i="2"/>
  <c r="J9" i="2"/>
  <c r="J10" i="2"/>
  <c r="R10" i="2" s="1"/>
  <c r="J11" i="2"/>
  <c r="R11" i="2" s="1"/>
  <c r="J12" i="2"/>
  <c r="J13" i="2"/>
  <c r="J14" i="2"/>
  <c r="R14" i="2" s="1"/>
  <c r="J15" i="2"/>
  <c r="R15" i="2" s="1"/>
  <c r="J16" i="2"/>
  <c r="J17" i="2"/>
  <c r="J18" i="2"/>
  <c r="R18" i="2" s="1"/>
  <c r="J19" i="2"/>
  <c r="R19" i="2" s="1"/>
  <c r="J20" i="2"/>
  <c r="J21" i="2"/>
  <c r="J22" i="2"/>
  <c r="R22" i="2" s="1"/>
  <c r="J23" i="2"/>
  <c r="R23" i="2" s="1"/>
  <c r="J24" i="2"/>
  <c r="J25" i="2"/>
  <c r="J26" i="2"/>
  <c r="R26" i="2" s="1"/>
  <c r="J27" i="2"/>
  <c r="R27" i="2" s="1"/>
  <c r="J28" i="2"/>
  <c r="J29" i="2"/>
  <c r="J30" i="2"/>
  <c r="R30" i="2" s="1"/>
  <c r="J31" i="2"/>
  <c r="R31" i="2" s="1"/>
  <c r="J32" i="2"/>
  <c r="J33" i="2"/>
  <c r="J34" i="2"/>
  <c r="R34" i="2" s="1"/>
  <c r="J35" i="2"/>
  <c r="R35" i="2" s="1"/>
  <c r="J36" i="2"/>
  <c r="J37" i="2"/>
  <c r="J38" i="2"/>
  <c r="R38" i="2" s="1"/>
  <c r="J39" i="2"/>
  <c r="R39" i="2" s="1"/>
  <c r="J40" i="2"/>
  <c r="J41" i="2"/>
  <c r="J42" i="2"/>
  <c r="R42" i="2" s="1"/>
  <c r="J43" i="2"/>
  <c r="R43" i="2" s="1"/>
  <c r="J44" i="2"/>
  <c r="J45" i="2"/>
  <c r="J46" i="2"/>
  <c r="R46" i="2" s="1"/>
  <c r="J47" i="2"/>
  <c r="R47" i="2" s="1"/>
  <c r="J48" i="2"/>
  <c r="J49" i="2"/>
  <c r="J50" i="2"/>
  <c r="R50" i="2" s="1"/>
  <c r="J51" i="2"/>
  <c r="R51" i="2" s="1"/>
  <c r="J52" i="2"/>
  <c r="J53" i="2"/>
  <c r="J54" i="2"/>
  <c r="R54" i="2" s="1"/>
  <c r="J55" i="2"/>
  <c r="R55" i="2" s="1"/>
  <c r="J56" i="2"/>
  <c r="J57" i="2"/>
  <c r="J58" i="2"/>
  <c r="R58" i="2" s="1"/>
  <c r="J59" i="2"/>
  <c r="R59" i="2" s="1"/>
  <c r="J60" i="2"/>
  <c r="J61" i="2"/>
  <c r="J62" i="2"/>
  <c r="R62" i="2" s="1"/>
  <c r="J63" i="2"/>
  <c r="R63" i="2" s="1"/>
  <c r="J64" i="2"/>
  <c r="J65" i="2"/>
  <c r="J66" i="2"/>
  <c r="R66" i="2" s="1"/>
  <c r="J67" i="2"/>
  <c r="R67" i="2" s="1"/>
  <c r="J68" i="2"/>
  <c r="J69" i="2"/>
  <c r="J70" i="2"/>
  <c r="R70" i="2" s="1"/>
  <c r="J71" i="2"/>
  <c r="R71" i="2" s="1"/>
  <c r="J72" i="2"/>
  <c r="J73" i="2"/>
  <c r="J74" i="2"/>
  <c r="R74" i="2" s="1"/>
  <c r="J75" i="2"/>
  <c r="R75" i="2" s="1"/>
  <c r="J76" i="2"/>
  <c r="J77" i="2"/>
  <c r="J78" i="2"/>
  <c r="R78" i="2" s="1"/>
  <c r="J79" i="2"/>
  <c r="R79" i="2" s="1"/>
  <c r="J80" i="2"/>
  <c r="J81" i="2"/>
  <c r="J82" i="2"/>
  <c r="R82" i="2" s="1"/>
  <c r="J83" i="2"/>
  <c r="R83" i="2" s="1"/>
  <c r="J84" i="2"/>
  <c r="J85" i="2"/>
  <c r="J86" i="2"/>
  <c r="R86" i="2" s="1"/>
  <c r="J87" i="2"/>
  <c r="R87" i="2" s="1"/>
  <c r="J88" i="2"/>
  <c r="J89" i="2"/>
  <c r="J90" i="2"/>
  <c r="R90" i="2" s="1"/>
  <c r="J91" i="2"/>
  <c r="R91" i="2" s="1"/>
  <c r="J92" i="2"/>
  <c r="J3" i="2"/>
  <c r="R3" i="2" s="1"/>
  <c r="R57" i="2" l="1"/>
  <c r="R9" i="2"/>
  <c r="R5" i="2"/>
  <c r="R4" i="2"/>
  <c r="R89" i="2"/>
  <c r="R85" i="2"/>
  <c r="R81" i="2"/>
  <c r="R77" i="2"/>
  <c r="R73" i="2"/>
  <c r="R92" i="2"/>
  <c r="R88" i="2"/>
  <c r="R84" i="2"/>
  <c r="R80" i="2"/>
  <c r="R76" i="2"/>
  <c r="R72" i="2"/>
  <c r="R69" i="2"/>
  <c r="R68" i="2"/>
  <c r="R65" i="2"/>
  <c r="R64" i="2"/>
  <c r="R61" i="2"/>
  <c r="R60" i="2"/>
  <c r="R56" i="2"/>
  <c r="R53" i="2"/>
  <c r="R52" i="2"/>
  <c r="R49" i="2"/>
  <c r="R48" i="2"/>
  <c r="R45" i="2"/>
  <c r="R41" i="2"/>
  <c r="R37" i="2"/>
  <c r="R33" i="2"/>
  <c r="R29" i="2"/>
  <c r="R25" i="2"/>
  <c r="R21" i="2"/>
  <c r="R17" i="2"/>
  <c r="R13" i="2"/>
  <c r="R44" i="2"/>
  <c r="R40" i="2"/>
  <c r="R36" i="2"/>
  <c r="R32" i="2"/>
  <c r="R28" i="2"/>
  <c r="R24" i="2"/>
  <c r="R20" i="2"/>
  <c r="R16" i="2"/>
  <c r="R12" i="2"/>
  <c r="I4" i="2"/>
  <c r="I5" i="2"/>
  <c r="Q5" i="2" s="1"/>
  <c r="I6" i="2"/>
  <c r="Q6" i="2" s="1"/>
  <c r="I7" i="2"/>
  <c r="I8" i="2"/>
  <c r="I9" i="2"/>
  <c r="Q9" i="2" s="1"/>
  <c r="I10" i="2"/>
  <c r="Q10" i="2" s="1"/>
  <c r="I11" i="2"/>
  <c r="I12" i="2"/>
  <c r="I13" i="2"/>
  <c r="Q13" i="2" s="1"/>
  <c r="I14" i="2"/>
  <c r="Q14" i="2" s="1"/>
  <c r="I15" i="2"/>
  <c r="I16" i="2"/>
  <c r="I17" i="2"/>
  <c r="Q17" i="2" s="1"/>
  <c r="I18" i="2"/>
  <c r="Q18" i="2" s="1"/>
  <c r="I19" i="2"/>
  <c r="I20" i="2"/>
  <c r="I21" i="2"/>
  <c r="Q21" i="2" s="1"/>
  <c r="I22" i="2"/>
  <c r="Q22" i="2" s="1"/>
  <c r="I23" i="2"/>
  <c r="I24" i="2"/>
  <c r="I25" i="2"/>
  <c r="Q25" i="2" s="1"/>
  <c r="I26" i="2"/>
  <c r="Q26" i="2" s="1"/>
  <c r="I27" i="2"/>
  <c r="I28" i="2"/>
  <c r="I29" i="2"/>
  <c r="Q29" i="2" s="1"/>
  <c r="I30" i="2"/>
  <c r="Q30" i="2" s="1"/>
  <c r="I31" i="2"/>
  <c r="I32" i="2"/>
  <c r="I33" i="2"/>
  <c r="Q33" i="2" s="1"/>
  <c r="I34" i="2"/>
  <c r="Q34" i="2" s="1"/>
  <c r="I35" i="2"/>
  <c r="I36" i="2"/>
  <c r="I37" i="2"/>
  <c r="Q37" i="2" s="1"/>
  <c r="I38" i="2"/>
  <c r="Q38" i="2" s="1"/>
  <c r="I39" i="2"/>
  <c r="I40" i="2"/>
  <c r="I41" i="2"/>
  <c r="Q41" i="2" s="1"/>
  <c r="I42" i="2"/>
  <c r="Q42" i="2" s="1"/>
  <c r="I43" i="2"/>
  <c r="I44" i="2"/>
  <c r="I45" i="2"/>
  <c r="Q45" i="2" s="1"/>
  <c r="I46" i="2"/>
  <c r="Q46" i="2" s="1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3" i="2"/>
  <c r="Q65" i="2" l="1"/>
  <c r="Q52" i="2"/>
  <c r="Q4" i="2"/>
  <c r="Q3" i="2"/>
  <c r="Q63" i="2"/>
  <c r="Q54" i="2"/>
  <c r="Q92" i="2"/>
  <c r="Q89" i="2"/>
  <c r="Q88" i="2"/>
  <c r="Q85" i="2"/>
  <c r="Q84" i="2"/>
  <c r="Q81" i="2"/>
  <c r="Q80" i="2"/>
  <c r="Q77" i="2"/>
  <c r="Q76" i="2"/>
  <c r="Q73" i="2"/>
  <c r="Q72" i="2"/>
  <c r="Q91" i="2"/>
  <c r="Q87" i="2"/>
  <c r="Q83" i="2"/>
  <c r="Q79" i="2"/>
  <c r="Q75" i="2"/>
  <c r="Q71" i="2"/>
  <c r="Q90" i="2"/>
  <c r="Q86" i="2"/>
  <c r="Q82" i="2"/>
  <c r="Q78" i="2"/>
  <c r="Q74" i="2"/>
  <c r="Q70" i="2"/>
  <c r="Q69" i="2"/>
  <c r="Q68" i="2"/>
  <c r="Q67" i="2"/>
  <c r="Q66" i="2"/>
  <c r="Q64" i="2"/>
  <c r="Q62" i="2"/>
  <c r="Q61" i="2"/>
  <c r="Q60" i="2"/>
  <c r="Q59" i="2"/>
  <c r="Q58" i="2"/>
  <c r="Q57" i="2"/>
  <c r="Q56" i="2"/>
  <c r="Q55" i="2"/>
  <c r="Q53" i="2"/>
  <c r="Q51" i="2"/>
  <c r="Q50" i="2"/>
  <c r="Q49" i="2"/>
  <c r="Q48" i="2"/>
  <c r="Q44" i="2"/>
  <c r="Q40" i="2"/>
  <c r="Q36" i="2"/>
  <c r="Q32" i="2"/>
  <c r="Q28" i="2"/>
  <c r="Q24" i="2"/>
  <c r="Q20" i="2"/>
  <c r="Q16" i="2"/>
  <c r="Q12" i="2"/>
  <c r="Q8" i="2"/>
  <c r="Q47" i="2"/>
  <c r="Q43" i="2"/>
  <c r="Q39" i="2"/>
  <c r="Q35" i="2"/>
  <c r="Q31" i="2"/>
  <c r="Q27" i="2"/>
  <c r="Q23" i="2"/>
  <c r="Q19" i="2"/>
  <c r="Q15" i="2"/>
  <c r="Q11" i="2"/>
  <c r="Q7" i="2"/>
</calcChain>
</file>

<file path=xl/sharedStrings.xml><?xml version="1.0" encoding="utf-8"?>
<sst xmlns="http://schemas.openxmlformats.org/spreadsheetml/2006/main" count="950" uniqueCount="202">
  <si>
    <t>Test 
Instance 
#</t>
  </si>
  <si>
    <t>Test 
Instance
Setting</t>
  </si>
  <si>
    <t>Computational 
Time 
(Seconds)</t>
  </si>
  <si>
    <t>Solution 
Status</t>
  </si>
  <si>
    <t>TAS1C1D1</t>
  </si>
  <si>
    <t>TAS1C1D2</t>
  </si>
  <si>
    <t>TAS1C1D3</t>
  </si>
  <si>
    <t>TAS1C1D4</t>
  </si>
  <si>
    <t>TAS1C1D5</t>
  </si>
  <si>
    <t>TAS1C1D6</t>
  </si>
  <si>
    <t>TAS1C1D7</t>
  </si>
  <si>
    <t>TAS1C1D8</t>
  </si>
  <si>
    <t>TAS1C1D9</t>
  </si>
  <si>
    <t>TAS1C2D1</t>
  </si>
  <si>
    <t>TAS1C2D2</t>
  </si>
  <si>
    <t>TAS1C2D3</t>
  </si>
  <si>
    <t>TAS1C2D4</t>
  </si>
  <si>
    <t>TAS1C2D5</t>
  </si>
  <si>
    <t>TAS1C2D6</t>
  </si>
  <si>
    <t>TAS1C2D7</t>
  </si>
  <si>
    <t>TAS1C2D8</t>
  </si>
  <si>
    <t>TAS1C2D9</t>
  </si>
  <si>
    <t>TSS1C3D1</t>
  </si>
  <si>
    <t>TSS1C3D2</t>
  </si>
  <si>
    <t>TSS1C3D3</t>
  </si>
  <si>
    <t>TSS1C3D4</t>
  </si>
  <si>
    <t>TSS1C3D5</t>
  </si>
  <si>
    <t>TSS1C3D6</t>
  </si>
  <si>
    <t>TSS1C3D7</t>
  </si>
  <si>
    <t>TSS1C3D8</t>
  </si>
  <si>
    <t>TSS1C3D9</t>
  </si>
  <si>
    <t>TAS1C4D1</t>
  </si>
  <si>
    <t>TAS1C4D2</t>
  </si>
  <si>
    <t>TAS1C4D3</t>
  </si>
  <si>
    <t>TAS1C4D4</t>
  </si>
  <si>
    <t>TAS1C4D5</t>
  </si>
  <si>
    <t>TAS1C4D6</t>
  </si>
  <si>
    <t>TAS1C4D7</t>
  </si>
  <si>
    <t>TAS1C4D8</t>
  </si>
  <si>
    <t>TAS1C4D9</t>
  </si>
  <si>
    <t>TAS1C5D1</t>
  </si>
  <si>
    <t>TAS1C5D2</t>
  </si>
  <si>
    <t>TAS1C5D3</t>
  </si>
  <si>
    <t>TAS1C5D4</t>
  </si>
  <si>
    <t>TAS1C5D5</t>
  </si>
  <si>
    <t>TAS1C5D6</t>
  </si>
  <si>
    <t>TAS1C5D7</t>
  </si>
  <si>
    <t>TAS1C5D8</t>
  </si>
  <si>
    <t>TAS1C5D9</t>
  </si>
  <si>
    <t>TAS2C1D1</t>
  </si>
  <si>
    <t>TAS2C1D2</t>
  </si>
  <si>
    <t>TAS2C1D3</t>
  </si>
  <si>
    <t>TAS2C1D4</t>
  </si>
  <si>
    <t>TAS2C1D5</t>
  </si>
  <si>
    <t>TAS2C1D6</t>
  </si>
  <si>
    <t>TAS2C1D7</t>
  </si>
  <si>
    <t>TAS2C1D8</t>
  </si>
  <si>
    <t>TAS2C1D9</t>
  </si>
  <si>
    <t>TAS2C2D1</t>
  </si>
  <si>
    <t>TAS2C2D2</t>
  </si>
  <si>
    <t>TAS2C2D3</t>
  </si>
  <si>
    <t>TAS2C2D4</t>
  </si>
  <si>
    <t>TAS2C2D5</t>
  </si>
  <si>
    <t>TAS2C2D6</t>
  </si>
  <si>
    <t>TAS2C2D7</t>
  </si>
  <si>
    <t>TAS2C2D8</t>
  </si>
  <si>
    <t>TAS2C2D9</t>
  </si>
  <si>
    <t>TAS2C3D1</t>
  </si>
  <si>
    <t>TAS2C3D2</t>
  </si>
  <si>
    <t>TAS2C3D3</t>
  </si>
  <si>
    <t>TAS2C3D4</t>
  </si>
  <si>
    <t>TAS2C3D5</t>
  </si>
  <si>
    <t>TAS2C3D6</t>
  </si>
  <si>
    <t>TAS2C3D7</t>
  </si>
  <si>
    <t>TAS2C3D8</t>
  </si>
  <si>
    <t>TAS2C3D9</t>
  </si>
  <si>
    <t>TAS2C4D1</t>
  </si>
  <si>
    <t>TAS2C4D2</t>
  </si>
  <si>
    <t>TAS2C4D3</t>
  </si>
  <si>
    <t>TAS2C4D4</t>
  </si>
  <si>
    <t>TAS2C4D5</t>
  </si>
  <si>
    <t>TAS2C4D6</t>
  </si>
  <si>
    <t>TAS2C4D7</t>
  </si>
  <si>
    <t>TAS2C4D8</t>
  </si>
  <si>
    <t>TAS2C4D9</t>
  </si>
  <si>
    <t>TAS2C5D1</t>
  </si>
  <si>
    <t>TAS2C5D2</t>
  </si>
  <si>
    <t>TAS2C5D3</t>
  </si>
  <si>
    <t>TAS2C5D4</t>
  </si>
  <si>
    <t>TAS2C5D5</t>
  </si>
  <si>
    <t>TAS2C5D6</t>
  </si>
  <si>
    <t>TAS2C5D7</t>
  </si>
  <si>
    <t>TAS2C5D8</t>
  </si>
  <si>
    <t>TAS2C5D9</t>
  </si>
  <si>
    <t>3600 &gt;</t>
  </si>
  <si>
    <t>Computational 
Time 
(CPU-Seconds)</t>
  </si>
  <si>
    <t>Production Cost</t>
  </si>
  <si>
    <t>TAS1C3D1</t>
  </si>
  <si>
    <t>TAS1C3D2</t>
  </si>
  <si>
    <t>TAS1C3D3</t>
  </si>
  <si>
    <t>TAS1C3D4</t>
  </si>
  <si>
    <t>TAS1C3D5</t>
  </si>
  <si>
    <t>TAS1C3D6</t>
  </si>
  <si>
    <t>TAS1C3D7</t>
  </si>
  <si>
    <t>TAS1C3D8</t>
  </si>
  <si>
    <t>TAS1C3D9</t>
  </si>
  <si>
    <t>Total 
Cost
(Optimal)</t>
  </si>
  <si>
    <t>Feasible</t>
  </si>
  <si>
    <t>Total 
Cost 
(Heuristics-1)</t>
  </si>
  <si>
    <t>MIP Optimal Solution</t>
  </si>
  <si>
    <t>Holding + Setup csot</t>
  </si>
  <si>
    <t>(Total Cost)
Gap (%)</t>
  </si>
  <si>
    <t>(Holding + Setup cost) 
Gap (%)</t>
  </si>
  <si>
    <t>Holding + Setup cost</t>
  </si>
  <si>
    <t>Holding 
Cost</t>
  </si>
  <si>
    <t>Setup 
Cost</t>
  </si>
  <si>
    <t>Standby 
Cost</t>
  </si>
  <si>
    <t>Truncated MIP Solution</t>
  </si>
  <si>
    <t>Heuristic - II</t>
  </si>
  <si>
    <t>Total 
Cost 
(Heuristics-II)</t>
  </si>
  <si>
    <t>No Solution</t>
  </si>
  <si>
    <t>TGS1C1D1</t>
  </si>
  <si>
    <t>TGS1C1D2</t>
  </si>
  <si>
    <t>TGS1C1D3</t>
  </si>
  <si>
    <t>TGS1C1D4</t>
  </si>
  <si>
    <t>TGS1C1D5</t>
  </si>
  <si>
    <t>TGS1C1D6</t>
  </si>
  <si>
    <t>TGS1C1D7</t>
  </si>
  <si>
    <t>TGS1C1D8</t>
  </si>
  <si>
    <t>TGS1C1D9</t>
  </si>
  <si>
    <t>TGS1C2D1</t>
  </si>
  <si>
    <t>TGS1C2D2</t>
  </si>
  <si>
    <t>TGS1C2D3</t>
  </si>
  <si>
    <t>TGS1C2D4</t>
  </si>
  <si>
    <t>TGS1C2D5</t>
  </si>
  <si>
    <t>TGS1C2D6</t>
  </si>
  <si>
    <t>TGS1C2D7</t>
  </si>
  <si>
    <t>TGS1C2D8</t>
  </si>
  <si>
    <t>TGS1C2D9</t>
  </si>
  <si>
    <t>TGS1C4D1</t>
  </si>
  <si>
    <t>TGS1C4D2</t>
  </si>
  <si>
    <t>TGS1C4D3</t>
  </si>
  <si>
    <t>TGS1C4D4</t>
  </si>
  <si>
    <t>TGS1C4D5</t>
  </si>
  <si>
    <t>TGS1C4D6</t>
  </si>
  <si>
    <t>TGS1C4D7</t>
  </si>
  <si>
    <t>TGS1C4D8</t>
  </si>
  <si>
    <t>TGS1C4D9</t>
  </si>
  <si>
    <t>TGS1C5D1</t>
  </si>
  <si>
    <t>TGS1C5D2</t>
  </si>
  <si>
    <t>TGS1C5D3</t>
  </si>
  <si>
    <t>TGS1C5D4</t>
  </si>
  <si>
    <t>TGS1C5D5</t>
  </si>
  <si>
    <t>TGS1C5D6</t>
  </si>
  <si>
    <t>TGS1C5D7</t>
  </si>
  <si>
    <t>TGS1C5D8</t>
  </si>
  <si>
    <t>TGS1C5D9</t>
  </si>
  <si>
    <t>TGS2C1D1</t>
  </si>
  <si>
    <t>TGS2C1D2</t>
  </si>
  <si>
    <t>TGS2C1D3</t>
  </si>
  <si>
    <t>TGS2C1D4</t>
  </si>
  <si>
    <t>TGS2C1D5</t>
  </si>
  <si>
    <t>TGS2C1D6</t>
  </si>
  <si>
    <t>TGS2C1D7</t>
  </si>
  <si>
    <t>TGS2C1D8</t>
  </si>
  <si>
    <t>TGS2C1D9</t>
  </si>
  <si>
    <t>TGS2C2D1</t>
  </si>
  <si>
    <t>TGS2C2D2</t>
  </si>
  <si>
    <t>TGS2C2D3</t>
  </si>
  <si>
    <t>TGS2C2D4</t>
  </si>
  <si>
    <t>TGS2C2D5</t>
  </si>
  <si>
    <t>TGS2C2D6</t>
  </si>
  <si>
    <t>TGS2C2D7</t>
  </si>
  <si>
    <t>TGS2C2D8</t>
  </si>
  <si>
    <t>TGS2C2D9</t>
  </si>
  <si>
    <t>TGS2C3D1</t>
  </si>
  <si>
    <t>TGS2C3D2</t>
  </si>
  <si>
    <t>TGS2C3D3</t>
  </si>
  <si>
    <t>TGS2C3D4</t>
  </si>
  <si>
    <t>TGS2C3D5</t>
  </si>
  <si>
    <t>TGS2C3D6</t>
  </si>
  <si>
    <t>TGS2C3D7</t>
  </si>
  <si>
    <t>TGS2C3D8</t>
  </si>
  <si>
    <t>TGS2C3D9</t>
  </si>
  <si>
    <t>TGS2C4D1</t>
  </si>
  <si>
    <t>TGS2C4D2</t>
  </si>
  <si>
    <t>TGS2C4D3</t>
  </si>
  <si>
    <t>TGS2C4D4</t>
  </si>
  <si>
    <t>TGS2C4D5</t>
  </si>
  <si>
    <t>TGS2C4D6</t>
  </si>
  <si>
    <t>TGS2C4D7</t>
  </si>
  <si>
    <t>TGS2C4D8</t>
  </si>
  <si>
    <t>TGS2C4D9</t>
  </si>
  <si>
    <t>TGS2C5D1</t>
  </si>
  <si>
    <t>TGS2C5D2</t>
  </si>
  <si>
    <t>TGS2C5D3</t>
  </si>
  <si>
    <t>TGS2C5D4</t>
  </si>
  <si>
    <t>TGS2C5D5</t>
  </si>
  <si>
    <t>TGS2C5D6</t>
  </si>
  <si>
    <t>TGS2C5D7</t>
  </si>
  <si>
    <t>TGS2C5D8</t>
  </si>
  <si>
    <t>TGS2C5D9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</si>
</sst>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0.0000"/>
    <numFmt numFmtId="166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0" fillId="0" borderId="15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9" fillId="6" borderId="1" xfId="1" applyNumberFormat="1" applyFont="1" applyFill="1" applyBorder="1" applyAlignment="1">
      <alignment horizontal="center" vertical="center"/>
    </xf>
    <xf numFmtId="164" fontId="8" fillId="6" borderId="1" xfId="1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65" fontId="13" fillId="6" borderId="9" xfId="0" applyNumberFormat="1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66FFFF"/>
      <color rgb="FF00FF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workbookViewId="0">
      <selection activeCell="F95" sqref="F95"/>
    </sheetView>
  </sheetViews>
  <sheetFormatPr defaultRowHeight="15" x14ac:dyDescent="0.25"/>
  <cols>
    <col min="1" max="1" width="8.42578125" style="1" bestFit="1" customWidth="1"/>
    <col min="2" max="2" width="9.7109375" style="1" bestFit="1" customWidth="1"/>
    <col min="3" max="3" width="9.140625" style="1"/>
    <col min="4" max="4" width="14.140625" style="1" customWidth="1"/>
    <col min="5" max="5" width="8" style="1" bestFit="1" customWidth="1"/>
    <col min="6" max="6" width="10.7109375" style="1" bestFit="1" customWidth="1"/>
    <col min="7" max="7" width="6.140625" style="1" bestFit="1" customWidth="1"/>
    <col min="8" max="8" width="8.140625" style="1" bestFit="1" customWidth="1"/>
    <col min="9" max="10" width="13.7109375" style="1" customWidth="1"/>
    <col min="11" max="11" width="7.85546875" style="1" bestFit="1" customWidth="1"/>
    <col min="12" max="12" width="10.7109375" style="1" bestFit="1" customWidth="1"/>
    <col min="13" max="13" width="6.140625" style="1" bestFit="1" customWidth="1"/>
    <col min="14" max="14" width="8.140625" style="1" bestFit="1" customWidth="1"/>
    <col min="15" max="15" width="10.85546875" style="1" bestFit="1" customWidth="1"/>
    <col min="16" max="16" width="11.7109375" style="1" customWidth="1"/>
    <col min="17" max="17" width="11.140625" style="1" bestFit="1" customWidth="1"/>
    <col min="18" max="18" width="12.5703125" style="1" customWidth="1"/>
    <col min="19" max="16384" width="9.140625" style="1"/>
  </cols>
  <sheetData>
    <row r="1" spans="1:18" ht="18.75" x14ac:dyDescent="0.3">
      <c r="E1" s="61" t="s">
        <v>118</v>
      </c>
      <c r="F1" s="62"/>
      <c r="G1" s="62"/>
      <c r="H1" s="62"/>
      <c r="I1" s="62"/>
      <c r="J1" s="63"/>
      <c r="K1" s="64" t="s">
        <v>109</v>
      </c>
      <c r="L1" s="65"/>
      <c r="M1" s="65"/>
      <c r="N1" s="65"/>
      <c r="O1" s="65"/>
      <c r="P1" s="66"/>
      <c r="R1" s="15"/>
    </row>
    <row r="2" spans="1:18" ht="48.75" customHeight="1" thickBot="1" x14ac:dyDescent="0.3">
      <c r="A2" s="2" t="s">
        <v>0</v>
      </c>
      <c r="B2" s="3" t="s">
        <v>1</v>
      </c>
      <c r="C2" s="3" t="s">
        <v>3</v>
      </c>
      <c r="D2" s="4" t="s">
        <v>95</v>
      </c>
      <c r="E2" s="5" t="s">
        <v>114</v>
      </c>
      <c r="F2" s="6" t="s">
        <v>96</v>
      </c>
      <c r="G2" s="6" t="s">
        <v>115</v>
      </c>
      <c r="H2" s="6" t="s">
        <v>116</v>
      </c>
      <c r="I2" s="20" t="s">
        <v>108</v>
      </c>
      <c r="J2" s="23" t="s">
        <v>110</v>
      </c>
      <c r="K2" s="7" t="s">
        <v>114</v>
      </c>
      <c r="L2" s="8" t="s">
        <v>96</v>
      </c>
      <c r="M2" s="8" t="s">
        <v>115</v>
      </c>
      <c r="N2" s="8" t="s">
        <v>116</v>
      </c>
      <c r="O2" s="20" t="s">
        <v>106</v>
      </c>
      <c r="P2" s="26" t="s">
        <v>113</v>
      </c>
      <c r="Q2" s="22" t="s">
        <v>111</v>
      </c>
      <c r="R2" s="21" t="s">
        <v>112</v>
      </c>
    </row>
    <row r="3" spans="1:18" x14ac:dyDescent="0.25">
      <c r="A3" s="9">
        <v>1</v>
      </c>
      <c r="B3" s="10" t="s">
        <v>4</v>
      </c>
      <c r="C3" s="10" t="s">
        <v>107</v>
      </c>
      <c r="D3" s="11">
        <v>0.71799999999999997</v>
      </c>
      <c r="E3" s="12">
        <v>3061.95</v>
      </c>
      <c r="F3" s="13">
        <v>1419.48</v>
      </c>
      <c r="G3" s="13">
        <v>1650</v>
      </c>
      <c r="H3" s="13">
        <v>0</v>
      </c>
      <c r="I3" s="17">
        <f>SUM(E3:H3)</f>
        <v>6131.43</v>
      </c>
      <c r="J3" s="24">
        <f>SUM(E3,G3)</f>
        <v>4711.95</v>
      </c>
      <c r="K3" s="13">
        <v>3063</v>
      </c>
      <c r="L3" s="13">
        <v>1418.5</v>
      </c>
      <c r="M3" s="13">
        <v>1650</v>
      </c>
      <c r="N3" s="13">
        <v>0</v>
      </c>
      <c r="O3" s="17">
        <f>SUM(K3:N3)</f>
        <v>6131.5</v>
      </c>
      <c r="P3" s="24">
        <f t="shared" ref="P3:P34" si="0">SUM(K3,M3)</f>
        <v>4713</v>
      </c>
      <c r="Q3" s="19">
        <f>ABS(((O3-I3)/O3))</f>
        <v>1.1416456005823854E-5</v>
      </c>
      <c r="R3" s="16">
        <f>ABS(((P3-J3)/P3))</f>
        <v>2.2278803309997493E-4</v>
      </c>
    </row>
    <row r="4" spans="1:18" x14ac:dyDescent="0.25">
      <c r="A4" s="9">
        <v>2</v>
      </c>
      <c r="B4" s="10" t="s">
        <v>5</v>
      </c>
      <c r="C4" s="10" t="s">
        <v>107</v>
      </c>
      <c r="D4" s="11">
        <v>0.78</v>
      </c>
      <c r="E4" s="14">
        <v>3062.87</v>
      </c>
      <c r="F4" s="10">
        <v>1420.09</v>
      </c>
      <c r="G4" s="10">
        <v>1650</v>
      </c>
      <c r="H4" s="10">
        <v>0</v>
      </c>
      <c r="I4" s="18">
        <f t="shared" ref="I4:I67" si="1">SUM(E4:H4)</f>
        <v>6132.96</v>
      </c>
      <c r="J4" s="24">
        <f t="shared" ref="J4:J67" si="2">SUM(E4,G4)</f>
        <v>4712.87</v>
      </c>
      <c r="K4" s="10">
        <v>3063.9</v>
      </c>
      <c r="L4" s="10">
        <v>1419.1</v>
      </c>
      <c r="M4" s="10">
        <v>1650</v>
      </c>
      <c r="N4" s="10">
        <v>0</v>
      </c>
      <c r="O4" s="18">
        <f t="shared" ref="O4:O67" si="3">SUM(K4:N4)</f>
        <v>6133</v>
      </c>
      <c r="P4" s="25">
        <f t="shared" si="0"/>
        <v>4713.8999999999996</v>
      </c>
      <c r="Q4" s="19">
        <f t="shared" ref="Q4:Q67" si="4">ABS(((O4-I4)/O4))</f>
        <v>6.5220935920371138E-6</v>
      </c>
      <c r="R4" s="16">
        <f t="shared" ref="R4:R35" si="5">ABS(((P4-J4)/P4))</f>
        <v>2.1850272598055652E-4</v>
      </c>
    </row>
    <row r="5" spans="1:18" x14ac:dyDescent="0.25">
      <c r="A5" s="9">
        <v>3</v>
      </c>
      <c r="B5" s="10" t="s">
        <v>6</v>
      </c>
      <c r="C5" s="10" t="s">
        <v>107</v>
      </c>
      <c r="D5" s="11">
        <v>0.70199999999999996</v>
      </c>
      <c r="E5" s="14">
        <v>3064.89</v>
      </c>
      <c r="F5" s="10">
        <v>1421.42</v>
      </c>
      <c r="G5" s="10">
        <v>1650</v>
      </c>
      <c r="H5" s="10">
        <v>0</v>
      </c>
      <c r="I5" s="18">
        <f t="shared" si="1"/>
        <v>6136.3099999999995</v>
      </c>
      <c r="J5" s="24">
        <f t="shared" si="2"/>
        <v>4714.8899999999994</v>
      </c>
      <c r="K5" s="10">
        <v>3065.9</v>
      </c>
      <c r="L5" s="10">
        <v>1420.4</v>
      </c>
      <c r="M5" s="10">
        <v>1650</v>
      </c>
      <c r="N5" s="10">
        <v>0</v>
      </c>
      <c r="O5" s="18">
        <f t="shared" si="3"/>
        <v>6136.3</v>
      </c>
      <c r="P5" s="25">
        <f t="shared" si="0"/>
        <v>4715.8999999999996</v>
      </c>
      <c r="Q5" s="19">
        <f t="shared" si="4"/>
        <v>1.6296465295550712E-6</v>
      </c>
      <c r="R5" s="16">
        <f t="shared" si="5"/>
        <v>2.1416908755491387E-4</v>
      </c>
    </row>
    <row r="6" spans="1:18" x14ac:dyDescent="0.25">
      <c r="A6" s="9">
        <v>4</v>
      </c>
      <c r="B6" s="10" t="s">
        <v>7</v>
      </c>
      <c r="C6" s="10" t="s">
        <v>107</v>
      </c>
      <c r="D6" s="11">
        <v>0.65500000000000003</v>
      </c>
      <c r="E6" s="14">
        <v>3062.21</v>
      </c>
      <c r="F6" s="10">
        <v>1419.65</v>
      </c>
      <c r="G6" s="10">
        <v>1650</v>
      </c>
      <c r="H6" s="10">
        <v>0</v>
      </c>
      <c r="I6" s="18">
        <f t="shared" si="1"/>
        <v>6131.8600000000006</v>
      </c>
      <c r="J6" s="24">
        <f t="shared" si="2"/>
        <v>4712.21</v>
      </c>
      <c r="K6" s="10">
        <v>3063.2</v>
      </c>
      <c r="L6" s="10">
        <v>1418.7</v>
      </c>
      <c r="M6" s="10">
        <v>1650</v>
      </c>
      <c r="N6" s="10">
        <v>0</v>
      </c>
      <c r="O6" s="18">
        <f t="shared" si="3"/>
        <v>6131.9</v>
      </c>
      <c r="P6" s="25">
        <f t="shared" si="0"/>
        <v>4713.2</v>
      </c>
      <c r="Q6" s="19">
        <f t="shared" si="4"/>
        <v>6.5232635886192094E-6</v>
      </c>
      <c r="R6" s="16">
        <f t="shared" si="5"/>
        <v>2.1004837477717512E-4</v>
      </c>
    </row>
    <row r="7" spans="1:18" x14ac:dyDescent="0.25">
      <c r="A7" s="9">
        <v>5</v>
      </c>
      <c r="B7" s="10" t="s">
        <v>8</v>
      </c>
      <c r="C7" s="10" t="s">
        <v>107</v>
      </c>
      <c r="D7" s="11">
        <v>0.68600000000000005</v>
      </c>
      <c r="E7" s="14">
        <v>3066.97</v>
      </c>
      <c r="F7" s="10">
        <v>1422.76</v>
      </c>
      <c r="G7" s="10">
        <v>1650</v>
      </c>
      <c r="H7" s="10">
        <v>0</v>
      </c>
      <c r="I7" s="18">
        <f t="shared" si="1"/>
        <v>6139.73</v>
      </c>
      <c r="J7" s="24">
        <f t="shared" si="2"/>
        <v>4716.9699999999993</v>
      </c>
      <c r="K7" s="10">
        <v>3068</v>
      </c>
      <c r="L7" s="10">
        <v>1421.8</v>
      </c>
      <c r="M7" s="10">
        <v>1650</v>
      </c>
      <c r="N7" s="10">
        <v>0</v>
      </c>
      <c r="O7" s="18">
        <f t="shared" si="3"/>
        <v>6139.8</v>
      </c>
      <c r="P7" s="25">
        <f t="shared" si="0"/>
        <v>4718</v>
      </c>
      <c r="Q7" s="19">
        <f t="shared" si="4"/>
        <v>1.1401022834720749E-5</v>
      </c>
      <c r="R7" s="16">
        <f t="shared" si="5"/>
        <v>2.1831284442574286E-4</v>
      </c>
    </row>
    <row r="8" spans="1:18" x14ac:dyDescent="0.25">
      <c r="A8" s="9">
        <v>6</v>
      </c>
      <c r="B8" s="10" t="s">
        <v>9</v>
      </c>
      <c r="C8" s="10" t="s">
        <v>107</v>
      </c>
      <c r="D8" s="11">
        <v>0.68600000000000005</v>
      </c>
      <c r="E8" s="14">
        <v>3077.47</v>
      </c>
      <c r="F8" s="10">
        <v>1429.6</v>
      </c>
      <c r="G8" s="10">
        <v>1650</v>
      </c>
      <c r="H8" s="10">
        <v>0</v>
      </c>
      <c r="I8" s="18">
        <f t="shared" si="1"/>
        <v>6157.07</v>
      </c>
      <c r="J8" s="24">
        <f t="shared" si="2"/>
        <v>4727.4699999999993</v>
      </c>
      <c r="K8" s="10">
        <v>3078.5</v>
      </c>
      <c r="L8" s="10">
        <v>1428.6</v>
      </c>
      <c r="M8" s="10">
        <v>1650</v>
      </c>
      <c r="N8" s="10">
        <v>0</v>
      </c>
      <c r="O8" s="18">
        <f t="shared" si="3"/>
        <v>6157.1</v>
      </c>
      <c r="P8" s="25">
        <f t="shared" si="0"/>
        <v>4728.5</v>
      </c>
      <c r="Q8" s="19">
        <f t="shared" si="4"/>
        <v>4.8724237060718254E-6</v>
      </c>
      <c r="R8" s="16">
        <f t="shared" si="5"/>
        <v>2.1782806386817276E-4</v>
      </c>
    </row>
    <row r="9" spans="1:18" x14ac:dyDescent="0.25">
      <c r="A9" s="9">
        <v>7</v>
      </c>
      <c r="B9" s="10" t="s">
        <v>10</v>
      </c>
      <c r="C9" s="10" t="s">
        <v>107</v>
      </c>
      <c r="D9" s="11">
        <v>0.749</v>
      </c>
      <c r="E9" s="14">
        <v>3062.93</v>
      </c>
      <c r="F9" s="10">
        <v>1420.11</v>
      </c>
      <c r="G9" s="10">
        <v>1650</v>
      </c>
      <c r="H9" s="10">
        <v>0</v>
      </c>
      <c r="I9" s="18">
        <f t="shared" si="1"/>
        <v>6133.04</v>
      </c>
      <c r="J9" s="24">
        <f t="shared" si="2"/>
        <v>4712.93</v>
      </c>
      <c r="K9" s="10">
        <v>3063.9</v>
      </c>
      <c r="L9" s="10">
        <v>1419.1</v>
      </c>
      <c r="M9" s="10">
        <v>1650</v>
      </c>
      <c r="N9" s="10">
        <v>0</v>
      </c>
      <c r="O9" s="18">
        <f t="shared" si="3"/>
        <v>6133</v>
      </c>
      <c r="P9" s="25">
        <f t="shared" si="0"/>
        <v>4713.8999999999996</v>
      </c>
      <c r="Q9" s="19">
        <f t="shared" si="4"/>
        <v>6.5220935920371138E-6</v>
      </c>
      <c r="R9" s="16">
        <f t="shared" si="5"/>
        <v>2.0577441184567878E-4</v>
      </c>
    </row>
    <row r="10" spans="1:18" x14ac:dyDescent="0.25">
      <c r="A10" s="9">
        <v>8</v>
      </c>
      <c r="B10" s="10" t="s">
        <v>11</v>
      </c>
      <c r="C10" s="10" t="s">
        <v>107</v>
      </c>
      <c r="D10" s="11">
        <v>0.67100000000000004</v>
      </c>
      <c r="E10" s="14">
        <v>3078.55</v>
      </c>
      <c r="F10" s="10">
        <v>1430.11</v>
      </c>
      <c r="G10" s="10">
        <v>1650</v>
      </c>
      <c r="H10" s="10">
        <v>0</v>
      </c>
      <c r="I10" s="18">
        <f t="shared" si="1"/>
        <v>6158.66</v>
      </c>
      <c r="J10" s="24">
        <f t="shared" si="2"/>
        <v>4728.55</v>
      </c>
      <c r="K10" s="10">
        <v>3079.6</v>
      </c>
      <c r="L10" s="10">
        <v>1429.1</v>
      </c>
      <c r="M10" s="10">
        <v>1650</v>
      </c>
      <c r="N10" s="10">
        <v>0</v>
      </c>
      <c r="O10" s="18">
        <f t="shared" si="3"/>
        <v>6158.7</v>
      </c>
      <c r="P10" s="25">
        <f t="shared" si="0"/>
        <v>4729.6000000000004</v>
      </c>
      <c r="Q10" s="19">
        <f t="shared" si="4"/>
        <v>6.4948771656296982E-6</v>
      </c>
      <c r="R10" s="16">
        <f t="shared" si="5"/>
        <v>2.2200608930991666E-4</v>
      </c>
    </row>
    <row r="11" spans="1:18" x14ac:dyDescent="0.25">
      <c r="A11" s="9">
        <v>9</v>
      </c>
      <c r="B11" s="10" t="s">
        <v>12</v>
      </c>
      <c r="C11" s="10" t="s">
        <v>107</v>
      </c>
      <c r="D11" s="11">
        <v>0.68600000000000005</v>
      </c>
      <c r="E11" s="14">
        <v>3112.92</v>
      </c>
      <c r="F11" s="10">
        <v>1452.11</v>
      </c>
      <c r="G11" s="10">
        <v>1650</v>
      </c>
      <c r="H11" s="10">
        <v>0</v>
      </c>
      <c r="I11" s="18">
        <f t="shared" si="1"/>
        <v>6215.03</v>
      </c>
      <c r="J11" s="24">
        <f t="shared" si="2"/>
        <v>4762.92</v>
      </c>
      <c r="K11" s="10">
        <v>3113.9</v>
      </c>
      <c r="L11" s="10">
        <v>1451.1</v>
      </c>
      <c r="M11" s="10">
        <v>1650</v>
      </c>
      <c r="N11" s="10">
        <v>0</v>
      </c>
      <c r="O11" s="18">
        <f t="shared" si="3"/>
        <v>6215</v>
      </c>
      <c r="P11" s="25">
        <f t="shared" si="0"/>
        <v>4763.8999999999996</v>
      </c>
      <c r="Q11" s="19">
        <f t="shared" si="4"/>
        <v>4.8270313756629673E-6</v>
      </c>
      <c r="R11" s="16">
        <f t="shared" si="5"/>
        <v>2.0571380591522987E-4</v>
      </c>
    </row>
    <row r="12" spans="1:18" x14ac:dyDescent="0.25">
      <c r="A12" s="9">
        <v>10</v>
      </c>
      <c r="B12" s="10" t="s">
        <v>13</v>
      </c>
      <c r="C12" s="10" t="s">
        <v>107</v>
      </c>
      <c r="D12" s="11">
        <v>0.82699999999999996</v>
      </c>
      <c r="E12" s="14">
        <v>2887.35</v>
      </c>
      <c r="F12" s="10">
        <v>1489.33</v>
      </c>
      <c r="G12" s="10">
        <v>1650</v>
      </c>
      <c r="H12" s="10">
        <v>0</v>
      </c>
      <c r="I12" s="18">
        <f t="shared" si="1"/>
        <v>6026.68</v>
      </c>
      <c r="J12" s="24">
        <f t="shared" si="2"/>
        <v>4537.3500000000004</v>
      </c>
      <c r="K12" s="10">
        <v>2889.3</v>
      </c>
      <c r="L12" s="10">
        <v>1487.3</v>
      </c>
      <c r="M12" s="10">
        <v>1650</v>
      </c>
      <c r="N12" s="10">
        <v>0</v>
      </c>
      <c r="O12" s="18">
        <f t="shared" si="3"/>
        <v>6026.6</v>
      </c>
      <c r="P12" s="25">
        <f t="shared" si="0"/>
        <v>4539.3</v>
      </c>
      <c r="Q12" s="19">
        <f t="shared" si="4"/>
        <v>1.3274483124801253E-5</v>
      </c>
      <c r="R12" s="16">
        <f t="shared" si="5"/>
        <v>4.2958165355887868E-4</v>
      </c>
    </row>
    <row r="13" spans="1:18" x14ac:dyDescent="0.25">
      <c r="A13" s="9">
        <v>11</v>
      </c>
      <c r="B13" s="10" t="s">
        <v>14</v>
      </c>
      <c r="C13" s="10" t="s">
        <v>107</v>
      </c>
      <c r="D13" s="11">
        <v>0.70199999999999996</v>
      </c>
      <c r="E13" s="14">
        <v>2888.26</v>
      </c>
      <c r="F13" s="10">
        <v>1489.93</v>
      </c>
      <c r="G13" s="10">
        <v>1650</v>
      </c>
      <c r="H13" s="10">
        <v>0</v>
      </c>
      <c r="I13" s="18">
        <f t="shared" si="1"/>
        <v>6028.1900000000005</v>
      </c>
      <c r="J13" s="24">
        <f t="shared" si="2"/>
        <v>4538.26</v>
      </c>
      <c r="K13" s="10">
        <v>2889.3</v>
      </c>
      <c r="L13" s="10">
        <v>1488.9</v>
      </c>
      <c r="M13" s="10">
        <v>1650</v>
      </c>
      <c r="N13" s="10">
        <v>0</v>
      </c>
      <c r="O13" s="18">
        <f t="shared" si="3"/>
        <v>6028.2000000000007</v>
      </c>
      <c r="P13" s="25">
        <f t="shared" si="0"/>
        <v>4539.3</v>
      </c>
      <c r="Q13" s="19">
        <f t="shared" si="4"/>
        <v>1.6588699778073517E-6</v>
      </c>
      <c r="R13" s="16">
        <f t="shared" si="5"/>
        <v>2.2911021523141533E-4</v>
      </c>
    </row>
    <row r="14" spans="1:18" x14ac:dyDescent="0.25">
      <c r="A14" s="9">
        <v>12</v>
      </c>
      <c r="B14" s="10" t="s">
        <v>15</v>
      </c>
      <c r="C14" s="10" t="s">
        <v>107</v>
      </c>
      <c r="D14" s="11">
        <v>0.76500000000000001</v>
      </c>
      <c r="E14" s="14">
        <v>2890.28</v>
      </c>
      <c r="F14" s="10">
        <v>1491.27</v>
      </c>
      <c r="G14" s="10">
        <v>1650</v>
      </c>
      <c r="H14" s="10">
        <v>0</v>
      </c>
      <c r="I14" s="18">
        <f t="shared" si="1"/>
        <v>6031.55</v>
      </c>
      <c r="J14" s="24">
        <f t="shared" si="2"/>
        <v>4540.2800000000007</v>
      </c>
      <c r="K14" s="10">
        <v>2891.3</v>
      </c>
      <c r="L14" s="10">
        <v>1490.3</v>
      </c>
      <c r="M14" s="10">
        <v>1650</v>
      </c>
      <c r="N14" s="10">
        <v>0</v>
      </c>
      <c r="O14" s="18">
        <f t="shared" si="3"/>
        <v>6031.6</v>
      </c>
      <c r="P14" s="25">
        <f t="shared" si="0"/>
        <v>4541.3</v>
      </c>
      <c r="Q14" s="19">
        <f t="shared" si="4"/>
        <v>8.2896743816204488E-6</v>
      </c>
      <c r="R14" s="16">
        <f t="shared" si="5"/>
        <v>2.2460528923425605E-4</v>
      </c>
    </row>
    <row r="15" spans="1:18" x14ac:dyDescent="0.25">
      <c r="A15" s="9">
        <v>13</v>
      </c>
      <c r="B15" s="10" t="s">
        <v>16</v>
      </c>
      <c r="C15" s="10" t="s">
        <v>107</v>
      </c>
      <c r="D15" s="11">
        <v>1.014</v>
      </c>
      <c r="E15" s="14">
        <v>2887.6</v>
      </c>
      <c r="F15" s="10">
        <v>1489.49</v>
      </c>
      <c r="G15" s="10">
        <v>1650</v>
      </c>
      <c r="H15" s="10">
        <v>0</v>
      </c>
      <c r="I15" s="18">
        <f t="shared" si="1"/>
        <v>6027.09</v>
      </c>
      <c r="J15" s="24">
        <f t="shared" si="2"/>
        <v>4537.6000000000004</v>
      </c>
      <c r="K15" s="10">
        <v>2888.6</v>
      </c>
      <c r="L15" s="10">
        <v>1488.5</v>
      </c>
      <c r="M15" s="10">
        <v>1650</v>
      </c>
      <c r="N15" s="10">
        <v>0</v>
      </c>
      <c r="O15" s="18">
        <f t="shared" si="3"/>
        <v>6027.1</v>
      </c>
      <c r="P15" s="25">
        <f t="shared" si="0"/>
        <v>4538.6000000000004</v>
      </c>
      <c r="Q15" s="19">
        <f t="shared" si="4"/>
        <v>1.6591727365098104E-6</v>
      </c>
      <c r="R15" s="16">
        <f t="shared" si="5"/>
        <v>2.2033226104966287E-4</v>
      </c>
    </row>
    <row r="16" spans="1:18" x14ac:dyDescent="0.25">
      <c r="A16" s="9">
        <v>14</v>
      </c>
      <c r="B16" s="10" t="s">
        <v>17</v>
      </c>
      <c r="C16" s="10" t="s">
        <v>107</v>
      </c>
      <c r="D16" s="11">
        <v>0.78</v>
      </c>
      <c r="E16" s="14">
        <v>2892.37</v>
      </c>
      <c r="F16" s="10">
        <v>1492.6</v>
      </c>
      <c r="G16" s="10">
        <v>1650</v>
      </c>
      <c r="H16" s="10">
        <v>0</v>
      </c>
      <c r="I16" s="18">
        <f t="shared" si="1"/>
        <v>6034.9699999999993</v>
      </c>
      <c r="J16" s="24">
        <f t="shared" si="2"/>
        <v>4542.37</v>
      </c>
      <c r="K16" s="10">
        <v>2893.4</v>
      </c>
      <c r="L16" s="10">
        <v>1491.6</v>
      </c>
      <c r="M16" s="10">
        <v>1650</v>
      </c>
      <c r="N16" s="10">
        <v>0</v>
      </c>
      <c r="O16" s="18">
        <f t="shared" si="3"/>
        <v>6035</v>
      </c>
      <c r="P16" s="25">
        <f t="shared" si="0"/>
        <v>4543.3999999999996</v>
      </c>
      <c r="Q16" s="19">
        <f t="shared" si="4"/>
        <v>4.9710024856097493E-6</v>
      </c>
      <c r="R16" s="16">
        <f t="shared" si="5"/>
        <v>2.267024695161653E-4</v>
      </c>
    </row>
    <row r="17" spans="1:18" x14ac:dyDescent="0.25">
      <c r="A17" s="9">
        <v>15</v>
      </c>
      <c r="B17" s="10" t="s">
        <v>18</v>
      </c>
      <c r="C17" s="10" t="s">
        <v>107</v>
      </c>
      <c r="D17" s="11">
        <v>0.78</v>
      </c>
      <c r="E17" s="14">
        <v>2902.86</v>
      </c>
      <c r="F17" s="10">
        <v>1499.44</v>
      </c>
      <c r="G17" s="10">
        <v>1650</v>
      </c>
      <c r="H17" s="10">
        <v>0</v>
      </c>
      <c r="I17" s="18">
        <f t="shared" si="1"/>
        <v>6052.3</v>
      </c>
      <c r="J17" s="24">
        <f t="shared" si="2"/>
        <v>4552.8600000000006</v>
      </c>
      <c r="K17" s="10">
        <v>2903.9</v>
      </c>
      <c r="L17" s="10">
        <v>1498.4</v>
      </c>
      <c r="M17" s="10">
        <v>1650</v>
      </c>
      <c r="N17" s="10">
        <v>0</v>
      </c>
      <c r="O17" s="18">
        <f t="shared" si="3"/>
        <v>6052.3</v>
      </c>
      <c r="P17" s="25">
        <f t="shared" si="0"/>
        <v>4553.8999999999996</v>
      </c>
      <c r="Q17" s="19">
        <f t="shared" si="4"/>
        <v>0</v>
      </c>
      <c r="R17" s="16">
        <f t="shared" si="5"/>
        <v>2.2837567799008634E-4</v>
      </c>
    </row>
    <row r="18" spans="1:18" x14ac:dyDescent="0.25">
      <c r="A18" s="9">
        <v>16</v>
      </c>
      <c r="B18" s="10" t="s">
        <v>19</v>
      </c>
      <c r="C18" s="10" t="s">
        <v>107</v>
      </c>
      <c r="D18" s="11">
        <v>0.749</v>
      </c>
      <c r="E18" s="14">
        <v>2888.33</v>
      </c>
      <c r="F18" s="10">
        <v>1489.95</v>
      </c>
      <c r="G18" s="10">
        <v>1650</v>
      </c>
      <c r="H18" s="10">
        <v>0</v>
      </c>
      <c r="I18" s="18">
        <f t="shared" si="1"/>
        <v>6028.28</v>
      </c>
      <c r="J18" s="24">
        <f t="shared" si="2"/>
        <v>4538.33</v>
      </c>
      <c r="K18" s="10">
        <v>2889.3</v>
      </c>
      <c r="L18" s="10">
        <v>1489</v>
      </c>
      <c r="M18" s="10">
        <v>1650</v>
      </c>
      <c r="N18" s="10">
        <v>0</v>
      </c>
      <c r="O18" s="18">
        <f t="shared" si="3"/>
        <v>6028.3</v>
      </c>
      <c r="P18" s="25">
        <f t="shared" si="0"/>
        <v>4539.3</v>
      </c>
      <c r="Q18" s="19">
        <f t="shared" si="4"/>
        <v>3.3176849195356167E-6</v>
      </c>
      <c r="R18" s="16">
        <f t="shared" si="5"/>
        <v>2.1368933536013363E-4</v>
      </c>
    </row>
    <row r="19" spans="1:18" x14ac:dyDescent="0.25">
      <c r="A19" s="9">
        <v>17</v>
      </c>
      <c r="B19" s="10" t="s">
        <v>20</v>
      </c>
      <c r="C19" s="10" t="s">
        <v>107</v>
      </c>
      <c r="D19" s="11">
        <v>0.748</v>
      </c>
      <c r="E19" s="14">
        <v>2903.95</v>
      </c>
      <c r="F19" s="10">
        <v>1499.95</v>
      </c>
      <c r="G19" s="10">
        <v>1650</v>
      </c>
      <c r="H19" s="10">
        <v>0</v>
      </c>
      <c r="I19" s="18">
        <f t="shared" si="1"/>
        <v>6053.9</v>
      </c>
      <c r="J19" s="24">
        <f t="shared" si="2"/>
        <v>4553.95</v>
      </c>
      <c r="K19" s="10">
        <v>2904.9</v>
      </c>
      <c r="L19" s="10">
        <v>1499</v>
      </c>
      <c r="M19" s="10">
        <v>1650</v>
      </c>
      <c r="N19" s="10">
        <v>0</v>
      </c>
      <c r="O19" s="18">
        <f t="shared" si="3"/>
        <v>6053.9</v>
      </c>
      <c r="P19" s="25">
        <f t="shared" si="0"/>
        <v>4554.8999999999996</v>
      </c>
      <c r="Q19" s="19">
        <f t="shared" si="4"/>
        <v>0</v>
      </c>
      <c r="R19" s="16">
        <f t="shared" si="5"/>
        <v>2.0856659860805246E-4</v>
      </c>
    </row>
    <row r="20" spans="1:18" x14ac:dyDescent="0.25">
      <c r="A20" s="9">
        <v>18</v>
      </c>
      <c r="B20" s="10" t="s">
        <v>21</v>
      </c>
      <c r="C20" s="10" t="s">
        <v>107</v>
      </c>
      <c r="D20" s="11">
        <v>0.68600000000000005</v>
      </c>
      <c r="E20" s="14">
        <v>2938.31</v>
      </c>
      <c r="F20" s="10">
        <v>1521.95</v>
      </c>
      <c r="G20" s="10">
        <v>1650</v>
      </c>
      <c r="H20" s="10">
        <v>0</v>
      </c>
      <c r="I20" s="18">
        <f t="shared" si="1"/>
        <v>6110.26</v>
      </c>
      <c r="J20" s="24">
        <f t="shared" si="2"/>
        <v>4588.3099999999995</v>
      </c>
      <c r="K20" s="10">
        <v>2939.3</v>
      </c>
      <c r="L20" s="10">
        <v>1521</v>
      </c>
      <c r="M20" s="10">
        <v>1650</v>
      </c>
      <c r="N20" s="10">
        <v>0</v>
      </c>
      <c r="O20" s="18">
        <f t="shared" si="3"/>
        <v>6110.3</v>
      </c>
      <c r="P20" s="25">
        <f t="shared" si="0"/>
        <v>4589.3</v>
      </c>
      <c r="Q20" s="19">
        <f t="shared" si="4"/>
        <v>6.546323421102666E-6</v>
      </c>
      <c r="R20" s="16">
        <f t="shared" si="5"/>
        <v>2.1571917285875648E-4</v>
      </c>
    </row>
    <row r="21" spans="1:18" x14ac:dyDescent="0.25">
      <c r="A21" s="9">
        <v>19</v>
      </c>
      <c r="B21" s="10" t="s">
        <v>22</v>
      </c>
      <c r="C21" s="10" t="s">
        <v>107</v>
      </c>
      <c r="D21" s="11">
        <v>0.70199999999999996</v>
      </c>
      <c r="E21" s="14">
        <v>2573.06</v>
      </c>
      <c r="F21" s="10">
        <v>1615.04</v>
      </c>
      <c r="G21" s="10">
        <v>1650</v>
      </c>
      <c r="H21" s="10">
        <v>0</v>
      </c>
      <c r="I21" s="18">
        <f t="shared" si="1"/>
        <v>5838.1</v>
      </c>
      <c r="J21" s="24">
        <f t="shared" si="2"/>
        <v>4223.0599999999995</v>
      </c>
      <c r="K21" s="10">
        <v>2575.1</v>
      </c>
      <c r="L21" s="10">
        <v>1613</v>
      </c>
      <c r="M21" s="10">
        <v>1650</v>
      </c>
      <c r="N21" s="10">
        <v>0</v>
      </c>
      <c r="O21" s="18">
        <f t="shared" si="3"/>
        <v>5838.1</v>
      </c>
      <c r="P21" s="25">
        <f t="shared" si="0"/>
        <v>4225.1000000000004</v>
      </c>
      <c r="Q21" s="19">
        <f t="shared" si="4"/>
        <v>0</v>
      </c>
      <c r="R21" s="16">
        <f t="shared" si="5"/>
        <v>4.8282880878579748E-4</v>
      </c>
    </row>
    <row r="22" spans="1:18" x14ac:dyDescent="0.25">
      <c r="A22" s="9">
        <v>20</v>
      </c>
      <c r="B22" s="10" t="s">
        <v>23</v>
      </c>
      <c r="C22" s="10" t="s">
        <v>107</v>
      </c>
      <c r="D22" s="11">
        <v>0.73299999999999998</v>
      </c>
      <c r="E22" s="14">
        <v>2573.98</v>
      </c>
      <c r="F22" s="10">
        <v>1615.65</v>
      </c>
      <c r="G22" s="10">
        <v>1650</v>
      </c>
      <c r="H22" s="10">
        <v>0</v>
      </c>
      <c r="I22" s="18">
        <f t="shared" si="1"/>
        <v>5839.63</v>
      </c>
      <c r="J22" s="24">
        <f t="shared" si="2"/>
        <v>4223.9799999999996</v>
      </c>
      <c r="K22" s="10">
        <v>2576</v>
      </c>
      <c r="L22" s="10">
        <v>1613.6</v>
      </c>
      <c r="M22" s="10">
        <v>1650</v>
      </c>
      <c r="N22" s="10">
        <v>0</v>
      </c>
      <c r="O22" s="18">
        <f t="shared" si="3"/>
        <v>5839.6</v>
      </c>
      <c r="P22" s="25">
        <f t="shared" si="0"/>
        <v>4226</v>
      </c>
      <c r="Q22" s="19">
        <f t="shared" si="4"/>
        <v>5.137338173803915E-6</v>
      </c>
      <c r="R22" s="16">
        <f t="shared" si="5"/>
        <v>4.7799337434936977E-4</v>
      </c>
    </row>
    <row r="23" spans="1:18" x14ac:dyDescent="0.25">
      <c r="A23" s="9">
        <v>21</v>
      </c>
      <c r="B23" s="10" t="s">
        <v>24</v>
      </c>
      <c r="C23" s="10" t="s">
        <v>107</v>
      </c>
      <c r="D23" s="11">
        <v>0.76500000000000001</v>
      </c>
      <c r="E23" s="14">
        <v>2576</v>
      </c>
      <c r="F23" s="10">
        <v>1616.98</v>
      </c>
      <c r="G23" s="10">
        <v>1650</v>
      </c>
      <c r="H23" s="10">
        <v>0</v>
      </c>
      <c r="I23" s="18">
        <f t="shared" si="1"/>
        <v>5842.98</v>
      </c>
      <c r="J23" s="24">
        <f t="shared" si="2"/>
        <v>4226</v>
      </c>
      <c r="K23" s="10">
        <v>2578</v>
      </c>
      <c r="L23" s="10">
        <v>1615</v>
      </c>
      <c r="M23" s="10">
        <v>1650</v>
      </c>
      <c r="N23" s="10">
        <v>0</v>
      </c>
      <c r="O23" s="18">
        <f t="shared" si="3"/>
        <v>5843</v>
      </c>
      <c r="P23" s="25">
        <f t="shared" si="0"/>
        <v>4228</v>
      </c>
      <c r="Q23" s="19">
        <f t="shared" si="4"/>
        <v>3.4228991956934036E-6</v>
      </c>
      <c r="R23" s="16">
        <f t="shared" si="5"/>
        <v>4.7303689687795648E-4</v>
      </c>
    </row>
    <row r="24" spans="1:18" x14ac:dyDescent="0.25">
      <c r="A24" s="9">
        <v>22</v>
      </c>
      <c r="B24" s="10" t="s">
        <v>25</v>
      </c>
      <c r="C24" s="10" t="s">
        <v>107</v>
      </c>
      <c r="D24" s="11">
        <v>0.73299999999999998</v>
      </c>
      <c r="E24" s="14">
        <v>2573.3200000000002</v>
      </c>
      <c r="F24" s="10">
        <v>1615.21</v>
      </c>
      <c r="G24" s="10">
        <v>1650</v>
      </c>
      <c r="H24" s="10">
        <v>0</v>
      </c>
      <c r="I24" s="18">
        <f t="shared" si="1"/>
        <v>5838.5300000000007</v>
      </c>
      <c r="J24" s="24">
        <f t="shared" si="2"/>
        <v>4223.32</v>
      </c>
      <c r="K24" s="10">
        <v>2575.3000000000002</v>
      </c>
      <c r="L24" s="10">
        <v>1613.2</v>
      </c>
      <c r="M24" s="10">
        <v>1650</v>
      </c>
      <c r="N24" s="10">
        <v>0</v>
      </c>
      <c r="O24" s="18">
        <f t="shared" si="3"/>
        <v>5838.5</v>
      </c>
      <c r="P24" s="25">
        <f t="shared" si="0"/>
        <v>4225.3</v>
      </c>
      <c r="Q24" s="19">
        <f t="shared" si="4"/>
        <v>5.1383060718771662E-6</v>
      </c>
      <c r="R24" s="16">
        <f t="shared" si="5"/>
        <v>4.6860577947139203E-4</v>
      </c>
    </row>
    <row r="25" spans="1:18" x14ac:dyDescent="0.25">
      <c r="A25" s="9">
        <v>23</v>
      </c>
      <c r="B25" s="10" t="s">
        <v>26</v>
      </c>
      <c r="C25" s="10" t="s">
        <v>107</v>
      </c>
      <c r="D25" s="11">
        <v>0.67100000000000004</v>
      </c>
      <c r="E25" s="14">
        <v>2578.09</v>
      </c>
      <c r="F25" s="10">
        <v>1618.31</v>
      </c>
      <c r="G25" s="10">
        <v>1650</v>
      </c>
      <c r="H25" s="10">
        <v>0</v>
      </c>
      <c r="I25" s="18">
        <f t="shared" si="1"/>
        <v>5846.4</v>
      </c>
      <c r="J25" s="24">
        <f t="shared" si="2"/>
        <v>4228.09</v>
      </c>
      <c r="K25" s="10">
        <v>2580.1</v>
      </c>
      <c r="L25" s="10">
        <v>1616.3</v>
      </c>
      <c r="M25" s="10">
        <v>1650</v>
      </c>
      <c r="N25" s="10">
        <v>0</v>
      </c>
      <c r="O25" s="18">
        <f t="shared" si="3"/>
        <v>5846.4</v>
      </c>
      <c r="P25" s="25">
        <f t="shared" si="0"/>
        <v>4230.1000000000004</v>
      </c>
      <c r="Q25" s="19">
        <f t="shared" si="4"/>
        <v>0</v>
      </c>
      <c r="R25" s="16">
        <f t="shared" si="5"/>
        <v>4.7516607172412426E-4</v>
      </c>
    </row>
    <row r="26" spans="1:18" x14ac:dyDescent="0.25">
      <c r="A26" s="9">
        <v>24</v>
      </c>
      <c r="B26" s="10" t="s">
        <v>27</v>
      </c>
      <c r="C26" s="10" t="s">
        <v>107</v>
      </c>
      <c r="D26" s="11">
        <v>0.71799999999999997</v>
      </c>
      <c r="E26" s="14">
        <v>2588.58</v>
      </c>
      <c r="F26" s="10">
        <v>1625.15</v>
      </c>
      <c r="G26" s="10">
        <v>1650</v>
      </c>
      <c r="H26" s="10">
        <v>0</v>
      </c>
      <c r="I26" s="18">
        <f t="shared" si="1"/>
        <v>5863.73</v>
      </c>
      <c r="J26" s="24">
        <f t="shared" si="2"/>
        <v>4238.58</v>
      </c>
      <c r="K26" s="10">
        <v>2590.6</v>
      </c>
      <c r="L26" s="10">
        <v>1623.2</v>
      </c>
      <c r="M26" s="10">
        <v>1650</v>
      </c>
      <c r="N26" s="10">
        <v>0</v>
      </c>
      <c r="O26" s="18">
        <f t="shared" si="3"/>
        <v>5863.8</v>
      </c>
      <c r="P26" s="25">
        <f t="shared" si="0"/>
        <v>4240.6000000000004</v>
      </c>
      <c r="Q26" s="19">
        <f t="shared" si="4"/>
        <v>1.193765135247083E-5</v>
      </c>
      <c r="R26" s="16">
        <f t="shared" si="5"/>
        <v>4.7634768664821876E-4</v>
      </c>
    </row>
    <row r="27" spans="1:18" x14ac:dyDescent="0.25">
      <c r="A27" s="9">
        <v>25</v>
      </c>
      <c r="B27" s="10" t="s">
        <v>28</v>
      </c>
      <c r="C27" s="10" t="s">
        <v>107</v>
      </c>
      <c r="D27" s="11">
        <v>0.73299999999999998</v>
      </c>
      <c r="E27" s="14">
        <v>2574.04</v>
      </c>
      <c r="F27" s="10">
        <v>1615.67</v>
      </c>
      <c r="G27" s="10">
        <v>1650</v>
      </c>
      <c r="H27" s="10">
        <v>0</v>
      </c>
      <c r="I27" s="18">
        <f t="shared" si="1"/>
        <v>5839.71</v>
      </c>
      <c r="J27" s="24">
        <f t="shared" si="2"/>
        <v>4224.04</v>
      </c>
      <c r="K27" s="10">
        <v>2576</v>
      </c>
      <c r="L27" s="10">
        <v>1613.7</v>
      </c>
      <c r="M27" s="10">
        <v>1650</v>
      </c>
      <c r="N27" s="10">
        <v>0</v>
      </c>
      <c r="O27" s="18">
        <f t="shared" si="3"/>
        <v>5839.7</v>
      </c>
      <c r="P27" s="25">
        <f t="shared" si="0"/>
        <v>4226</v>
      </c>
      <c r="Q27" s="19">
        <f t="shared" si="4"/>
        <v>1.7124167337737006E-6</v>
      </c>
      <c r="R27" s="16">
        <f t="shared" si="5"/>
        <v>4.6379555134880182E-4</v>
      </c>
    </row>
    <row r="28" spans="1:18" x14ac:dyDescent="0.25">
      <c r="A28" s="9">
        <v>26</v>
      </c>
      <c r="B28" s="10" t="s">
        <v>29</v>
      </c>
      <c r="C28" s="10" t="s">
        <v>107</v>
      </c>
      <c r="D28" s="11">
        <v>0.78</v>
      </c>
      <c r="E28" s="14">
        <v>2589.66</v>
      </c>
      <c r="F28" s="10">
        <v>1625.67</v>
      </c>
      <c r="G28" s="10">
        <v>1650</v>
      </c>
      <c r="H28" s="10">
        <v>0</v>
      </c>
      <c r="I28" s="18">
        <f t="shared" si="1"/>
        <v>5865.33</v>
      </c>
      <c r="J28" s="24">
        <f t="shared" si="2"/>
        <v>4239.66</v>
      </c>
      <c r="K28" s="10">
        <v>2591.6999999999998</v>
      </c>
      <c r="L28" s="10">
        <v>1623.7</v>
      </c>
      <c r="M28" s="10">
        <v>1650</v>
      </c>
      <c r="N28" s="10">
        <v>0</v>
      </c>
      <c r="O28" s="18">
        <f t="shared" si="3"/>
        <v>5865.4</v>
      </c>
      <c r="P28" s="25">
        <f t="shared" si="0"/>
        <v>4241.7</v>
      </c>
      <c r="Q28" s="19">
        <f t="shared" si="4"/>
        <v>1.1934394926127624E-5</v>
      </c>
      <c r="R28" s="16">
        <f t="shared" si="5"/>
        <v>4.8093924605699688E-4</v>
      </c>
    </row>
    <row r="29" spans="1:18" x14ac:dyDescent="0.25">
      <c r="A29" s="9">
        <v>27</v>
      </c>
      <c r="B29" s="10" t="s">
        <v>30</v>
      </c>
      <c r="C29" s="10" t="s">
        <v>107</v>
      </c>
      <c r="D29" s="11">
        <v>0.749</v>
      </c>
      <c r="E29" s="14">
        <v>2624.03</v>
      </c>
      <c r="F29" s="10">
        <v>1647.66</v>
      </c>
      <c r="G29" s="10">
        <v>1650</v>
      </c>
      <c r="H29" s="10">
        <v>0</v>
      </c>
      <c r="I29" s="18">
        <f t="shared" si="1"/>
        <v>5921.6900000000005</v>
      </c>
      <c r="J29" s="24">
        <f t="shared" si="2"/>
        <v>4274.0300000000007</v>
      </c>
      <c r="K29" s="10">
        <v>2626</v>
      </c>
      <c r="L29" s="10">
        <v>1645.7</v>
      </c>
      <c r="M29" s="10">
        <v>1650</v>
      </c>
      <c r="N29" s="10">
        <v>0</v>
      </c>
      <c r="O29" s="18">
        <f t="shared" si="3"/>
        <v>5921.7</v>
      </c>
      <c r="P29" s="25">
        <f t="shared" si="0"/>
        <v>4276</v>
      </c>
      <c r="Q29" s="19">
        <f t="shared" si="4"/>
        <v>1.6887042571067066E-6</v>
      </c>
      <c r="R29" s="16">
        <f t="shared" si="5"/>
        <v>4.6071094480807886E-4</v>
      </c>
    </row>
    <row r="30" spans="1:18" x14ac:dyDescent="0.25">
      <c r="A30" s="9">
        <v>28</v>
      </c>
      <c r="B30" s="10" t="s">
        <v>31</v>
      </c>
      <c r="C30" s="10" t="s">
        <v>107</v>
      </c>
      <c r="D30" s="11">
        <v>0.71799999999999997</v>
      </c>
      <c r="E30" s="14">
        <v>3061.95</v>
      </c>
      <c r="F30" s="10">
        <v>1419.48</v>
      </c>
      <c r="G30" s="10">
        <v>1650</v>
      </c>
      <c r="H30" s="10">
        <v>0</v>
      </c>
      <c r="I30" s="18">
        <f t="shared" si="1"/>
        <v>6131.43</v>
      </c>
      <c r="J30" s="24">
        <f t="shared" si="2"/>
        <v>4711.95</v>
      </c>
      <c r="K30" s="10">
        <v>3063</v>
      </c>
      <c r="L30" s="10">
        <v>1418.5</v>
      </c>
      <c r="M30" s="10">
        <v>1650</v>
      </c>
      <c r="N30" s="10">
        <v>0</v>
      </c>
      <c r="O30" s="18">
        <f t="shared" si="3"/>
        <v>6131.5</v>
      </c>
      <c r="P30" s="25">
        <f t="shared" si="0"/>
        <v>4713</v>
      </c>
      <c r="Q30" s="19">
        <f t="shared" si="4"/>
        <v>1.1416456005823854E-5</v>
      </c>
      <c r="R30" s="16">
        <f t="shared" si="5"/>
        <v>2.2278803309997493E-4</v>
      </c>
    </row>
    <row r="31" spans="1:18" x14ac:dyDescent="0.25">
      <c r="A31" s="9">
        <v>29</v>
      </c>
      <c r="B31" s="10" t="s">
        <v>32</v>
      </c>
      <c r="C31" s="10" t="s">
        <v>107</v>
      </c>
      <c r="D31" s="11">
        <v>0.76500000000000001</v>
      </c>
      <c r="E31" s="14">
        <v>3062.87</v>
      </c>
      <c r="F31" s="10">
        <v>1420.09</v>
      </c>
      <c r="G31" s="10">
        <v>1650</v>
      </c>
      <c r="H31" s="10">
        <v>0</v>
      </c>
      <c r="I31" s="18">
        <f t="shared" si="1"/>
        <v>6132.96</v>
      </c>
      <c r="J31" s="24">
        <f t="shared" si="2"/>
        <v>4712.87</v>
      </c>
      <c r="K31" s="10">
        <v>3063.9</v>
      </c>
      <c r="L31" s="10">
        <v>1419.1</v>
      </c>
      <c r="M31" s="10">
        <v>1650</v>
      </c>
      <c r="N31" s="10">
        <v>0</v>
      </c>
      <c r="O31" s="18">
        <f t="shared" si="3"/>
        <v>6133</v>
      </c>
      <c r="P31" s="25">
        <f t="shared" si="0"/>
        <v>4713.8999999999996</v>
      </c>
      <c r="Q31" s="19">
        <f t="shared" si="4"/>
        <v>6.5220935920371138E-6</v>
      </c>
      <c r="R31" s="16">
        <f t="shared" si="5"/>
        <v>2.1850272598055652E-4</v>
      </c>
    </row>
    <row r="32" spans="1:18" x14ac:dyDescent="0.25">
      <c r="A32" s="9">
        <v>30</v>
      </c>
      <c r="B32" s="10" t="s">
        <v>33</v>
      </c>
      <c r="C32" s="10" t="s">
        <v>107</v>
      </c>
      <c r="D32" s="11">
        <v>0.73399999999999999</v>
      </c>
      <c r="E32" s="14">
        <v>3064.89</v>
      </c>
      <c r="F32" s="10">
        <v>1421.42</v>
      </c>
      <c r="G32" s="10">
        <v>1650</v>
      </c>
      <c r="H32" s="10">
        <v>0</v>
      </c>
      <c r="I32" s="18">
        <f t="shared" si="1"/>
        <v>6136.3099999999995</v>
      </c>
      <c r="J32" s="24">
        <f t="shared" si="2"/>
        <v>4714.8899999999994</v>
      </c>
      <c r="K32" s="10">
        <v>3065.9</v>
      </c>
      <c r="L32" s="10">
        <v>1420.4</v>
      </c>
      <c r="M32" s="10">
        <v>1650</v>
      </c>
      <c r="N32" s="10">
        <v>0</v>
      </c>
      <c r="O32" s="18">
        <f t="shared" si="3"/>
        <v>6136.3</v>
      </c>
      <c r="P32" s="25">
        <f t="shared" si="0"/>
        <v>4715.8999999999996</v>
      </c>
      <c r="Q32" s="19">
        <f t="shared" si="4"/>
        <v>1.6296465295550712E-6</v>
      </c>
      <c r="R32" s="16">
        <f t="shared" si="5"/>
        <v>2.1416908755491387E-4</v>
      </c>
    </row>
    <row r="33" spans="1:18" x14ac:dyDescent="0.25">
      <c r="A33" s="9">
        <v>31</v>
      </c>
      <c r="B33" s="10" t="s">
        <v>34</v>
      </c>
      <c r="C33" s="10" t="s">
        <v>107</v>
      </c>
      <c r="D33" s="11">
        <v>0.84199999999999997</v>
      </c>
      <c r="E33" s="14">
        <v>3062.21</v>
      </c>
      <c r="F33" s="10">
        <v>1419.65</v>
      </c>
      <c r="G33" s="10">
        <v>1650</v>
      </c>
      <c r="H33" s="10">
        <v>0</v>
      </c>
      <c r="I33" s="18">
        <f t="shared" si="1"/>
        <v>6131.8600000000006</v>
      </c>
      <c r="J33" s="24">
        <f t="shared" si="2"/>
        <v>4712.21</v>
      </c>
      <c r="K33" s="10">
        <v>3063.2</v>
      </c>
      <c r="L33" s="10">
        <v>1418.7</v>
      </c>
      <c r="M33" s="10">
        <v>1650</v>
      </c>
      <c r="N33" s="10">
        <v>0</v>
      </c>
      <c r="O33" s="18">
        <f t="shared" si="3"/>
        <v>6131.9</v>
      </c>
      <c r="P33" s="25">
        <f t="shared" si="0"/>
        <v>4713.2</v>
      </c>
      <c r="Q33" s="19">
        <f t="shared" si="4"/>
        <v>6.5232635886192094E-6</v>
      </c>
      <c r="R33" s="16">
        <f t="shared" si="5"/>
        <v>2.1004837477717512E-4</v>
      </c>
    </row>
    <row r="34" spans="1:18" x14ac:dyDescent="0.25">
      <c r="A34" s="9">
        <v>32</v>
      </c>
      <c r="B34" s="10" t="s">
        <v>35</v>
      </c>
      <c r="C34" s="10" t="s">
        <v>107</v>
      </c>
      <c r="D34" s="11">
        <v>0.70199999999999996</v>
      </c>
      <c r="E34" s="14">
        <v>3066.97</v>
      </c>
      <c r="F34" s="10">
        <v>1422.76</v>
      </c>
      <c r="G34" s="10">
        <v>1650</v>
      </c>
      <c r="H34" s="10">
        <v>0</v>
      </c>
      <c r="I34" s="18">
        <f t="shared" si="1"/>
        <v>6139.73</v>
      </c>
      <c r="J34" s="24">
        <f t="shared" si="2"/>
        <v>4716.9699999999993</v>
      </c>
      <c r="K34" s="10">
        <v>3068</v>
      </c>
      <c r="L34" s="10">
        <v>1421.8</v>
      </c>
      <c r="M34" s="10">
        <v>1650</v>
      </c>
      <c r="N34" s="10">
        <v>0</v>
      </c>
      <c r="O34" s="18">
        <f t="shared" si="3"/>
        <v>6139.8</v>
      </c>
      <c r="P34" s="25">
        <f t="shared" si="0"/>
        <v>4718</v>
      </c>
      <c r="Q34" s="19">
        <f t="shared" si="4"/>
        <v>1.1401022834720749E-5</v>
      </c>
      <c r="R34" s="16">
        <f t="shared" si="5"/>
        <v>2.1831284442574286E-4</v>
      </c>
    </row>
    <row r="35" spans="1:18" x14ac:dyDescent="0.25">
      <c r="A35" s="9">
        <v>33</v>
      </c>
      <c r="B35" s="10" t="s">
        <v>36</v>
      </c>
      <c r="C35" s="10" t="s">
        <v>107</v>
      </c>
      <c r="D35" s="11">
        <v>0.71799999999999997</v>
      </c>
      <c r="E35" s="14">
        <v>3077.47</v>
      </c>
      <c r="F35" s="10">
        <v>1429.6</v>
      </c>
      <c r="G35" s="10">
        <v>1650</v>
      </c>
      <c r="H35" s="10">
        <v>0</v>
      </c>
      <c r="I35" s="18">
        <f t="shared" si="1"/>
        <v>6157.07</v>
      </c>
      <c r="J35" s="24">
        <f t="shared" si="2"/>
        <v>4727.4699999999993</v>
      </c>
      <c r="K35" s="10">
        <v>3078.5</v>
      </c>
      <c r="L35" s="10">
        <v>1428.6</v>
      </c>
      <c r="M35" s="10">
        <v>1650</v>
      </c>
      <c r="N35" s="10">
        <v>0</v>
      </c>
      <c r="O35" s="18">
        <f t="shared" si="3"/>
        <v>6157.1</v>
      </c>
      <c r="P35" s="25">
        <f t="shared" ref="P35:P66" si="6">SUM(K35,M35)</f>
        <v>4728.5</v>
      </c>
      <c r="Q35" s="19">
        <f t="shared" si="4"/>
        <v>4.8724237060718254E-6</v>
      </c>
      <c r="R35" s="16">
        <f t="shared" si="5"/>
        <v>2.1782806386817276E-4</v>
      </c>
    </row>
    <row r="36" spans="1:18" x14ac:dyDescent="0.25">
      <c r="A36" s="9">
        <v>34</v>
      </c>
      <c r="B36" s="10" t="s">
        <v>37</v>
      </c>
      <c r="C36" s="10" t="s">
        <v>107</v>
      </c>
      <c r="D36" s="11">
        <v>0.82699999999999996</v>
      </c>
      <c r="E36" s="14">
        <v>3062.93</v>
      </c>
      <c r="F36" s="10">
        <v>1420.11</v>
      </c>
      <c r="G36" s="10">
        <v>1650</v>
      </c>
      <c r="H36" s="10">
        <v>0</v>
      </c>
      <c r="I36" s="18">
        <f t="shared" si="1"/>
        <v>6133.04</v>
      </c>
      <c r="J36" s="24">
        <f t="shared" si="2"/>
        <v>4712.93</v>
      </c>
      <c r="K36" s="10">
        <v>3063.9</v>
      </c>
      <c r="L36" s="10">
        <v>1419.1</v>
      </c>
      <c r="M36" s="10">
        <v>1650</v>
      </c>
      <c r="N36" s="10">
        <v>0</v>
      </c>
      <c r="O36" s="18">
        <f t="shared" si="3"/>
        <v>6133</v>
      </c>
      <c r="P36" s="25">
        <f t="shared" si="6"/>
        <v>4713.8999999999996</v>
      </c>
      <c r="Q36" s="19">
        <f t="shared" si="4"/>
        <v>6.5220935920371138E-6</v>
      </c>
      <c r="R36" s="16">
        <f t="shared" ref="R36:R67" si="7">ABS(((P36-J36)/P36))</f>
        <v>2.0577441184567878E-4</v>
      </c>
    </row>
    <row r="37" spans="1:18" x14ac:dyDescent="0.25">
      <c r="A37" s="9">
        <v>35</v>
      </c>
      <c r="B37" s="10" t="s">
        <v>38</v>
      </c>
      <c r="C37" s="10" t="s">
        <v>107</v>
      </c>
      <c r="D37" s="11">
        <v>0.71799999999999997</v>
      </c>
      <c r="E37" s="14">
        <v>3078.55</v>
      </c>
      <c r="F37" s="10">
        <v>1430.11</v>
      </c>
      <c r="G37" s="10">
        <v>1650</v>
      </c>
      <c r="H37" s="10">
        <v>0</v>
      </c>
      <c r="I37" s="18">
        <f t="shared" si="1"/>
        <v>6158.66</v>
      </c>
      <c r="J37" s="24">
        <f t="shared" si="2"/>
        <v>4728.55</v>
      </c>
      <c r="K37" s="10">
        <v>3079.6</v>
      </c>
      <c r="L37" s="10">
        <v>1429.1</v>
      </c>
      <c r="M37" s="10">
        <v>1650</v>
      </c>
      <c r="N37" s="10">
        <v>0</v>
      </c>
      <c r="O37" s="18">
        <f t="shared" si="3"/>
        <v>6158.7</v>
      </c>
      <c r="P37" s="25">
        <f t="shared" si="6"/>
        <v>4729.6000000000004</v>
      </c>
      <c r="Q37" s="19">
        <f t="shared" si="4"/>
        <v>6.4948771656296982E-6</v>
      </c>
      <c r="R37" s="16">
        <f t="shared" si="7"/>
        <v>2.2200608930991666E-4</v>
      </c>
    </row>
    <row r="38" spans="1:18" x14ac:dyDescent="0.25">
      <c r="A38" s="9">
        <v>36</v>
      </c>
      <c r="B38" s="10" t="s">
        <v>39</v>
      </c>
      <c r="C38" s="10" t="s">
        <v>107</v>
      </c>
      <c r="D38" s="11">
        <v>0.71699999999999997</v>
      </c>
      <c r="E38" s="14">
        <v>3112.92</v>
      </c>
      <c r="F38" s="10">
        <v>1452.11</v>
      </c>
      <c r="G38" s="10">
        <v>1650</v>
      </c>
      <c r="H38" s="10">
        <v>0</v>
      </c>
      <c r="I38" s="18">
        <f t="shared" si="1"/>
        <v>6215.03</v>
      </c>
      <c r="J38" s="24">
        <f t="shared" si="2"/>
        <v>4762.92</v>
      </c>
      <c r="K38" s="10">
        <v>3113.9</v>
      </c>
      <c r="L38" s="10">
        <v>1451.1</v>
      </c>
      <c r="M38" s="10">
        <v>1650</v>
      </c>
      <c r="N38" s="10">
        <v>0</v>
      </c>
      <c r="O38" s="18">
        <f t="shared" si="3"/>
        <v>6215</v>
      </c>
      <c r="P38" s="25">
        <f t="shared" si="6"/>
        <v>4763.8999999999996</v>
      </c>
      <c r="Q38" s="19">
        <f t="shared" si="4"/>
        <v>4.8270313756629673E-6</v>
      </c>
      <c r="R38" s="16">
        <f t="shared" si="7"/>
        <v>2.0571380591522987E-4</v>
      </c>
    </row>
    <row r="39" spans="1:18" x14ac:dyDescent="0.25">
      <c r="A39" s="9">
        <v>37</v>
      </c>
      <c r="B39" s="10" t="s">
        <v>40</v>
      </c>
      <c r="C39" s="10" t="s">
        <v>107</v>
      </c>
      <c r="D39" s="11">
        <v>0.79600000000000004</v>
      </c>
      <c r="E39" s="14">
        <v>2573.06</v>
      </c>
      <c r="F39" s="10">
        <v>1615.04</v>
      </c>
      <c r="G39" s="10">
        <v>1650</v>
      </c>
      <c r="H39" s="10">
        <v>0</v>
      </c>
      <c r="I39" s="18">
        <f t="shared" si="1"/>
        <v>5838.1</v>
      </c>
      <c r="J39" s="24">
        <f t="shared" si="2"/>
        <v>4223.0599999999995</v>
      </c>
      <c r="K39" s="10">
        <v>2575.1</v>
      </c>
      <c r="L39" s="10">
        <v>1613</v>
      </c>
      <c r="M39" s="10">
        <v>1650</v>
      </c>
      <c r="N39" s="10">
        <v>0</v>
      </c>
      <c r="O39" s="18">
        <f t="shared" si="3"/>
        <v>5838.1</v>
      </c>
      <c r="P39" s="25">
        <f t="shared" si="6"/>
        <v>4225.1000000000004</v>
      </c>
      <c r="Q39" s="19">
        <f t="shared" si="4"/>
        <v>0</v>
      </c>
      <c r="R39" s="16">
        <f t="shared" si="7"/>
        <v>4.8282880878579748E-4</v>
      </c>
    </row>
    <row r="40" spans="1:18" x14ac:dyDescent="0.25">
      <c r="A40" s="9">
        <v>38</v>
      </c>
      <c r="B40" s="10" t="s">
        <v>41</v>
      </c>
      <c r="C40" s="10" t="s">
        <v>107</v>
      </c>
      <c r="D40" s="11">
        <v>0.749</v>
      </c>
      <c r="E40" s="14">
        <v>2573.98</v>
      </c>
      <c r="F40" s="10">
        <v>1615.65</v>
      </c>
      <c r="G40" s="10">
        <v>1650</v>
      </c>
      <c r="H40" s="10">
        <v>0</v>
      </c>
      <c r="I40" s="18">
        <f t="shared" si="1"/>
        <v>5839.63</v>
      </c>
      <c r="J40" s="24">
        <f t="shared" si="2"/>
        <v>4223.9799999999996</v>
      </c>
      <c r="K40" s="10">
        <v>2576</v>
      </c>
      <c r="L40" s="10">
        <v>1613.6</v>
      </c>
      <c r="M40" s="10">
        <v>1650</v>
      </c>
      <c r="N40" s="10">
        <v>0</v>
      </c>
      <c r="O40" s="18">
        <f t="shared" si="3"/>
        <v>5839.6</v>
      </c>
      <c r="P40" s="25">
        <f t="shared" si="6"/>
        <v>4226</v>
      </c>
      <c r="Q40" s="19">
        <f t="shared" si="4"/>
        <v>5.137338173803915E-6</v>
      </c>
      <c r="R40" s="16">
        <f t="shared" si="7"/>
        <v>4.7799337434936977E-4</v>
      </c>
    </row>
    <row r="41" spans="1:18" x14ac:dyDescent="0.25">
      <c r="A41" s="9">
        <v>39</v>
      </c>
      <c r="B41" s="10" t="s">
        <v>42</v>
      </c>
      <c r="C41" s="10" t="s">
        <v>107</v>
      </c>
      <c r="D41" s="11">
        <v>0.70199999999999996</v>
      </c>
      <c r="E41" s="14">
        <v>2576</v>
      </c>
      <c r="F41" s="10">
        <v>1616.98</v>
      </c>
      <c r="G41" s="10">
        <v>1650</v>
      </c>
      <c r="H41" s="10">
        <v>0</v>
      </c>
      <c r="I41" s="18">
        <f t="shared" si="1"/>
        <v>5842.98</v>
      </c>
      <c r="J41" s="24">
        <f t="shared" si="2"/>
        <v>4226</v>
      </c>
      <c r="K41" s="10">
        <v>2578</v>
      </c>
      <c r="L41" s="10">
        <v>1615</v>
      </c>
      <c r="M41" s="10">
        <v>1650</v>
      </c>
      <c r="N41" s="10">
        <v>0</v>
      </c>
      <c r="O41" s="18">
        <f t="shared" si="3"/>
        <v>5843</v>
      </c>
      <c r="P41" s="25">
        <f t="shared" si="6"/>
        <v>4228</v>
      </c>
      <c r="Q41" s="19">
        <f t="shared" si="4"/>
        <v>3.4228991956934036E-6</v>
      </c>
      <c r="R41" s="16">
        <f t="shared" si="7"/>
        <v>4.7303689687795648E-4</v>
      </c>
    </row>
    <row r="42" spans="1:18" x14ac:dyDescent="0.25">
      <c r="A42" s="9">
        <v>40</v>
      </c>
      <c r="B42" s="10" t="s">
        <v>43</v>
      </c>
      <c r="C42" s="10" t="s">
        <v>107</v>
      </c>
      <c r="D42" s="11">
        <v>0.73299999999999998</v>
      </c>
      <c r="E42" s="14">
        <v>2573.3200000000002</v>
      </c>
      <c r="F42" s="10">
        <v>1615.21</v>
      </c>
      <c r="G42" s="10">
        <v>1650</v>
      </c>
      <c r="H42" s="10">
        <v>0</v>
      </c>
      <c r="I42" s="18">
        <f t="shared" si="1"/>
        <v>5838.5300000000007</v>
      </c>
      <c r="J42" s="24">
        <f t="shared" si="2"/>
        <v>4223.32</v>
      </c>
      <c r="K42" s="10">
        <v>2575.3000000000002</v>
      </c>
      <c r="L42" s="10">
        <v>1613.2</v>
      </c>
      <c r="M42" s="10">
        <v>1650</v>
      </c>
      <c r="N42" s="10">
        <v>0</v>
      </c>
      <c r="O42" s="18">
        <f t="shared" si="3"/>
        <v>5838.5</v>
      </c>
      <c r="P42" s="25">
        <f t="shared" si="6"/>
        <v>4225.3</v>
      </c>
      <c r="Q42" s="19">
        <f t="shared" si="4"/>
        <v>5.1383060718771662E-6</v>
      </c>
      <c r="R42" s="16">
        <f t="shared" si="7"/>
        <v>4.6860577947139203E-4</v>
      </c>
    </row>
    <row r="43" spans="1:18" x14ac:dyDescent="0.25">
      <c r="A43" s="9">
        <v>41</v>
      </c>
      <c r="B43" s="10" t="s">
        <v>44</v>
      </c>
      <c r="C43" s="10" t="s">
        <v>107</v>
      </c>
      <c r="D43" s="11">
        <v>0.873</v>
      </c>
      <c r="E43" s="14">
        <v>2578.09</v>
      </c>
      <c r="F43" s="10">
        <v>1618.31</v>
      </c>
      <c r="G43" s="10">
        <v>1650</v>
      </c>
      <c r="H43" s="10">
        <v>0</v>
      </c>
      <c r="I43" s="18">
        <f t="shared" si="1"/>
        <v>5846.4</v>
      </c>
      <c r="J43" s="24">
        <f t="shared" si="2"/>
        <v>4228.09</v>
      </c>
      <c r="K43" s="10">
        <v>2580.1</v>
      </c>
      <c r="L43" s="10">
        <v>1616.3</v>
      </c>
      <c r="M43" s="10">
        <v>1650</v>
      </c>
      <c r="N43" s="10">
        <v>0</v>
      </c>
      <c r="O43" s="18">
        <f t="shared" si="3"/>
        <v>5846.4</v>
      </c>
      <c r="P43" s="25">
        <f t="shared" si="6"/>
        <v>4230.1000000000004</v>
      </c>
      <c r="Q43" s="19">
        <f t="shared" si="4"/>
        <v>0</v>
      </c>
      <c r="R43" s="16">
        <f t="shared" si="7"/>
        <v>4.7516607172412426E-4</v>
      </c>
    </row>
    <row r="44" spans="1:18" x14ac:dyDescent="0.25">
      <c r="A44" s="9">
        <v>42</v>
      </c>
      <c r="B44" s="10" t="s">
        <v>45</v>
      </c>
      <c r="C44" s="10" t="s">
        <v>107</v>
      </c>
      <c r="D44" s="11">
        <v>0.73399999999999999</v>
      </c>
      <c r="E44" s="14">
        <v>2588.58</v>
      </c>
      <c r="F44" s="10">
        <v>1625.15</v>
      </c>
      <c r="G44" s="10">
        <v>1650</v>
      </c>
      <c r="H44" s="10">
        <v>0</v>
      </c>
      <c r="I44" s="18">
        <f t="shared" si="1"/>
        <v>5863.73</v>
      </c>
      <c r="J44" s="24">
        <f t="shared" si="2"/>
        <v>4238.58</v>
      </c>
      <c r="K44" s="10">
        <v>2590.6</v>
      </c>
      <c r="L44" s="10">
        <v>1623.2</v>
      </c>
      <c r="M44" s="10">
        <v>1650</v>
      </c>
      <c r="N44" s="10">
        <v>0</v>
      </c>
      <c r="O44" s="18">
        <f t="shared" si="3"/>
        <v>5863.8</v>
      </c>
      <c r="P44" s="25">
        <f t="shared" si="6"/>
        <v>4240.6000000000004</v>
      </c>
      <c r="Q44" s="19">
        <f t="shared" si="4"/>
        <v>1.193765135247083E-5</v>
      </c>
      <c r="R44" s="16">
        <f t="shared" si="7"/>
        <v>4.7634768664821876E-4</v>
      </c>
    </row>
    <row r="45" spans="1:18" x14ac:dyDescent="0.25">
      <c r="A45" s="9">
        <v>43</v>
      </c>
      <c r="B45" s="10" t="s">
        <v>46</v>
      </c>
      <c r="C45" s="10" t="s">
        <v>107</v>
      </c>
      <c r="D45" s="11">
        <v>0.67100000000000004</v>
      </c>
      <c r="E45" s="14">
        <v>2574.04</v>
      </c>
      <c r="F45" s="10">
        <v>1615.67</v>
      </c>
      <c r="G45" s="10">
        <v>1650</v>
      </c>
      <c r="H45" s="10">
        <v>0</v>
      </c>
      <c r="I45" s="18">
        <f t="shared" si="1"/>
        <v>5839.71</v>
      </c>
      <c r="J45" s="24">
        <f t="shared" si="2"/>
        <v>4224.04</v>
      </c>
      <c r="K45" s="10">
        <v>2576</v>
      </c>
      <c r="L45" s="10">
        <v>1613.7</v>
      </c>
      <c r="M45" s="10">
        <v>1650</v>
      </c>
      <c r="N45" s="10">
        <v>0</v>
      </c>
      <c r="O45" s="18">
        <f t="shared" si="3"/>
        <v>5839.7</v>
      </c>
      <c r="P45" s="25">
        <f t="shared" si="6"/>
        <v>4226</v>
      </c>
      <c r="Q45" s="19">
        <f t="shared" si="4"/>
        <v>1.7124167337737006E-6</v>
      </c>
      <c r="R45" s="16">
        <f t="shared" si="7"/>
        <v>4.6379555134880182E-4</v>
      </c>
    </row>
    <row r="46" spans="1:18" x14ac:dyDescent="0.25">
      <c r="A46" s="9">
        <v>44</v>
      </c>
      <c r="B46" s="10" t="s">
        <v>47</v>
      </c>
      <c r="C46" s="10" t="s">
        <v>107</v>
      </c>
      <c r="D46" s="11">
        <v>0.90500000000000003</v>
      </c>
      <c r="E46" s="14">
        <v>2589.66</v>
      </c>
      <c r="F46" s="10">
        <v>1625.67</v>
      </c>
      <c r="G46" s="10">
        <v>1650</v>
      </c>
      <c r="H46" s="10">
        <v>0</v>
      </c>
      <c r="I46" s="18">
        <f t="shared" si="1"/>
        <v>5865.33</v>
      </c>
      <c r="J46" s="24">
        <f t="shared" si="2"/>
        <v>4239.66</v>
      </c>
      <c r="K46" s="10">
        <v>2591.6999999999998</v>
      </c>
      <c r="L46" s="10">
        <v>1623.7</v>
      </c>
      <c r="M46" s="10">
        <v>1650</v>
      </c>
      <c r="N46" s="10">
        <v>0</v>
      </c>
      <c r="O46" s="18">
        <f t="shared" si="3"/>
        <v>5865.4</v>
      </c>
      <c r="P46" s="25">
        <f t="shared" si="6"/>
        <v>4241.7</v>
      </c>
      <c r="Q46" s="19">
        <f t="shared" si="4"/>
        <v>1.1934394926127624E-5</v>
      </c>
      <c r="R46" s="16">
        <f t="shared" si="7"/>
        <v>4.8093924605699688E-4</v>
      </c>
    </row>
    <row r="47" spans="1:18" x14ac:dyDescent="0.25">
      <c r="A47" s="9">
        <v>45</v>
      </c>
      <c r="B47" s="10" t="s">
        <v>48</v>
      </c>
      <c r="C47" s="10" t="s">
        <v>107</v>
      </c>
      <c r="D47" s="11">
        <v>0.82699999999999996</v>
      </c>
      <c r="E47" s="14">
        <v>2624.03</v>
      </c>
      <c r="F47" s="10">
        <v>1647.66</v>
      </c>
      <c r="G47" s="10">
        <v>1650</v>
      </c>
      <c r="H47" s="10">
        <v>0</v>
      </c>
      <c r="I47" s="18">
        <f t="shared" si="1"/>
        <v>5921.6900000000005</v>
      </c>
      <c r="J47" s="24">
        <f t="shared" si="2"/>
        <v>4274.0300000000007</v>
      </c>
      <c r="K47" s="10">
        <v>2626</v>
      </c>
      <c r="L47" s="10">
        <v>1645.7</v>
      </c>
      <c r="M47" s="10">
        <v>1650</v>
      </c>
      <c r="N47" s="10">
        <v>0</v>
      </c>
      <c r="O47" s="18">
        <f t="shared" si="3"/>
        <v>5921.7</v>
      </c>
      <c r="P47" s="25">
        <f t="shared" si="6"/>
        <v>4276</v>
      </c>
      <c r="Q47" s="19">
        <f t="shared" si="4"/>
        <v>1.6887042571067066E-6</v>
      </c>
      <c r="R47" s="16">
        <f t="shared" si="7"/>
        <v>4.6071094480807886E-4</v>
      </c>
    </row>
    <row r="48" spans="1:18" x14ac:dyDescent="0.25">
      <c r="A48" s="9">
        <v>46</v>
      </c>
      <c r="B48" s="10" t="s">
        <v>49</v>
      </c>
      <c r="C48" s="10" t="s">
        <v>107</v>
      </c>
      <c r="D48" s="11">
        <v>0.82699999999999996</v>
      </c>
      <c r="E48" s="14">
        <v>3136.95</v>
      </c>
      <c r="F48" s="10">
        <v>1389.48</v>
      </c>
      <c r="G48" s="10">
        <v>1650</v>
      </c>
      <c r="H48" s="10">
        <v>0</v>
      </c>
      <c r="I48" s="18">
        <f t="shared" si="1"/>
        <v>6176.43</v>
      </c>
      <c r="J48" s="24">
        <f t="shared" si="2"/>
        <v>4786.95</v>
      </c>
      <c r="K48" s="10">
        <v>3139</v>
      </c>
      <c r="L48" s="10">
        <v>1387.5</v>
      </c>
      <c r="M48" s="10">
        <v>1650</v>
      </c>
      <c r="N48" s="10">
        <v>0</v>
      </c>
      <c r="O48" s="18">
        <f t="shared" si="3"/>
        <v>6176.5</v>
      </c>
      <c r="P48" s="25">
        <f t="shared" si="6"/>
        <v>4789</v>
      </c>
      <c r="Q48" s="19">
        <f t="shared" si="4"/>
        <v>1.1333279365289235E-5</v>
      </c>
      <c r="R48" s="16">
        <f t="shared" si="7"/>
        <v>4.2806431405307621E-4</v>
      </c>
    </row>
    <row r="49" spans="1:18" x14ac:dyDescent="0.25">
      <c r="A49" s="9">
        <v>47</v>
      </c>
      <c r="B49" s="10" t="s">
        <v>50</v>
      </c>
      <c r="C49" s="10" t="s">
        <v>107</v>
      </c>
      <c r="D49" s="11">
        <v>0.79600000000000004</v>
      </c>
      <c r="E49" s="14">
        <v>3137.87</v>
      </c>
      <c r="F49" s="10">
        <v>1390.09</v>
      </c>
      <c r="G49" s="10">
        <v>1650</v>
      </c>
      <c r="H49" s="10">
        <v>0</v>
      </c>
      <c r="I49" s="18">
        <f t="shared" si="1"/>
        <v>6177.96</v>
      </c>
      <c r="J49" s="24">
        <f t="shared" si="2"/>
        <v>4787.87</v>
      </c>
      <c r="K49" s="10">
        <v>3139.9</v>
      </c>
      <c r="L49" s="10">
        <v>1388.1</v>
      </c>
      <c r="M49" s="10">
        <v>1650</v>
      </c>
      <c r="N49" s="10">
        <v>0</v>
      </c>
      <c r="O49" s="18">
        <f t="shared" si="3"/>
        <v>6178</v>
      </c>
      <c r="P49" s="25">
        <f t="shared" si="6"/>
        <v>4789.8999999999996</v>
      </c>
      <c r="Q49" s="19">
        <f t="shared" si="4"/>
        <v>6.4745872450572383E-6</v>
      </c>
      <c r="R49" s="16">
        <f t="shared" si="7"/>
        <v>4.2380843023857395E-4</v>
      </c>
    </row>
    <row r="50" spans="1:18" x14ac:dyDescent="0.25">
      <c r="A50" s="9">
        <v>48</v>
      </c>
      <c r="B50" s="10" t="s">
        <v>51</v>
      </c>
      <c r="C50" s="10" t="s">
        <v>107</v>
      </c>
      <c r="D50" s="11">
        <v>0.78</v>
      </c>
      <c r="E50" s="14">
        <v>3139.89</v>
      </c>
      <c r="F50" s="10">
        <v>1391.42</v>
      </c>
      <c r="G50" s="10">
        <v>1650</v>
      </c>
      <c r="H50" s="10">
        <v>0</v>
      </c>
      <c r="I50" s="18">
        <f t="shared" si="1"/>
        <v>6181.3099999999995</v>
      </c>
      <c r="J50" s="24">
        <f t="shared" si="2"/>
        <v>4789.8899999999994</v>
      </c>
      <c r="K50" s="10">
        <v>3141.9</v>
      </c>
      <c r="L50" s="10">
        <v>1389.4</v>
      </c>
      <c r="M50" s="10">
        <v>1650</v>
      </c>
      <c r="N50" s="10">
        <v>0</v>
      </c>
      <c r="O50" s="18">
        <f t="shared" si="3"/>
        <v>6181.3</v>
      </c>
      <c r="P50" s="25">
        <f t="shared" si="6"/>
        <v>4791.8999999999996</v>
      </c>
      <c r="Q50" s="19">
        <f t="shared" si="4"/>
        <v>1.6177826669646812E-6</v>
      </c>
      <c r="R50" s="16">
        <f t="shared" si="7"/>
        <v>4.1945783509677128E-4</v>
      </c>
    </row>
    <row r="51" spans="1:18" x14ac:dyDescent="0.25">
      <c r="A51" s="9">
        <v>49</v>
      </c>
      <c r="B51" s="10" t="s">
        <v>52</v>
      </c>
      <c r="C51" s="10" t="s">
        <v>107</v>
      </c>
      <c r="D51" s="11">
        <v>0.65600000000000003</v>
      </c>
      <c r="E51" s="14">
        <v>3137.21</v>
      </c>
      <c r="F51" s="10">
        <v>1389.65</v>
      </c>
      <c r="G51" s="10">
        <v>1650</v>
      </c>
      <c r="H51" s="10">
        <v>0</v>
      </c>
      <c r="I51" s="18">
        <f t="shared" si="1"/>
        <v>6176.8600000000006</v>
      </c>
      <c r="J51" s="24">
        <f t="shared" si="2"/>
        <v>4787.21</v>
      </c>
      <c r="K51" s="10">
        <v>3139.2</v>
      </c>
      <c r="L51" s="10">
        <v>1387.7</v>
      </c>
      <c r="M51" s="10">
        <v>1650</v>
      </c>
      <c r="N51" s="10">
        <v>0</v>
      </c>
      <c r="O51" s="18">
        <f t="shared" si="3"/>
        <v>6176.9</v>
      </c>
      <c r="P51" s="25">
        <f t="shared" si="6"/>
        <v>4789.2</v>
      </c>
      <c r="Q51" s="19">
        <f t="shared" si="4"/>
        <v>6.4757402579051186E-6</v>
      </c>
      <c r="R51" s="16">
        <f t="shared" si="7"/>
        <v>4.1551824939442533E-4</v>
      </c>
    </row>
    <row r="52" spans="1:18" x14ac:dyDescent="0.25">
      <c r="A52" s="9">
        <v>50</v>
      </c>
      <c r="B52" s="10" t="s">
        <v>53</v>
      </c>
      <c r="C52" s="10" t="s">
        <v>107</v>
      </c>
      <c r="D52" s="11">
        <v>0.73299999999999998</v>
      </c>
      <c r="E52" s="14">
        <v>3141.97</v>
      </c>
      <c r="F52" s="10">
        <v>1392.76</v>
      </c>
      <c r="G52" s="10">
        <v>1650</v>
      </c>
      <c r="H52" s="10">
        <v>0</v>
      </c>
      <c r="I52" s="18">
        <f t="shared" si="1"/>
        <v>6184.73</v>
      </c>
      <c r="J52" s="24">
        <f t="shared" si="2"/>
        <v>4791.9699999999993</v>
      </c>
      <c r="K52" s="10">
        <v>3144</v>
      </c>
      <c r="L52" s="10">
        <v>1390.8</v>
      </c>
      <c r="M52" s="10">
        <v>1650</v>
      </c>
      <c r="N52" s="10">
        <v>0</v>
      </c>
      <c r="O52" s="18">
        <f t="shared" si="3"/>
        <v>6184.8</v>
      </c>
      <c r="P52" s="25">
        <f t="shared" si="6"/>
        <v>4794</v>
      </c>
      <c r="Q52" s="19">
        <f t="shared" si="4"/>
        <v>1.1318070107459976E-5</v>
      </c>
      <c r="R52" s="16">
        <f t="shared" si="7"/>
        <v>4.2344597413447116E-4</v>
      </c>
    </row>
    <row r="53" spans="1:18" x14ac:dyDescent="0.25">
      <c r="A53" s="9">
        <v>51</v>
      </c>
      <c r="B53" s="10" t="s">
        <v>54</v>
      </c>
      <c r="C53" s="10" t="s">
        <v>107</v>
      </c>
      <c r="D53" s="11">
        <v>0.76400000000000001</v>
      </c>
      <c r="E53" s="14">
        <v>3152.47</v>
      </c>
      <c r="F53" s="10">
        <v>1399.6</v>
      </c>
      <c r="G53" s="10">
        <v>1650</v>
      </c>
      <c r="H53" s="10">
        <v>0</v>
      </c>
      <c r="I53" s="18">
        <f t="shared" si="1"/>
        <v>6202.07</v>
      </c>
      <c r="J53" s="24">
        <f t="shared" si="2"/>
        <v>4802.4699999999993</v>
      </c>
      <c r="K53" s="10">
        <v>3154.5</v>
      </c>
      <c r="L53" s="10">
        <v>1397.6</v>
      </c>
      <c r="M53" s="10">
        <v>1650</v>
      </c>
      <c r="N53" s="10">
        <v>0</v>
      </c>
      <c r="O53" s="18">
        <f t="shared" si="3"/>
        <v>6202.1</v>
      </c>
      <c r="P53" s="25">
        <f t="shared" si="6"/>
        <v>4804.5</v>
      </c>
      <c r="Q53" s="19">
        <f t="shared" si="4"/>
        <v>4.8370713146603305E-6</v>
      </c>
      <c r="R53" s="16">
        <f t="shared" si="7"/>
        <v>4.225205536477583E-4</v>
      </c>
    </row>
    <row r="54" spans="1:18" x14ac:dyDescent="0.25">
      <c r="A54" s="9">
        <v>52</v>
      </c>
      <c r="B54" s="10" t="s">
        <v>55</v>
      </c>
      <c r="C54" s="10" t="s">
        <v>107</v>
      </c>
      <c r="D54" s="11">
        <v>0.73399999999999999</v>
      </c>
      <c r="E54" s="14">
        <v>3137.93</v>
      </c>
      <c r="F54" s="10">
        <v>1390.11</v>
      </c>
      <c r="G54" s="10">
        <v>1650</v>
      </c>
      <c r="H54" s="10">
        <v>0</v>
      </c>
      <c r="I54" s="18">
        <f t="shared" si="1"/>
        <v>6178.04</v>
      </c>
      <c r="J54" s="24">
        <f t="shared" si="2"/>
        <v>4787.93</v>
      </c>
      <c r="K54" s="10">
        <v>3139.9</v>
      </c>
      <c r="L54" s="10">
        <v>1388.1</v>
      </c>
      <c r="M54" s="10">
        <v>1650</v>
      </c>
      <c r="N54" s="10">
        <v>0</v>
      </c>
      <c r="O54" s="18">
        <f t="shared" si="3"/>
        <v>6178</v>
      </c>
      <c r="P54" s="25">
        <f t="shared" si="6"/>
        <v>4789.8999999999996</v>
      </c>
      <c r="Q54" s="19">
        <f t="shared" si="4"/>
        <v>6.4745872450572383E-6</v>
      </c>
      <c r="R54" s="16">
        <f t="shared" si="7"/>
        <v>4.112820726944916E-4</v>
      </c>
    </row>
    <row r="55" spans="1:18" x14ac:dyDescent="0.25">
      <c r="A55" s="9">
        <v>53</v>
      </c>
      <c r="B55" s="10" t="s">
        <v>56</v>
      </c>
      <c r="C55" s="10" t="s">
        <v>107</v>
      </c>
      <c r="D55" s="11">
        <v>0.76400000000000001</v>
      </c>
      <c r="E55" s="14">
        <v>3153.55</v>
      </c>
      <c r="F55" s="10">
        <v>1400.11</v>
      </c>
      <c r="G55" s="10">
        <v>1650</v>
      </c>
      <c r="H55" s="10">
        <v>0</v>
      </c>
      <c r="I55" s="18">
        <f t="shared" si="1"/>
        <v>6203.66</v>
      </c>
      <c r="J55" s="24">
        <f t="shared" si="2"/>
        <v>4803.55</v>
      </c>
      <c r="K55" s="10">
        <v>3155.6</v>
      </c>
      <c r="L55" s="10">
        <v>1398.1</v>
      </c>
      <c r="M55" s="10">
        <v>1650</v>
      </c>
      <c r="N55" s="10">
        <v>0</v>
      </c>
      <c r="O55" s="18">
        <f t="shared" si="3"/>
        <v>6203.7</v>
      </c>
      <c r="P55" s="25">
        <f t="shared" si="6"/>
        <v>4805.6000000000004</v>
      </c>
      <c r="Q55" s="19">
        <f t="shared" si="4"/>
        <v>6.4477650434359533E-6</v>
      </c>
      <c r="R55" s="16">
        <f t="shared" si="7"/>
        <v>4.2658565007495041E-4</v>
      </c>
    </row>
    <row r="56" spans="1:18" x14ac:dyDescent="0.25">
      <c r="A56" s="9">
        <v>54</v>
      </c>
      <c r="B56" s="10" t="s">
        <v>57</v>
      </c>
      <c r="C56" s="10" t="s">
        <v>107</v>
      </c>
      <c r="D56" s="11">
        <v>0.748</v>
      </c>
      <c r="E56" s="14">
        <v>3187.92</v>
      </c>
      <c r="F56" s="10">
        <v>1422.11</v>
      </c>
      <c r="G56" s="10">
        <v>1650</v>
      </c>
      <c r="H56" s="10">
        <v>0</v>
      </c>
      <c r="I56" s="18">
        <f t="shared" si="1"/>
        <v>6260.03</v>
      </c>
      <c r="J56" s="24">
        <f t="shared" si="2"/>
        <v>4837.92</v>
      </c>
      <c r="K56" s="10">
        <v>3189.9</v>
      </c>
      <c r="L56" s="10">
        <v>1420.1</v>
      </c>
      <c r="M56" s="10">
        <v>1650</v>
      </c>
      <c r="N56" s="10">
        <v>0</v>
      </c>
      <c r="O56" s="18">
        <f t="shared" si="3"/>
        <v>6260</v>
      </c>
      <c r="P56" s="25">
        <f t="shared" si="6"/>
        <v>4839.8999999999996</v>
      </c>
      <c r="Q56" s="19">
        <f t="shared" si="4"/>
        <v>4.7923322683299265E-6</v>
      </c>
      <c r="R56" s="16">
        <f t="shared" si="7"/>
        <v>4.0909936155696677E-4</v>
      </c>
    </row>
    <row r="57" spans="1:18" x14ac:dyDescent="0.25">
      <c r="A57" s="9">
        <v>55</v>
      </c>
      <c r="B57" s="10" t="s">
        <v>58</v>
      </c>
      <c r="C57" s="10" t="s">
        <v>107</v>
      </c>
      <c r="D57" s="11">
        <v>0.79500000000000004</v>
      </c>
      <c r="E57" s="14">
        <v>2962.35</v>
      </c>
      <c r="F57" s="10">
        <v>1459.33</v>
      </c>
      <c r="G57" s="10">
        <v>1650</v>
      </c>
      <c r="H57" s="10">
        <v>0</v>
      </c>
      <c r="I57" s="18">
        <f t="shared" si="1"/>
        <v>6071.68</v>
      </c>
      <c r="J57" s="24">
        <f t="shared" si="2"/>
        <v>4612.3500000000004</v>
      </c>
      <c r="K57" s="10">
        <v>2964.3</v>
      </c>
      <c r="L57" s="10">
        <v>1457.3</v>
      </c>
      <c r="M57" s="10">
        <v>1650</v>
      </c>
      <c r="N57" s="10">
        <v>0</v>
      </c>
      <c r="O57" s="18">
        <f t="shared" si="3"/>
        <v>6071.6</v>
      </c>
      <c r="P57" s="25">
        <f t="shared" si="6"/>
        <v>4614.3</v>
      </c>
      <c r="Q57" s="19">
        <f t="shared" si="4"/>
        <v>1.3176098557205224E-5</v>
      </c>
      <c r="R57" s="16">
        <f t="shared" si="7"/>
        <v>4.2259931083800753E-4</v>
      </c>
    </row>
    <row r="58" spans="1:18" x14ac:dyDescent="0.25">
      <c r="A58" s="9">
        <v>56</v>
      </c>
      <c r="B58" s="10" t="s">
        <v>59</v>
      </c>
      <c r="C58" s="10" t="s">
        <v>107</v>
      </c>
      <c r="D58" s="11">
        <v>0.79600000000000004</v>
      </c>
      <c r="E58" s="14">
        <v>2963.26</v>
      </c>
      <c r="F58" s="10">
        <v>1459.93</v>
      </c>
      <c r="G58" s="10">
        <v>1650</v>
      </c>
      <c r="H58" s="10">
        <v>0</v>
      </c>
      <c r="I58" s="18">
        <f t="shared" si="1"/>
        <v>6073.1900000000005</v>
      </c>
      <c r="J58" s="24">
        <f t="shared" si="2"/>
        <v>4613.26</v>
      </c>
      <c r="K58" s="10">
        <v>2965.3</v>
      </c>
      <c r="L58" s="10">
        <v>1457.9</v>
      </c>
      <c r="M58" s="10">
        <v>1650</v>
      </c>
      <c r="N58" s="10">
        <v>0</v>
      </c>
      <c r="O58" s="18">
        <f t="shared" si="3"/>
        <v>6073.2000000000007</v>
      </c>
      <c r="P58" s="25">
        <f t="shared" si="6"/>
        <v>4615.3</v>
      </c>
      <c r="Q58" s="19">
        <f t="shared" si="4"/>
        <v>1.6465784100998284E-6</v>
      </c>
      <c r="R58" s="16">
        <f t="shared" si="7"/>
        <v>4.4200810348188926E-4</v>
      </c>
    </row>
    <row r="59" spans="1:18" x14ac:dyDescent="0.25">
      <c r="A59" s="9">
        <v>57</v>
      </c>
      <c r="B59" s="10" t="s">
        <v>60</v>
      </c>
      <c r="C59" s="10" t="s">
        <v>107</v>
      </c>
      <c r="D59" s="11">
        <v>0.749</v>
      </c>
      <c r="E59" s="14">
        <v>2965.28</v>
      </c>
      <c r="F59" s="10">
        <v>1461.27</v>
      </c>
      <c r="G59" s="10">
        <v>1650</v>
      </c>
      <c r="H59" s="10">
        <v>0</v>
      </c>
      <c r="I59" s="18">
        <f t="shared" si="1"/>
        <v>6076.55</v>
      </c>
      <c r="J59" s="24">
        <f t="shared" si="2"/>
        <v>4615.2800000000007</v>
      </c>
      <c r="K59" s="10">
        <v>2967.3</v>
      </c>
      <c r="L59" s="10">
        <v>1459.3</v>
      </c>
      <c r="M59" s="10">
        <v>1650</v>
      </c>
      <c r="N59" s="10">
        <v>0</v>
      </c>
      <c r="O59" s="18">
        <f t="shared" si="3"/>
        <v>6076.6</v>
      </c>
      <c r="P59" s="25">
        <f t="shared" si="6"/>
        <v>4617.3</v>
      </c>
      <c r="Q59" s="19">
        <f t="shared" si="4"/>
        <v>8.2282855544518137E-6</v>
      </c>
      <c r="R59" s="16">
        <f t="shared" si="7"/>
        <v>4.374851103457707E-4</v>
      </c>
    </row>
    <row r="60" spans="1:18" x14ac:dyDescent="0.25">
      <c r="A60" s="9">
        <v>58</v>
      </c>
      <c r="B60" s="10" t="s">
        <v>61</v>
      </c>
      <c r="C60" s="10" t="s">
        <v>107</v>
      </c>
      <c r="D60" s="11">
        <v>0.78</v>
      </c>
      <c r="E60" s="14">
        <v>2962.6</v>
      </c>
      <c r="F60" s="10">
        <v>1459.49</v>
      </c>
      <c r="G60" s="10">
        <v>1650</v>
      </c>
      <c r="H60" s="10">
        <v>0</v>
      </c>
      <c r="I60" s="18">
        <f t="shared" si="1"/>
        <v>6072.09</v>
      </c>
      <c r="J60" s="24">
        <f t="shared" si="2"/>
        <v>4612.6000000000004</v>
      </c>
      <c r="K60" s="10">
        <v>2964.6</v>
      </c>
      <c r="L60" s="10">
        <v>1457.5</v>
      </c>
      <c r="M60" s="10">
        <v>1650</v>
      </c>
      <c r="N60" s="10">
        <v>0</v>
      </c>
      <c r="O60" s="18">
        <f t="shared" si="3"/>
        <v>6072.1</v>
      </c>
      <c r="P60" s="25">
        <f t="shared" si="6"/>
        <v>4614.6000000000004</v>
      </c>
      <c r="Q60" s="19">
        <f t="shared" si="4"/>
        <v>1.6468766983775429E-6</v>
      </c>
      <c r="R60" s="16">
        <f t="shared" si="7"/>
        <v>4.3340701252546262E-4</v>
      </c>
    </row>
    <row r="61" spans="1:18" x14ac:dyDescent="0.25">
      <c r="A61" s="9">
        <v>59</v>
      </c>
      <c r="B61" s="10" t="s">
        <v>62</v>
      </c>
      <c r="C61" s="10" t="s">
        <v>107</v>
      </c>
      <c r="D61" s="11">
        <v>0.749</v>
      </c>
      <c r="E61" s="14">
        <v>2967.37</v>
      </c>
      <c r="F61" s="10">
        <v>1462.6</v>
      </c>
      <c r="G61" s="10">
        <v>1650</v>
      </c>
      <c r="H61" s="10">
        <v>0</v>
      </c>
      <c r="I61" s="18">
        <f t="shared" si="1"/>
        <v>6079.9699999999993</v>
      </c>
      <c r="J61" s="24">
        <f t="shared" si="2"/>
        <v>4617.37</v>
      </c>
      <c r="K61" s="10">
        <v>2969.4</v>
      </c>
      <c r="L61" s="10">
        <v>1460.6</v>
      </c>
      <c r="M61" s="10">
        <v>1650</v>
      </c>
      <c r="N61" s="10">
        <v>0</v>
      </c>
      <c r="O61" s="18">
        <f t="shared" si="3"/>
        <v>6080</v>
      </c>
      <c r="P61" s="25">
        <f t="shared" si="6"/>
        <v>4619.3999999999996</v>
      </c>
      <c r="Q61" s="19">
        <f t="shared" si="4"/>
        <v>4.9342105264234932E-6</v>
      </c>
      <c r="R61" s="16">
        <f t="shared" si="7"/>
        <v>4.3945101095374842E-4</v>
      </c>
    </row>
    <row r="62" spans="1:18" x14ac:dyDescent="0.25">
      <c r="A62" s="9">
        <v>60</v>
      </c>
      <c r="B62" s="10" t="s">
        <v>63</v>
      </c>
      <c r="C62" s="10" t="s">
        <v>107</v>
      </c>
      <c r="D62" s="11">
        <v>0.71799999999999997</v>
      </c>
      <c r="E62" s="14">
        <v>2977.86</v>
      </c>
      <c r="F62" s="10">
        <v>1469.44</v>
      </c>
      <c r="G62" s="10">
        <v>1650</v>
      </c>
      <c r="H62" s="10">
        <v>0</v>
      </c>
      <c r="I62" s="18">
        <f t="shared" si="1"/>
        <v>6097.3</v>
      </c>
      <c r="J62" s="24">
        <f t="shared" si="2"/>
        <v>4627.8600000000006</v>
      </c>
      <c r="K62" s="10">
        <v>2979.9</v>
      </c>
      <c r="L62" s="10">
        <v>1467.4</v>
      </c>
      <c r="M62" s="10">
        <v>1650</v>
      </c>
      <c r="N62" s="10">
        <v>0</v>
      </c>
      <c r="O62" s="18">
        <f t="shared" si="3"/>
        <v>6097.3</v>
      </c>
      <c r="P62" s="25">
        <f t="shared" si="6"/>
        <v>4629.8999999999996</v>
      </c>
      <c r="Q62" s="19">
        <f t="shared" si="4"/>
        <v>0</v>
      </c>
      <c r="R62" s="16">
        <f t="shared" si="7"/>
        <v>4.4061426812653712E-4</v>
      </c>
    </row>
    <row r="63" spans="1:18" x14ac:dyDescent="0.25">
      <c r="A63" s="9">
        <v>61</v>
      </c>
      <c r="B63" s="10" t="s">
        <v>64</v>
      </c>
      <c r="C63" s="10" t="s">
        <v>107</v>
      </c>
      <c r="D63" s="11">
        <v>0.70199999999999996</v>
      </c>
      <c r="E63" s="14">
        <v>2963.33</v>
      </c>
      <c r="F63" s="10">
        <v>1459.95</v>
      </c>
      <c r="G63" s="10">
        <v>1650</v>
      </c>
      <c r="H63" s="10">
        <v>0</v>
      </c>
      <c r="I63" s="18">
        <f t="shared" si="1"/>
        <v>6073.28</v>
      </c>
      <c r="J63" s="24">
        <f t="shared" si="2"/>
        <v>4613.33</v>
      </c>
      <c r="K63" s="10">
        <v>2965.3</v>
      </c>
      <c r="L63" s="10">
        <v>1458</v>
      </c>
      <c r="M63" s="10">
        <v>1650</v>
      </c>
      <c r="N63" s="10">
        <v>0</v>
      </c>
      <c r="O63" s="18">
        <f t="shared" si="3"/>
        <v>6073.3</v>
      </c>
      <c r="P63" s="25">
        <f t="shared" si="6"/>
        <v>4615.3</v>
      </c>
      <c r="Q63" s="19">
        <f t="shared" si="4"/>
        <v>3.2931025966832786E-6</v>
      </c>
      <c r="R63" s="16">
        <f t="shared" si="7"/>
        <v>4.2684115875463234E-4</v>
      </c>
    </row>
    <row r="64" spans="1:18" x14ac:dyDescent="0.25">
      <c r="A64" s="9">
        <v>62</v>
      </c>
      <c r="B64" s="10" t="s">
        <v>65</v>
      </c>
      <c r="C64" s="10" t="s">
        <v>107</v>
      </c>
      <c r="D64" s="11">
        <v>0.71699999999999997</v>
      </c>
      <c r="E64" s="14">
        <v>2978.95</v>
      </c>
      <c r="F64" s="10">
        <v>1469.95</v>
      </c>
      <c r="G64" s="10">
        <v>1650</v>
      </c>
      <c r="H64" s="10">
        <v>0</v>
      </c>
      <c r="I64" s="18">
        <f t="shared" si="1"/>
        <v>6098.9</v>
      </c>
      <c r="J64" s="24">
        <f t="shared" si="2"/>
        <v>4628.95</v>
      </c>
      <c r="K64" s="10">
        <v>2980.9</v>
      </c>
      <c r="L64" s="10">
        <v>1468</v>
      </c>
      <c r="M64" s="10">
        <v>1650</v>
      </c>
      <c r="N64" s="10">
        <v>0</v>
      </c>
      <c r="O64" s="18">
        <f t="shared" si="3"/>
        <v>6098.9</v>
      </c>
      <c r="P64" s="25">
        <f t="shared" si="6"/>
        <v>4630.8999999999996</v>
      </c>
      <c r="Q64" s="19">
        <f t="shared" si="4"/>
        <v>0</v>
      </c>
      <c r="R64" s="16">
        <f t="shared" si="7"/>
        <v>4.2108445442566632E-4</v>
      </c>
    </row>
    <row r="65" spans="1:18" x14ac:dyDescent="0.25">
      <c r="A65" s="9">
        <v>63</v>
      </c>
      <c r="B65" s="10" t="s">
        <v>66</v>
      </c>
      <c r="C65" s="10" t="s">
        <v>107</v>
      </c>
      <c r="D65" s="11">
        <v>0.78</v>
      </c>
      <c r="E65" s="14">
        <v>3013.31</v>
      </c>
      <c r="F65" s="10">
        <v>1491.95</v>
      </c>
      <c r="G65" s="10">
        <v>1650</v>
      </c>
      <c r="H65" s="10">
        <v>0</v>
      </c>
      <c r="I65" s="18">
        <f t="shared" si="1"/>
        <v>6155.26</v>
      </c>
      <c r="J65" s="24">
        <f t="shared" si="2"/>
        <v>4663.3099999999995</v>
      </c>
      <c r="K65" s="10">
        <v>3015.3</v>
      </c>
      <c r="L65" s="10">
        <v>1490</v>
      </c>
      <c r="M65" s="10">
        <v>1650</v>
      </c>
      <c r="N65" s="10">
        <v>0</v>
      </c>
      <c r="O65" s="18">
        <f t="shared" si="3"/>
        <v>6155.3</v>
      </c>
      <c r="P65" s="25">
        <f t="shared" si="6"/>
        <v>4665.3</v>
      </c>
      <c r="Q65" s="19">
        <f t="shared" si="4"/>
        <v>6.4984647376998068E-6</v>
      </c>
      <c r="R65" s="16">
        <f t="shared" si="7"/>
        <v>4.2655349066527152E-4</v>
      </c>
    </row>
    <row r="66" spans="1:18" x14ac:dyDescent="0.25">
      <c r="A66" s="9">
        <v>64</v>
      </c>
      <c r="B66" s="10" t="s">
        <v>67</v>
      </c>
      <c r="C66" s="10" t="s">
        <v>107</v>
      </c>
      <c r="D66" s="11">
        <v>0.67100000000000004</v>
      </c>
      <c r="E66" s="14">
        <v>2648.06</v>
      </c>
      <c r="F66" s="10">
        <v>1585.04</v>
      </c>
      <c r="G66" s="10">
        <v>1650</v>
      </c>
      <c r="H66" s="10">
        <v>0</v>
      </c>
      <c r="I66" s="18">
        <f t="shared" si="1"/>
        <v>5883.1</v>
      </c>
      <c r="J66" s="24">
        <f t="shared" si="2"/>
        <v>4298.0599999999995</v>
      </c>
      <c r="K66" s="10">
        <v>2650.1</v>
      </c>
      <c r="L66" s="10">
        <v>1583</v>
      </c>
      <c r="M66" s="10">
        <v>1650</v>
      </c>
      <c r="N66" s="10">
        <v>0</v>
      </c>
      <c r="O66" s="18">
        <f t="shared" si="3"/>
        <v>5883.1</v>
      </c>
      <c r="P66" s="25">
        <f t="shared" si="6"/>
        <v>4300.1000000000004</v>
      </c>
      <c r="Q66" s="19">
        <f t="shared" si="4"/>
        <v>0</v>
      </c>
      <c r="R66" s="16">
        <f t="shared" si="7"/>
        <v>4.7440757191713516E-4</v>
      </c>
    </row>
    <row r="67" spans="1:18" x14ac:dyDescent="0.25">
      <c r="A67" s="9">
        <v>65</v>
      </c>
      <c r="B67" s="10" t="s">
        <v>68</v>
      </c>
      <c r="C67" s="10" t="s">
        <v>107</v>
      </c>
      <c r="D67" s="11">
        <v>0.76400000000000001</v>
      </c>
      <c r="E67" s="14">
        <v>2648.98</v>
      </c>
      <c r="F67" s="10">
        <v>1585.65</v>
      </c>
      <c r="G67" s="10">
        <v>1650</v>
      </c>
      <c r="H67" s="10">
        <v>0</v>
      </c>
      <c r="I67" s="18">
        <f t="shared" si="1"/>
        <v>5884.63</v>
      </c>
      <c r="J67" s="24">
        <f t="shared" si="2"/>
        <v>4298.9799999999996</v>
      </c>
      <c r="K67" s="10">
        <v>2651</v>
      </c>
      <c r="L67" s="10">
        <v>1583.6</v>
      </c>
      <c r="M67" s="10">
        <v>1650</v>
      </c>
      <c r="N67" s="10">
        <v>0</v>
      </c>
      <c r="O67" s="18">
        <f t="shared" si="3"/>
        <v>5884.6</v>
      </c>
      <c r="P67" s="25">
        <f t="shared" ref="P67:P92" si="8">SUM(K67,M67)</f>
        <v>4301</v>
      </c>
      <c r="Q67" s="19">
        <f t="shared" si="4"/>
        <v>5.0980525438849434E-6</v>
      </c>
      <c r="R67" s="16">
        <f t="shared" si="7"/>
        <v>4.696582190189343E-4</v>
      </c>
    </row>
    <row r="68" spans="1:18" x14ac:dyDescent="0.25">
      <c r="A68" s="9">
        <v>66</v>
      </c>
      <c r="B68" s="10" t="s">
        <v>69</v>
      </c>
      <c r="C68" s="10" t="s">
        <v>107</v>
      </c>
      <c r="D68" s="11">
        <v>0.73299999999999998</v>
      </c>
      <c r="E68" s="14">
        <v>2651</v>
      </c>
      <c r="F68" s="10">
        <v>1586.98</v>
      </c>
      <c r="G68" s="10">
        <v>1650</v>
      </c>
      <c r="H68" s="10">
        <v>0</v>
      </c>
      <c r="I68" s="18">
        <f t="shared" ref="I68:I92" si="9">SUM(E68:H68)</f>
        <v>5887.98</v>
      </c>
      <c r="J68" s="24">
        <f t="shared" ref="J68:J92" si="10">SUM(E68,G68)</f>
        <v>4301</v>
      </c>
      <c r="K68" s="10">
        <v>2653</v>
      </c>
      <c r="L68" s="10">
        <v>1585</v>
      </c>
      <c r="M68" s="10">
        <v>1650</v>
      </c>
      <c r="N68" s="10">
        <v>0</v>
      </c>
      <c r="O68" s="18">
        <f t="shared" ref="O68:O92" si="11">SUM(K68:N68)</f>
        <v>5888</v>
      </c>
      <c r="P68" s="25">
        <f t="shared" si="8"/>
        <v>4303</v>
      </c>
      <c r="Q68" s="19">
        <f t="shared" ref="Q68:Q92" si="12">ABS(((O68-I68)/O68))</f>
        <v>3.3967391305089261E-6</v>
      </c>
      <c r="R68" s="16">
        <f t="shared" ref="R68:R92" si="13">ABS(((P68-J68)/P68))</f>
        <v>4.6479200557750407E-4</v>
      </c>
    </row>
    <row r="69" spans="1:18" x14ac:dyDescent="0.25">
      <c r="A69" s="9">
        <v>67</v>
      </c>
      <c r="B69" s="10" t="s">
        <v>70</v>
      </c>
      <c r="C69" s="10" t="s">
        <v>107</v>
      </c>
      <c r="D69" s="11">
        <v>0.76400000000000001</v>
      </c>
      <c r="E69" s="14">
        <v>2648.32</v>
      </c>
      <c r="F69" s="10">
        <v>1585.21</v>
      </c>
      <c r="G69" s="10">
        <v>1650</v>
      </c>
      <c r="H69" s="10">
        <v>0</v>
      </c>
      <c r="I69" s="18">
        <f t="shared" si="9"/>
        <v>5883.5300000000007</v>
      </c>
      <c r="J69" s="24">
        <f t="shared" si="10"/>
        <v>4298.32</v>
      </c>
      <c r="K69" s="10">
        <v>2650.3</v>
      </c>
      <c r="L69" s="10">
        <v>1583.2</v>
      </c>
      <c r="M69" s="10">
        <v>1650</v>
      </c>
      <c r="N69" s="10">
        <v>0</v>
      </c>
      <c r="O69" s="18">
        <f t="shared" si="11"/>
        <v>5883.5</v>
      </c>
      <c r="P69" s="25">
        <f t="shared" si="8"/>
        <v>4300.3</v>
      </c>
      <c r="Q69" s="19">
        <f t="shared" si="12"/>
        <v>5.0990056940009922E-6</v>
      </c>
      <c r="R69" s="16">
        <f t="shared" si="13"/>
        <v>4.6043299304710666E-4</v>
      </c>
    </row>
    <row r="70" spans="1:18" x14ac:dyDescent="0.25">
      <c r="A70" s="9">
        <v>68</v>
      </c>
      <c r="B70" s="10" t="s">
        <v>71</v>
      </c>
      <c r="C70" s="10" t="s">
        <v>107</v>
      </c>
      <c r="D70" s="11">
        <v>0.67100000000000004</v>
      </c>
      <c r="E70" s="14">
        <v>2653.09</v>
      </c>
      <c r="F70" s="10">
        <v>1588.31</v>
      </c>
      <c r="G70" s="10">
        <v>1650</v>
      </c>
      <c r="H70" s="10">
        <v>0</v>
      </c>
      <c r="I70" s="18">
        <f t="shared" si="9"/>
        <v>5891.4</v>
      </c>
      <c r="J70" s="24">
        <f t="shared" si="10"/>
        <v>4303.09</v>
      </c>
      <c r="K70" s="10">
        <v>2655.1</v>
      </c>
      <c r="L70" s="10">
        <v>1586.3</v>
      </c>
      <c r="M70" s="10">
        <v>1650</v>
      </c>
      <c r="N70" s="10">
        <v>0</v>
      </c>
      <c r="O70" s="18">
        <f t="shared" si="11"/>
        <v>5891.4</v>
      </c>
      <c r="P70" s="25">
        <f t="shared" si="8"/>
        <v>4305.1000000000004</v>
      </c>
      <c r="Q70" s="19">
        <f t="shared" si="12"/>
        <v>0</v>
      </c>
      <c r="R70" s="16">
        <f t="shared" si="13"/>
        <v>4.6688810945163134E-4</v>
      </c>
    </row>
    <row r="71" spans="1:18" x14ac:dyDescent="0.25">
      <c r="A71" s="9">
        <v>69</v>
      </c>
      <c r="B71" s="10" t="s">
        <v>72</v>
      </c>
      <c r="C71" s="10" t="s">
        <v>107</v>
      </c>
      <c r="D71" s="11">
        <v>0.76500000000000001</v>
      </c>
      <c r="E71" s="14">
        <v>2663.58</v>
      </c>
      <c r="F71" s="10">
        <v>1595.15</v>
      </c>
      <c r="G71" s="10">
        <v>1650</v>
      </c>
      <c r="H71" s="10">
        <v>0</v>
      </c>
      <c r="I71" s="18">
        <f t="shared" si="9"/>
        <v>5908.73</v>
      </c>
      <c r="J71" s="24">
        <f t="shared" si="10"/>
        <v>4313.58</v>
      </c>
      <c r="K71" s="10">
        <v>2665.6</v>
      </c>
      <c r="L71" s="10">
        <v>1593.2</v>
      </c>
      <c r="M71" s="10">
        <v>1650</v>
      </c>
      <c r="N71" s="10">
        <v>0</v>
      </c>
      <c r="O71" s="18">
        <f t="shared" si="11"/>
        <v>5908.8</v>
      </c>
      <c r="P71" s="25">
        <f t="shared" si="8"/>
        <v>4315.6000000000004</v>
      </c>
      <c r="Q71" s="19">
        <f t="shared" si="12"/>
        <v>1.184673707023735E-5</v>
      </c>
      <c r="R71" s="16">
        <f t="shared" si="13"/>
        <v>4.6806932987311992E-4</v>
      </c>
    </row>
    <row r="72" spans="1:18" x14ac:dyDescent="0.25">
      <c r="A72" s="9">
        <v>70</v>
      </c>
      <c r="B72" s="10" t="s">
        <v>73</v>
      </c>
      <c r="C72" s="10" t="s">
        <v>107</v>
      </c>
      <c r="D72" s="11">
        <v>0.76400000000000001</v>
      </c>
      <c r="E72" s="14">
        <v>2649.04</v>
      </c>
      <c r="F72" s="10">
        <v>1585.67</v>
      </c>
      <c r="G72" s="10">
        <v>1650</v>
      </c>
      <c r="H72" s="10">
        <v>0</v>
      </c>
      <c r="I72" s="18">
        <f t="shared" si="9"/>
        <v>5884.71</v>
      </c>
      <c r="J72" s="24">
        <f t="shared" si="10"/>
        <v>4299.04</v>
      </c>
      <c r="K72" s="10">
        <v>2651</v>
      </c>
      <c r="L72" s="10">
        <v>1583.7</v>
      </c>
      <c r="M72" s="10">
        <v>1650</v>
      </c>
      <c r="N72" s="10">
        <v>0</v>
      </c>
      <c r="O72" s="18">
        <f t="shared" si="11"/>
        <v>5884.7</v>
      </c>
      <c r="P72" s="25">
        <f t="shared" si="8"/>
        <v>4301</v>
      </c>
      <c r="Q72" s="19">
        <f t="shared" si="12"/>
        <v>1.6993219705708496E-6</v>
      </c>
      <c r="R72" s="16">
        <f t="shared" si="13"/>
        <v>4.5570797488956905E-4</v>
      </c>
    </row>
    <row r="73" spans="1:18" x14ac:dyDescent="0.25">
      <c r="A73" s="9">
        <v>71</v>
      </c>
      <c r="B73" s="10" t="s">
        <v>74</v>
      </c>
      <c r="C73" s="10" t="s">
        <v>107</v>
      </c>
      <c r="D73" s="11">
        <v>0.70199999999999996</v>
      </c>
      <c r="E73" s="14">
        <v>2664.66</v>
      </c>
      <c r="F73" s="10">
        <v>1595.67</v>
      </c>
      <c r="G73" s="10">
        <v>1650</v>
      </c>
      <c r="H73" s="10">
        <v>0</v>
      </c>
      <c r="I73" s="18">
        <f t="shared" si="9"/>
        <v>5910.33</v>
      </c>
      <c r="J73" s="24">
        <f t="shared" si="10"/>
        <v>4314.66</v>
      </c>
      <c r="K73" s="10">
        <v>2666.7</v>
      </c>
      <c r="L73" s="10">
        <v>1593.7</v>
      </c>
      <c r="M73" s="10">
        <v>1650</v>
      </c>
      <c r="N73" s="10">
        <v>0</v>
      </c>
      <c r="O73" s="18">
        <f t="shared" si="11"/>
        <v>5910.4</v>
      </c>
      <c r="P73" s="25">
        <f t="shared" si="8"/>
        <v>4316.7</v>
      </c>
      <c r="Q73" s="19">
        <f t="shared" si="12"/>
        <v>1.1843530048678426E-5</v>
      </c>
      <c r="R73" s="16">
        <f t="shared" si="13"/>
        <v>4.725832232955646E-4</v>
      </c>
    </row>
    <row r="74" spans="1:18" x14ac:dyDescent="0.25">
      <c r="A74" s="9">
        <v>72</v>
      </c>
      <c r="B74" s="10" t="s">
        <v>75</v>
      </c>
      <c r="C74" s="10" t="s">
        <v>107</v>
      </c>
      <c r="D74" s="11">
        <v>0.81200000000000006</v>
      </c>
      <c r="E74" s="14">
        <v>2699.03</v>
      </c>
      <c r="F74" s="10">
        <v>1617.66</v>
      </c>
      <c r="G74" s="10">
        <v>1650</v>
      </c>
      <c r="H74" s="10">
        <v>0</v>
      </c>
      <c r="I74" s="18">
        <f t="shared" si="9"/>
        <v>5966.6900000000005</v>
      </c>
      <c r="J74" s="24">
        <f t="shared" si="10"/>
        <v>4349.0300000000007</v>
      </c>
      <c r="K74" s="10">
        <v>2701</v>
      </c>
      <c r="L74" s="10">
        <v>1615.7</v>
      </c>
      <c r="M74" s="10">
        <v>1650</v>
      </c>
      <c r="N74" s="10">
        <v>0</v>
      </c>
      <c r="O74" s="18">
        <f t="shared" si="11"/>
        <v>5966.7</v>
      </c>
      <c r="P74" s="25">
        <f t="shared" si="8"/>
        <v>4351</v>
      </c>
      <c r="Q74" s="19">
        <f t="shared" si="12"/>
        <v>1.6759682905640948E-6</v>
      </c>
      <c r="R74" s="16">
        <f t="shared" si="13"/>
        <v>4.5276947828070448E-4</v>
      </c>
    </row>
    <row r="75" spans="1:18" x14ac:dyDescent="0.25">
      <c r="A75" s="9">
        <v>73</v>
      </c>
      <c r="B75" s="10" t="s">
        <v>76</v>
      </c>
      <c r="C75" s="10" t="s">
        <v>107</v>
      </c>
      <c r="D75" s="11">
        <v>0.71799999999999997</v>
      </c>
      <c r="E75" s="14">
        <v>3136.95</v>
      </c>
      <c r="F75" s="10">
        <v>1389.48</v>
      </c>
      <c r="G75" s="10">
        <v>1650</v>
      </c>
      <c r="H75" s="10">
        <v>0</v>
      </c>
      <c r="I75" s="18">
        <f t="shared" si="9"/>
        <v>6176.43</v>
      </c>
      <c r="J75" s="24">
        <f t="shared" si="10"/>
        <v>4786.95</v>
      </c>
      <c r="K75" s="10">
        <v>3139</v>
      </c>
      <c r="L75" s="10">
        <v>1387.5</v>
      </c>
      <c r="M75" s="10">
        <v>1650</v>
      </c>
      <c r="N75" s="10">
        <v>0</v>
      </c>
      <c r="O75" s="18">
        <f t="shared" si="11"/>
        <v>6176.5</v>
      </c>
      <c r="P75" s="25">
        <f t="shared" si="8"/>
        <v>4789</v>
      </c>
      <c r="Q75" s="19">
        <f t="shared" si="12"/>
        <v>1.1333279365289235E-5</v>
      </c>
      <c r="R75" s="16">
        <f t="shared" si="13"/>
        <v>4.2806431405307621E-4</v>
      </c>
    </row>
    <row r="76" spans="1:18" x14ac:dyDescent="0.25">
      <c r="A76" s="9">
        <v>74</v>
      </c>
      <c r="B76" s="10" t="s">
        <v>77</v>
      </c>
      <c r="C76" s="10" t="s">
        <v>107</v>
      </c>
      <c r="D76" s="11">
        <v>0.73299999999999998</v>
      </c>
      <c r="E76" s="14">
        <v>3137.87</v>
      </c>
      <c r="F76" s="10">
        <v>1390.09</v>
      </c>
      <c r="G76" s="10">
        <v>1650</v>
      </c>
      <c r="H76" s="10">
        <v>0</v>
      </c>
      <c r="I76" s="18">
        <f t="shared" si="9"/>
        <v>6177.96</v>
      </c>
      <c r="J76" s="24">
        <f t="shared" si="10"/>
        <v>4787.87</v>
      </c>
      <c r="K76" s="10">
        <v>3139.9</v>
      </c>
      <c r="L76" s="10">
        <v>1388.1</v>
      </c>
      <c r="M76" s="10">
        <v>1650</v>
      </c>
      <c r="N76" s="10">
        <v>0</v>
      </c>
      <c r="O76" s="18">
        <f t="shared" si="11"/>
        <v>6178</v>
      </c>
      <c r="P76" s="25">
        <f t="shared" si="8"/>
        <v>4789.8999999999996</v>
      </c>
      <c r="Q76" s="19">
        <f t="shared" si="12"/>
        <v>6.4745872450572383E-6</v>
      </c>
      <c r="R76" s="16">
        <f t="shared" si="13"/>
        <v>4.2380843023857395E-4</v>
      </c>
    </row>
    <row r="77" spans="1:18" x14ac:dyDescent="0.25">
      <c r="A77" s="9">
        <v>75</v>
      </c>
      <c r="B77" s="10" t="s">
        <v>78</v>
      </c>
      <c r="C77" s="10" t="s">
        <v>107</v>
      </c>
      <c r="D77" s="11">
        <v>0.65500000000000003</v>
      </c>
      <c r="E77" s="14">
        <v>3139.89</v>
      </c>
      <c r="F77" s="10">
        <v>1391.42</v>
      </c>
      <c r="G77" s="10">
        <v>1650</v>
      </c>
      <c r="H77" s="10">
        <v>0</v>
      </c>
      <c r="I77" s="18">
        <f t="shared" si="9"/>
        <v>6181.3099999999995</v>
      </c>
      <c r="J77" s="24">
        <f t="shared" si="10"/>
        <v>4789.8899999999994</v>
      </c>
      <c r="K77" s="10">
        <v>3141.9</v>
      </c>
      <c r="L77" s="10">
        <v>1389.4</v>
      </c>
      <c r="M77" s="10">
        <v>1650</v>
      </c>
      <c r="N77" s="10">
        <v>0</v>
      </c>
      <c r="O77" s="18">
        <f t="shared" si="11"/>
        <v>6181.3</v>
      </c>
      <c r="P77" s="25">
        <f t="shared" si="8"/>
        <v>4791.8999999999996</v>
      </c>
      <c r="Q77" s="19">
        <f t="shared" si="12"/>
        <v>1.6177826669646812E-6</v>
      </c>
      <c r="R77" s="16">
        <f t="shared" si="13"/>
        <v>4.1945783509677128E-4</v>
      </c>
    </row>
    <row r="78" spans="1:18" x14ac:dyDescent="0.25">
      <c r="A78" s="9">
        <v>76</v>
      </c>
      <c r="B78" s="10" t="s">
        <v>79</v>
      </c>
      <c r="C78" s="10" t="s">
        <v>107</v>
      </c>
      <c r="D78" s="11">
        <v>0.73299999999999998</v>
      </c>
      <c r="E78" s="14">
        <v>3137.21</v>
      </c>
      <c r="F78" s="10">
        <v>1389.65</v>
      </c>
      <c r="G78" s="10">
        <v>1650</v>
      </c>
      <c r="H78" s="10">
        <v>0</v>
      </c>
      <c r="I78" s="18">
        <f t="shared" si="9"/>
        <v>6176.8600000000006</v>
      </c>
      <c r="J78" s="24">
        <f t="shared" si="10"/>
        <v>4787.21</v>
      </c>
      <c r="K78" s="10">
        <v>3139.2</v>
      </c>
      <c r="L78" s="10">
        <v>1387.7</v>
      </c>
      <c r="M78" s="10">
        <v>1650</v>
      </c>
      <c r="N78" s="10">
        <v>0</v>
      </c>
      <c r="O78" s="18">
        <f t="shared" si="11"/>
        <v>6176.9</v>
      </c>
      <c r="P78" s="25">
        <f t="shared" si="8"/>
        <v>4789.2</v>
      </c>
      <c r="Q78" s="19">
        <f t="shared" si="12"/>
        <v>6.4757402579051186E-6</v>
      </c>
      <c r="R78" s="16">
        <f t="shared" si="13"/>
        <v>4.1551824939442533E-4</v>
      </c>
    </row>
    <row r="79" spans="1:18" x14ac:dyDescent="0.25">
      <c r="A79" s="9">
        <v>77</v>
      </c>
      <c r="B79" s="10" t="s">
        <v>80</v>
      </c>
      <c r="C79" s="10" t="s">
        <v>107</v>
      </c>
      <c r="D79" s="11">
        <v>0.67100000000000004</v>
      </c>
      <c r="E79" s="14">
        <v>3141.97</v>
      </c>
      <c r="F79" s="10">
        <v>1392.76</v>
      </c>
      <c r="G79" s="10">
        <v>1650</v>
      </c>
      <c r="H79" s="10">
        <v>0</v>
      </c>
      <c r="I79" s="18">
        <f t="shared" si="9"/>
        <v>6184.73</v>
      </c>
      <c r="J79" s="24">
        <f t="shared" si="10"/>
        <v>4791.9699999999993</v>
      </c>
      <c r="K79" s="10">
        <v>3144</v>
      </c>
      <c r="L79" s="10">
        <v>1390.8</v>
      </c>
      <c r="M79" s="10">
        <v>1650</v>
      </c>
      <c r="N79" s="10">
        <v>0</v>
      </c>
      <c r="O79" s="18">
        <f t="shared" si="11"/>
        <v>6184.8</v>
      </c>
      <c r="P79" s="25">
        <f t="shared" si="8"/>
        <v>4794</v>
      </c>
      <c r="Q79" s="19">
        <f t="shared" si="12"/>
        <v>1.1318070107459976E-5</v>
      </c>
      <c r="R79" s="16">
        <f t="shared" si="13"/>
        <v>4.2344597413447116E-4</v>
      </c>
    </row>
    <row r="80" spans="1:18" x14ac:dyDescent="0.25">
      <c r="A80" s="9">
        <v>78</v>
      </c>
      <c r="B80" s="10" t="s">
        <v>81</v>
      </c>
      <c r="C80" s="10" t="s">
        <v>107</v>
      </c>
      <c r="D80" s="11">
        <v>0.76400000000000001</v>
      </c>
      <c r="E80" s="14">
        <v>3152.47</v>
      </c>
      <c r="F80" s="10">
        <v>1399.6</v>
      </c>
      <c r="G80" s="10">
        <v>1650</v>
      </c>
      <c r="H80" s="10">
        <v>0</v>
      </c>
      <c r="I80" s="18">
        <f t="shared" si="9"/>
        <v>6202.07</v>
      </c>
      <c r="J80" s="24">
        <f t="shared" si="10"/>
        <v>4802.4699999999993</v>
      </c>
      <c r="K80" s="10">
        <v>3154.5</v>
      </c>
      <c r="L80" s="10">
        <v>1397.6</v>
      </c>
      <c r="M80" s="10">
        <v>1650</v>
      </c>
      <c r="N80" s="10">
        <v>0</v>
      </c>
      <c r="O80" s="18">
        <f t="shared" si="11"/>
        <v>6202.1</v>
      </c>
      <c r="P80" s="25">
        <f t="shared" si="8"/>
        <v>4804.5</v>
      </c>
      <c r="Q80" s="19">
        <f t="shared" si="12"/>
        <v>4.8370713146603305E-6</v>
      </c>
      <c r="R80" s="16">
        <f t="shared" si="13"/>
        <v>4.225205536477583E-4</v>
      </c>
    </row>
    <row r="81" spans="1:18" x14ac:dyDescent="0.25">
      <c r="A81" s="9">
        <v>79</v>
      </c>
      <c r="B81" s="10" t="s">
        <v>82</v>
      </c>
      <c r="C81" s="10" t="s">
        <v>107</v>
      </c>
      <c r="D81" s="11">
        <v>0.70199999999999996</v>
      </c>
      <c r="E81" s="14">
        <v>3137.93</v>
      </c>
      <c r="F81" s="10">
        <v>1390.11</v>
      </c>
      <c r="G81" s="10">
        <v>1650</v>
      </c>
      <c r="H81" s="10">
        <v>0</v>
      </c>
      <c r="I81" s="18">
        <f t="shared" si="9"/>
        <v>6178.04</v>
      </c>
      <c r="J81" s="24">
        <f t="shared" si="10"/>
        <v>4787.93</v>
      </c>
      <c r="K81" s="10">
        <v>3139.9</v>
      </c>
      <c r="L81" s="10">
        <v>1388.1</v>
      </c>
      <c r="M81" s="10">
        <v>1650</v>
      </c>
      <c r="N81" s="10">
        <v>0</v>
      </c>
      <c r="O81" s="18">
        <f t="shared" si="11"/>
        <v>6178</v>
      </c>
      <c r="P81" s="25">
        <f t="shared" si="8"/>
        <v>4789.8999999999996</v>
      </c>
      <c r="Q81" s="19">
        <f t="shared" si="12"/>
        <v>6.4745872450572383E-6</v>
      </c>
      <c r="R81" s="16">
        <f t="shared" si="13"/>
        <v>4.112820726944916E-4</v>
      </c>
    </row>
    <row r="82" spans="1:18" x14ac:dyDescent="0.25">
      <c r="A82" s="9">
        <v>80</v>
      </c>
      <c r="B82" s="10" t="s">
        <v>83</v>
      </c>
      <c r="C82" s="10" t="s">
        <v>107</v>
      </c>
      <c r="D82" s="11">
        <v>0.68700000000000006</v>
      </c>
      <c r="E82" s="14">
        <v>3153.55</v>
      </c>
      <c r="F82" s="10">
        <v>1400.11</v>
      </c>
      <c r="G82" s="10">
        <v>1650</v>
      </c>
      <c r="H82" s="10">
        <v>0</v>
      </c>
      <c r="I82" s="18">
        <f t="shared" si="9"/>
        <v>6203.66</v>
      </c>
      <c r="J82" s="24">
        <f t="shared" si="10"/>
        <v>4803.55</v>
      </c>
      <c r="K82" s="10">
        <v>3155.6</v>
      </c>
      <c r="L82" s="10">
        <v>1398.1</v>
      </c>
      <c r="M82" s="10">
        <v>1650</v>
      </c>
      <c r="N82" s="10">
        <v>0</v>
      </c>
      <c r="O82" s="18">
        <f t="shared" si="11"/>
        <v>6203.7</v>
      </c>
      <c r="P82" s="25">
        <f t="shared" si="8"/>
        <v>4805.6000000000004</v>
      </c>
      <c r="Q82" s="19">
        <f t="shared" si="12"/>
        <v>6.4477650434359533E-6</v>
      </c>
      <c r="R82" s="16">
        <f t="shared" si="13"/>
        <v>4.2658565007495041E-4</v>
      </c>
    </row>
    <row r="83" spans="1:18" x14ac:dyDescent="0.25">
      <c r="A83" s="9">
        <v>81</v>
      </c>
      <c r="B83" s="10" t="s">
        <v>84</v>
      </c>
      <c r="C83" s="10" t="s">
        <v>107</v>
      </c>
      <c r="D83" s="11">
        <v>0.70199999999999996</v>
      </c>
      <c r="E83" s="14">
        <v>3187.92</v>
      </c>
      <c r="F83" s="10">
        <v>1422.11</v>
      </c>
      <c r="G83" s="10">
        <v>1650</v>
      </c>
      <c r="H83" s="10">
        <v>0</v>
      </c>
      <c r="I83" s="18">
        <f t="shared" si="9"/>
        <v>6260.03</v>
      </c>
      <c r="J83" s="24">
        <f t="shared" si="10"/>
        <v>4837.92</v>
      </c>
      <c r="K83" s="10">
        <v>3189.9</v>
      </c>
      <c r="L83" s="10">
        <v>1420.1</v>
      </c>
      <c r="M83" s="10">
        <v>1650</v>
      </c>
      <c r="N83" s="10">
        <v>0</v>
      </c>
      <c r="O83" s="18">
        <f t="shared" si="11"/>
        <v>6260</v>
      </c>
      <c r="P83" s="25">
        <f t="shared" si="8"/>
        <v>4839.8999999999996</v>
      </c>
      <c r="Q83" s="19">
        <f t="shared" si="12"/>
        <v>4.7923322683299265E-6</v>
      </c>
      <c r="R83" s="16">
        <f t="shared" si="13"/>
        <v>4.0909936155696677E-4</v>
      </c>
    </row>
    <row r="84" spans="1:18" x14ac:dyDescent="0.25">
      <c r="A84" s="9">
        <v>82</v>
      </c>
      <c r="B84" s="10" t="s">
        <v>85</v>
      </c>
      <c r="C84" s="10" t="s">
        <v>107</v>
      </c>
      <c r="D84" s="11">
        <v>0.749</v>
      </c>
      <c r="E84" s="14">
        <v>2648.06</v>
      </c>
      <c r="F84" s="10">
        <v>1585.04</v>
      </c>
      <c r="G84" s="10">
        <v>1650</v>
      </c>
      <c r="H84" s="10">
        <v>0</v>
      </c>
      <c r="I84" s="18">
        <f t="shared" si="9"/>
        <v>5883.1</v>
      </c>
      <c r="J84" s="24">
        <f t="shared" si="10"/>
        <v>4298.0599999999995</v>
      </c>
      <c r="K84" s="10">
        <v>2650.1</v>
      </c>
      <c r="L84" s="10">
        <v>1583</v>
      </c>
      <c r="M84" s="10">
        <v>1650</v>
      </c>
      <c r="N84" s="10">
        <v>0</v>
      </c>
      <c r="O84" s="18">
        <f t="shared" si="11"/>
        <v>5883.1</v>
      </c>
      <c r="P84" s="25">
        <f t="shared" si="8"/>
        <v>4300.1000000000004</v>
      </c>
      <c r="Q84" s="19">
        <f t="shared" si="12"/>
        <v>0</v>
      </c>
      <c r="R84" s="16">
        <f t="shared" si="13"/>
        <v>4.7440757191713516E-4</v>
      </c>
    </row>
    <row r="85" spans="1:18" x14ac:dyDescent="0.25">
      <c r="A85" s="9">
        <v>83</v>
      </c>
      <c r="B85" s="10" t="s">
        <v>86</v>
      </c>
      <c r="C85" s="10" t="s">
        <v>107</v>
      </c>
      <c r="D85" s="11">
        <v>0.70199999999999996</v>
      </c>
      <c r="E85" s="14">
        <v>2648.98</v>
      </c>
      <c r="F85" s="10">
        <v>1585.65</v>
      </c>
      <c r="G85" s="10">
        <v>1650</v>
      </c>
      <c r="H85" s="10">
        <v>0</v>
      </c>
      <c r="I85" s="18">
        <f t="shared" si="9"/>
        <v>5884.63</v>
      </c>
      <c r="J85" s="24">
        <f t="shared" si="10"/>
        <v>4298.9799999999996</v>
      </c>
      <c r="K85" s="10">
        <v>2651</v>
      </c>
      <c r="L85" s="10">
        <v>1583.6</v>
      </c>
      <c r="M85" s="10">
        <v>1650</v>
      </c>
      <c r="N85" s="10">
        <v>0</v>
      </c>
      <c r="O85" s="18">
        <f t="shared" si="11"/>
        <v>5884.6</v>
      </c>
      <c r="P85" s="25">
        <f t="shared" si="8"/>
        <v>4301</v>
      </c>
      <c r="Q85" s="19">
        <f t="shared" si="12"/>
        <v>5.0980525438849434E-6</v>
      </c>
      <c r="R85" s="16">
        <f t="shared" si="13"/>
        <v>4.696582190189343E-4</v>
      </c>
    </row>
    <row r="86" spans="1:18" x14ac:dyDescent="0.25">
      <c r="A86" s="9">
        <v>84</v>
      </c>
      <c r="B86" s="10" t="s">
        <v>87</v>
      </c>
      <c r="C86" s="10" t="s">
        <v>107</v>
      </c>
      <c r="D86" s="11">
        <v>0.749</v>
      </c>
      <c r="E86" s="14">
        <v>2651</v>
      </c>
      <c r="F86" s="10">
        <v>1586.98</v>
      </c>
      <c r="G86" s="10">
        <v>1650</v>
      </c>
      <c r="H86" s="10">
        <v>0</v>
      </c>
      <c r="I86" s="18">
        <f t="shared" si="9"/>
        <v>5887.98</v>
      </c>
      <c r="J86" s="24">
        <f t="shared" si="10"/>
        <v>4301</v>
      </c>
      <c r="K86" s="10">
        <v>2653</v>
      </c>
      <c r="L86" s="10">
        <v>1585</v>
      </c>
      <c r="M86" s="10">
        <v>1650</v>
      </c>
      <c r="N86" s="10">
        <v>0</v>
      </c>
      <c r="O86" s="18">
        <f t="shared" si="11"/>
        <v>5888</v>
      </c>
      <c r="P86" s="25">
        <f t="shared" si="8"/>
        <v>4303</v>
      </c>
      <c r="Q86" s="19">
        <f t="shared" si="12"/>
        <v>3.3967391305089261E-6</v>
      </c>
      <c r="R86" s="16">
        <f t="shared" si="13"/>
        <v>4.6479200557750407E-4</v>
      </c>
    </row>
    <row r="87" spans="1:18" x14ac:dyDescent="0.25">
      <c r="A87" s="9">
        <v>85</v>
      </c>
      <c r="B87" s="10" t="s">
        <v>88</v>
      </c>
      <c r="C87" s="10" t="s">
        <v>107</v>
      </c>
      <c r="D87" s="11">
        <v>0.749</v>
      </c>
      <c r="E87" s="14">
        <v>2648.32</v>
      </c>
      <c r="F87" s="10">
        <v>1585.21</v>
      </c>
      <c r="G87" s="10">
        <v>1650</v>
      </c>
      <c r="H87" s="10">
        <v>0</v>
      </c>
      <c r="I87" s="18">
        <f t="shared" si="9"/>
        <v>5883.5300000000007</v>
      </c>
      <c r="J87" s="24">
        <f t="shared" si="10"/>
        <v>4298.32</v>
      </c>
      <c r="K87" s="10">
        <v>2650.3</v>
      </c>
      <c r="L87" s="10">
        <v>1583.2</v>
      </c>
      <c r="M87" s="10">
        <v>1650</v>
      </c>
      <c r="N87" s="10">
        <v>0</v>
      </c>
      <c r="O87" s="18">
        <f t="shared" si="11"/>
        <v>5883.5</v>
      </c>
      <c r="P87" s="25">
        <f t="shared" si="8"/>
        <v>4300.3</v>
      </c>
      <c r="Q87" s="19">
        <f t="shared" si="12"/>
        <v>5.0990056940009922E-6</v>
      </c>
      <c r="R87" s="16">
        <f t="shared" si="13"/>
        <v>4.6043299304710666E-4</v>
      </c>
    </row>
    <row r="88" spans="1:18" x14ac:dyDescent="0.25">
      <c r="A88" s="9">
        <v>86</v>
      </c>
      <c r="B88" s="10" t="s">
        <v>89</v>
      </c>
      <c r="C88" s="10" t="s">
        <v>107</v>
      </c>
      <c r="D88" s="11">
        <v>0.73299999999999998</v>
      </c>
      <c r="E88" s="14">
        <v>2653.09</v>
      </c>
      <c r="F88" s="10">
        <v>1588.31</v>
      </c>
      <c r="G88" s="10">
        <v>1650</v>
      </c>
      <c r="H88" s="10">
        <v>0</v>
      </c>
      <c r="I88" s="18">
        <f t="shared" si="9"/>
        <v>5891.4</v>
      </c>
      <c r="J88" s="24">
        <f t="shared" si="10"/>
        <v>4303.09</v>
      </c>
      <c r="K88" s="10">
        <v>2655.1</v>
      </c>
      <c r="L88" s="10">
        <v>1586.3</v>
      </c>
      <c r="M88" s="10">
        <v>1650</v>
      </c>
      <c r="N88" s="10">
        <v>0</v>
      </c>
      <c r="O88" s="18">
        <f t="shared" si="11"/>
        <v>5891.4</v>
      </c>
      <c r="P88" s="25">
        <f t="shared" si="8"/>
        <v>4305.1000000000004</v>
      </c>
      <c r="Q88" s="19">
        <f t="shared" si="12"/>
        <v>0</v>
      </c>
      <c r="R88" s="16">
        <f t="shared" si="13"/>
        <v>4.6688810945163134E-4</v>
      </c>
    </row>
    <row r="89" spans="1:18" x14ac:dyDescent="0.25">
      <c r="A89" s="9">
        <v>87</v>
      </c>
      <c r="B89" s="10" t="s">
        <v>90</v>
      </c>
      <c r="C89" s="10" t="s">
        <v>107</v>
      </c>
      <c r="D89" s="11">
        <v>0.71799999999999997</v>
      </c>
      <c r="E89" s="14">
        <v>2663.58</v>
      </c>
      <c r="F89" s="10">
        <v>1595.15</v>
      </c>
      <c r="G89" s="10">
        <v>1650</v>
      </c>
      <c r="H89" s="10">
        <v>0</v>
      </c>
      <c r="I89" s="18">
        <f t="shared" si="9"/>
        <v>5908.73</v>
      </c>
      <c r="J89" s="24">
        <f t="shared" si="10"/>
        <v>4313.58</v>
      </c>
      <c r="K89" s="10">
        <v>2665.6</v>
      </c>
      <c r="L89" s="10">
        <v>1593.2</v>
      </c>
      <c r="M89" s="10">
        <v>1650</v>
      </c>
      <c r="N89" s="10">
        <v>0</v>
      </c>
      <c r="O89" s="18">
        <f t="shared" si="11"/>
        <v>5908.8</v>
      </c>
      <c r="P89" s="25">
        <f t="shared" si="8"/>
        <v>4315.6000000000004</v>
      </c>
      <c r="Q89" s="19">
        <f t="shared" si="12"/>
        <v>1.184673707023735E-5</v>
      </c>
      <c r="R89" s="16">
        <f t="shared" si="13"/>
        <v>4.6806932987311992E-4</v>
      </c>
    </row>
    <row r="90" spans="1:18" x14ac:dyDescent="0.25">
      <c r="A90" s="9">
        <v>88</v>
      </c>
      <c r="B90" s="10" t="s">
        <v>91</v>
      </c>
      <c r="C90" s="10" t="s">
        <v>107</v>
      </c>
      <c r="D90" s="11">
        <v>0.76400000000000001</v>
      </c>
      <c r="E90" s="14">
        <v>2649.04</v>
      </c>
      <c r="F90" s="10">
        <v>1585.67</v>
      </c>
      <c r="G90" s="10">
        <v>1650</v>
      </c>
      <c r="H90" s="10">
        <v>0</v>
      </c>
      <c r="I90" s="18">
        <f t="shared" si="9"/>
        <v>5884.71</v>
      </c>
      <c r="J90" s="24">
        <f t="shared" si="10"/>
        <v>4299.04</v>
      </c>
      <c r="K90" s="10">
        <v>2651</v>
      </c>
      <c r="L90" s="10">
        <v>1583.7</v>
      </c>
      <c r="M90" s="10">
        <v>1650</v>
      </c>
      <c r="N90" s="10">
        <v>0</v>
      </c>
      <c r="O90" s="18">
        <f t="shared" si="11"/>
        <v>5884.7</v>
      </c>
      <c r="P90" s="25">
        <f t="shared" si="8"/>
        <v>4301</v>
      </c>
      <c r="Q90" s="19">
        <f t="shared" si="12"/>
        <v>1.6993219705708496E-6</v>
      </c>
      <c r="R90" s="16">
        <f t="shared" si="13"/>
        <v>4.5570797488956905E-4</v>
      </c>
    </row>
    <row r="91" spans="1:18" x14ac:dyDescent="0.25">
      <c r="A91" s="9">
        <v>89</v>
      </c>
      <c r="B91" s="10" t="s">
        <v>92</v>
      </c>
      <c r="C91" s="10" t="s">
        <v>107</v>
      </c>
      <c r="D91" s="11">
        <v>0.76400000000000001</v>
      </c>
      <c r="E91" s="14">
        <v>2664.66</v>
      </c>
      <c r="F91" s="10">
        <v>1595.67</v>
      </c>
      <c r="G91" s="10">
        <v>1650</v>
      </c>
      <c r="H91" s="10">
        <v>0</v>
      </c>
      <c r="I91" s="18">
        <f t="shared" si="9"/>
        <v>5910.33</v>
      </c>
      <c r="J91" s="24">
        <f t="shared" si="10"/>
        <v>4314.66</v>
      </c>
      <c r="K91" s="10">
        <v>2666.7</v>
      </c>
      <c r="L91" s="10">
        <v>1593.7</v>
      </c>
      <c r="M91" s="10">
        <v>1650</v>
      </c>
      <c r="N91" s="10">
        <v>0</v>
      </c>
      <c r="O91" s="18">
        <f t="shared" si="11"/>
        <v>5910.4</v>
      </c>
      <c r="P91" s="25">
        <f t="shared" si="8"/>
        <v>4316.7</v>
      </c>
      <c r="Q91" s="19">
        <f t="shared" si="12"/>
        <v>1.1843530048678426E-5</v>
      </c>
      <c r="R91" s="16">
        <f t="shared" si="13"/>
        <v>4.725832232955646E-4</v>
      </c>
    </row>
    <row r="92" spans="1:18" x14ac:dyDescent="0.25">
      <c r="A92" s="9">
        <v>90</v>
      </c>
      <c r="B92" s="10" t="s">
        <v>93</v>
      </c>
      <c r="C92" s="10" t="s">
        <v>107</v>
      </c>
      <c r="D92" s="11">
        <v>0.73399999999999999</v>
      </c>
      <c r="E92" s="14">
        <v>2699.03</v>
      </c>
      <c r="F92" s="10">
        <v>1617.66</v>
      </c>
      <c r="G92" s="10">
        <v>1650</v>
      </c>
      <c r="H92" s="10">
        <v>0</v>
      </c>
      <c r="I92" s="18">
        <f t="shared" si="9"/>
        <v>5966.6900000000005</v>
      </c>
      <c r="J92" s="24">
        <f t="shared" si="10"/>
        <v>4349.0300000000007</v>
      </c>
      <c r="K92" s="10">
        <v>2701</v>
      </c>
      <c r="L92" s="10">
        <v>1615.7</v>
      </c>
      <c r="M92" s="10">
        <v>1650</v>
      </c>
      <c r="N92" s="10">
        <v>0</v>
      </c>
      <c r="O92" s="18">
        <f t="shared" si="11"/>
        <v>5966.7</v>
      </c>
      <c r="P92" s="25">
        <f t="shared" si="8"/>
        <v>4351</v>
      </c>
      <c r="Q92" s="19">
        <f t="shared" si="12"/>
        <v>1.6759682905640948E-6</v>
      </c>
      <c r="R92" s="16">
        <f t="shared" si="13"/>
        <v>4.5276947828070448E-4</v>
      </c>
    </row>
  </sheetData>
  <mergeCells count="2">
    <mergeCell ref="E1:J1"/>
    <mergeCell ref="K1:P1"/>
  </mergeCells>
  <pageMargins left="0.7" right="0.7" top="0.75" bottom="0.75" header="0.3" footer="0.3"/>
  <ignoredErrors>
    <ignoredError sqref="O3:O4 I3:I6 I7:I9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workbookViewId="0">
      <selection activeCell="J74" sqref="J74"/>
    </sheetView>
  </sheetViews>
  <sheetFormatPr defaultRowHeight="15" x14ac:dyDescent="0.25"/>
  <cols>
    <col min="1" max="1" width="8.42578125" style="1" customWidth="1"/>
    <col min="2" max="2" width="9.7109375" style="1" customWidth="1"/>
    <col min="3" max="3" width="9.140625" style="1"/>
    <col min="4" max="4" width="14.140625" style="1" customWidth="1"/>
    <col min="5" max="5" width="8" style="1" customWidth="1"/>
    <col min="6" max="6" width="10.7109375" style="1" customWidth="1"/>
    <col min="7" max="7" width="6.140625" style="1" customWidth="1"/>
    <col min="8" max="8" width="8.140625" style="1" customWidth="1"/>
    <col min="9" max="10" width="13.7109375" style="1" customWidth="1"/>
    <col min="11" max="11" width="7.85546875" style="1" customWidth="1"/>
    <col min="12" max="12" width="10.7109375" style="1" customWidth="1"/>
    <col min="13" max="13" width="6.140625" style="1" customWidth="1"/>
    <col min="14" max="14" width="8.140625" style="1" customWidth="1"/>
    <col min="15" max="15" width="10.85546875" style="1" customWidth="1"/>
    <col min="16" max="16" width="11.7109375" style="1" customWidth="1"/>
    <col min="17" max="17" width="11.140625" style="1" customWidth="1"/>
    <col min="18" max="18" width="12.5703125" style="1" customWidth="1"/>
    <col min="19" max="16384" width="9.140625" style="1"/>
  </cols>
  <sheetData>
    <row r="1" spans="1:18" ht="18.75" x14ac:dyDescent="0.3">
      <c r="E1" s="61" t="s">
        <v>118</v>
      </c>
      <c r="F1" s="62"/>
      <c r="G1" s="62"/>
      <c r="H1" s="62"/>
      <c r="I1" s="62"/>
      <c r="J1" s="63"/>
      <c r="K1" s="64" t="s">
        <v>109</v>
      </c>
      <c r="L1" s="65"/>
      <c r="M1" s="65"/>
      <c r="N1" s="65"/>
      <c r="O1" s="65"/>
      <c r="P1" s="66"/>
      <c r="R1" s="15"/>
    </row>
    <row r="2" spans="1:18" ht="48.75" customHeight="1" thickBot="1" x14ac:dyDescent="0.3">
      <c r="A2" s="2" t="s">
        <v>0</v>
      </c>
      <c r="B2" s="3" t="s">
        <v>1</v>
      </c>
      <c r="C2" s="3" t="s">
        <v>3</v>
      </c>
      <c r="D2" s="4" t="s">
        <v>95</v>
      </c>
      <c r="E2" s="5" t="s">
        <v>114</v>
      </c>
      <c r="F2" s="6" t="s">
        <v>96</v>
      </c>
      <c r="G2" s="6" t="s">
        <v>115</v>
      </c>
      <c r="H2" s="6" t="s">
        <v>116</v>
      </c>
      <c r="I2" s="20" t="s">
        <v>108</v>
      </c>
      <c r="J2" s="23" t="s">
        <v>110</v>
      </c>
      <c r="K2" s="7" t="s">
        <v>114</v>
      </c>
      <c r="L2" s="8" t="s">
        <v>96</v>
      </c>
      <c r="M2" s="8" t="s">
        <v>115</v>
      </c>
      <c r="N2" s="8" t="s">
        <v>116</v>
      </c>
      <c r="O2" s="20" t="s">
        <v>106</v>
      </c>
      <c r="P2" s="26" t="s">
        <v>113</v>
      </c>
      <c r="Q2" s="22" t="s">
        <v>111</v>
      </c>
      <c r="R2" s="21" t="s">
        <v>112</v>
      </c>
    </row>
    <row r="3" spans="1:18" x14ac:dyDescent="0.25">
      <c r="A3" s="9">
        <v>1</v>
      </c>
      <c r="B3" s="69" t="s">
        <v>121</v>
      </c>
      <c r="C3" s="10" t="s">
        <v>107</v>
      </c>
      <c r="D3" s="11">
        <v>1.014</v>
      </c>
      <c r="E3" s="12">
        <v>3910.06</v>
      </c>
      <c r="F3" s="13">
        <v>1783.03</v>
      </c>
      <c r="G3" s="13">
        <v>1450</v>
      </c>
      <c r="H3" s="13">
        <v>0</v>
      </c>
      <c r="I3" s="17">
        <f>SUM(E3:H3)</f>
        <v>7143.09</v>
      </c>
      <c r="J3" s="24">
        <f>SUM(E3,G3)</f>
        <v>5360.0599999999995</v>
      </c>
      <c r="K3" s="32">
        <v>3350.1</v>
      </c>
      <c r="L3" s="32">
        <v>1843</v>
      </c>
      <c r="M3" s="32">
        <v>1430</v>
      </c>
      <c r="N3" s="32">
        <v>0</v>
      </c>
      <c r="O3" s="17">
        <f>SUM(K3:N3)</f>
        <v>6623.1</v>
      </c>
      <c r="P3" s="24">
        <f t="shared" ref="P3:P34" si="0">SUM(K3,M3)</f>
        <v>4780.1000000000004</v>
      </c>
      <c r="Q3" s="19">
        <f>ABS(((O3-I3)/O3))</f>
        <v>7.8511573130407172E-2</v>
      </c>
      <c r="R3" s="16">
        <f>ABS(((P3-J3)/P3))</f>
        <v>0.12132800569025734</v>
      </c>
    </row>
    <row r="4" spans="1:18" x14ac:dyDescent="0.25">
      <c r="A4" s="9">
        <v>2</v>
      </c>
      <c r="B4" s="70" t="s">
        <v>122</v>
      </c>
      <c r="C4" s="10" t="s">
        <v>107</v>
      </c>
      <c r="D4" s="11">
        <v>1.014</v>
      </c>
      <c r="E4" s="14">
        <v>3910.98</v>
      </c>
      <c r="F4" s="10">
        <v>1783.45</v>
      </c>
      <c r="G4" s="10">
        <v>1450</v>
      </c>
      <c r="H4" s="10">
        <v>0</v>
      </c>
      <c r="I4" s="18">
        <f t="shared" ref="I4:I67" si="1">SUM(E4:H4)</f>
        <v>7144.43</v>
      </c>
      <c r="J4" s="24">
        <f t="shared" ref="J4:J67" si="2">SUM(E4,G4)</f>
        <v>5360.98</v>
      </c>
      <c r="K4" s="28">
        <v>3351</v>
      </c>
      <c r="L4" s="28">
        <v>1843.5</v>
      </c>
      <c r="M4" s="28">
        <v>1430</v>
      </c>
      <c r="N4" s="28">
        <v>0</v>
      </c>
      <c r="O4" s="18">
        <f t="shared" ref="O4:O67" si="3">SUM(K4:N4)</f>
        <v>6624.5</v>
      </c>
      <c r="P4" s="25">
        <f t="shared" si="0"/>
        <v>4781</v>
      </c>
      <c r="Q4" s="19">
        <f t="shared" ref="Q4:Q67" si="4">ABS(((O4-I4)/O4))</f>
        <v>7.8485923465921995E-2</v>
      </c>
      <c r="R4" s="16">
        <f t="shared" ref="R4:R67" si="5">ABS(((P4-J4)/P4))</f>
        <v>0.12130934950847094</v>
      </c>
    </row>
    <row r="5" spans="1:18" x14ac:dyDescent="0.25">
      <c r="A5" s="9">
        <v>3</v>
      </c>
      <c r="B5" s="71" t="s">
        <v>123</v>
      </c>
      <c r="C5" s="10" t="s">
        <v>107</v>
      </c>
      <c r="D5" s="11">
        <v>0.96699999999999997</v>
      </c>
      <c r="E5" s="14">
        <v>3913.01</v>
      </c>
      <c r="F5" s="10">
        <v>1784.49</v>
      </c>
      <c r="G5" s="10">
        <v>1450</v>
      </c>
      <c r="H5" s="10">
        <v>0</v>
      </c>
      <c r="I5" s="18">
        <f t="shared" si="1"/>
        <v>7147.5</v>
      </c>
      <c r="J5" s="24">
        <f t="shared" si="2"/>
        <v>5363.01</v>
      </c>
      <c r="K5" s="28">
        <v>3353</v>
      </c>
      <c r="L5" s="28">
        <v>1844.5</v>
      </c>
      <c r="M5" s="28">
        <v>1430</v>
      </c>
      <c r="N5" s="28">
        <v>0</v>
      </c>
      <c r="O5" s="18">
        <f t="shared" si="3"/>
        <v>6627.5</v>
      </c>
      <c r="P5" s="25">
        <f t="shared" si="0"/>
        <v>4783</v>
      </c>
      <c r="Q5" s="19">
        <f t="shared" si="4"/>
        <v>7.8460958129007927E-2</v>
      </c>
      <c r="R5" s="16">
        <f t="shared" si="5"/>
        <v>0.12126489650846753</v>
      </c>
    </row>
    <row r="6" spans="1:18" x14ac:dyDescent="0.25">
      <c r="A6" s="9">
        <v>4</v>
      </c>
      <c r="B6" s="71" t="s">
        <v>124</v>
      </c>
      <c r="C6" s="10" t="s">
        <v>107</v>
      </c>
      <c r="D6" s="11">
        <v>0.95199999999999996</v>
      </c>
      <c r="E6" s="14">
        <v>3910.32</v>
      </c>
      <c r="F6" s="10">
        <v>1783.18</v>
      </c>
      <c r="G6" s="10">
        <v>1450</v>
      </c>
      <c r="H6" s="10">
        <v>0</v>
      </c>
      <c r="I6" s="18">
        <f t="shared" si="1"/>
        <v>7143.5</v>
      </c>
      <c r="J6" s="24">
        <f t="shared" si="2"/>
        <v>5360.32</v>
      </c>
      <c r="K6" s="28">
        <v>3350.3</v>
      </c>
      <c r="L6" s="28">
        <v>1843.2</v>
      </c>
      <c r="M6" s="28">
        <v>1430</v>
      </c>
      <c r="N6" s="28">
        <v>0</v>
      </c>
      <c r="O6" s="18">
        <f t="shared" si="3"/>
        <v>6623.5</v>
      </c>
      <c r="P6" s="25">
        <f t="shared" si="0"/>
        <v>4780.3</v>
      </c>
      <c r="Q6" s="19">
        <f t="shared" si="4"/>
        <v>7.8508341511285579E-2</v>
      </c>
      <c r="R6" s="16">
        <f t="shared" si="5"/>
        <v>0.12133548103675491</v>
      </c>
    </row>
    <row r="7" spans="1:18" x14ac:dyDescent="0.25">
      <c r="A7" s="9">
        <v>5</v>
      </c>
      <c r="B7" s="71" t="s">
        <v>125</v>
      </c>
      <c r="C7" s="10" t="s">
        <v>107</v>
      </c>
      <c r="D7" s="11">
        <v>0.93600000000000005</v>
      </c>
      <c r="E7" s="14">
        <v>3915.05</v>
      </c>
      <c r="F7" s="10">
        <v>1785.51</v>
      </c>
      <c r="G7" s="10">
        <v>1450</v>
      </c>
      <c r="H7" s="10">
        <v>0</v>
      </c>
      <c r="I7" s="18">
        <f t="shared" si="1"/>
        <v>7150.56</v>
      </c>
      <c r="J7" s="24">
        <f t="shared" si="2"/>
        <v>5365.05</v>
      </c>
      <c r="K7" s="28">
        <v>3355</v>
      </c>
      <c r="L7" s="28">
        <v>1845.5</v>
      </c>
      <c r="M7" s="28">
        <v>1430</v>
      </c>
      <c r="N7" s="28">
        <v>0</v>
      </c>
      <c r="O7" s="18">
        <f t="shared" si="3"/>
        <v>6630.5</v>
      </c>
      <c r="P7" s="25">
        <f t="shared" si="0"/>
        <v>4785</v>
      </c>
      <c r="Q7" s="19">
        <f t="shared" si="4"/>
        <v>7.8434507201568568E-2</v>
      </c>
      <c r="R7" s="16">
        <f t="shared" si="5"/>
        <v>0.12122257053291539</v>
      </c>
    </row>
    <row r="8" spans="1:18" x14ac:dyDescent="0.25">
      <c r="A8" s="9">
        <v>6</v>
      </c>
      <c r="B8" s="71" t="s">
        <v>126</v>
      </c>
      <c r="C8" s="10" t="s">
        <v>107</v>
      </c>
      <c r="D8" s="11">
        <v>1.0449999999999999</v>
      </c>
      <c r="E8" s="14">
        <v>3925.47</v>
      </c>
      <c r="F8" s="10">
        <v>1790.7</v>
      </c>
      <c r="G8" s="10">
        <v>1450</v>
      </c>
      <c r="H8" s="10">
        <v>0</v>
      </c>
      <c r="I8" s="18">
        <f t="shared" si="1"/>
        <v>7166.17</v>
      </c>
      <c r="J8" s="24">
        <f t="shared" si="2"/>
        <v>5375.4699999999993</v>
      </c>
      <c r="K8" s="28">
        <v>3365.4</v>
      </c>
      <c r="L8" s="28">
        <v>1850.7</v>
      </c>
      <c r="M8" s="28">
        <v>1430</v>
      </c>
      <c r="N8" s="28">
        <v>0</v>
      </c>
      <c r="O8" s="18">
        <f t="shared" si="3"/>
        <v>6646.1</v>
      </c>
      <c r="P8" s="25">
        <f t="shared" si="0"/>
        <v>4795.3999999999996</v>
      </c>
      <c r="Q8" s="19">
        <f t="shared" si="4"/>
        <v>7.8251907133506826E-2</v>
      </c>
      <c r="R8" s="16">
        <f t="shared" si="5"/>
        <v>0.12096384034699915</v>
      </c>
    </row>
    <row r="9" spans="1:18" x14ac:dyDescent="0.25">
      <c r="A9" s="9">
        <v>7</v>
      </c>
      <c r="B9" s="71" t="s">
        <v>127</v>
      </c>
      <c r="C9" s="10" t="s">
        <v>107</v>
      </c>
      <c r="D9" s="11">
        <v>1.716</v>
      </c>
      <c r="E9" s="14">
        <v>3911.02</v>
      </c>
      <c r="F9" s="10">
        <v>1783.51</v>
      </c>
      <c r="G9" s="10">
        <v>1450</v>
      </c>
      <c r="H9" s="10">
        <v>0</v>
      </c>
      <c r="I9" s="18">
        <f t="shared" si="1"/>
        <v>7144.53</v>
      </c>
      <c r="J9" s="24">
        <f t="shared" si="2"/>
        <v>5361.02</v>
      </c>
      <c r="K9" s="28">
        <v>3351</v>
      </c>
      <c r="L9" s="28">
        <v>1843.5</v>
      </c>
      <c r="M9" s="28">
        <v>1430</v>
      </c>
      <c r="N9" s="28">
        <v>0</v>
      </c>
      <c r="O9" s="18">
        <f t="shared" si="3"/>
        <v>6624.5</v>
      </c>
      <c r="P9" s="25">
        <f t="shared" si="0"/>
        <v>4781</v>
      </c>
      <c r="Q9" s="19">
        <f t="shared" si="4"/>
        <v>7.8501018944825987E-2</v>
      </c>
      <c r="R9" s="16">
        <f t="shared" si="5"/>
        <v>0.12131771595900448</v>
      </c>
    </row>
    <row r="10" spans="1:18" x14ac:dyDescent="0.25">
      <c r="A10" s="9">
        <v>8</v>
      </c>
      <c r="B10" s="71" t="s">
        <v>128</v>
      </c>
      <c r="C10" s="10" t="s">
        <v>107</v>
      </c>
      <c r="D10" s="11">
        <v>0.96699999999999997</v>
      </c>
      <c r="E10" s="14">
        <v>3926.27</v>
      </c>
      <c r="F10" s="10">
        <v>1791.16</v>
      </c>
      <c r="G10" s="10">
        <v>1450</v>
      </c>
      <c r="H10" s="10">
        <v>0</v>
      </c>
      <c r="I10" s="18">
        <f t="shared" si="1"/>
        <v>7167.43</v>
      </c>
      <c r="J10" s="24">
        <f t="shared" si="2"/>
        <v>5376.27</v>
      </c>
      <c r="K10" s="28">
        <v>3366.2</v>
      </c>
      <c r="L10" s="28">
        <v>1851.2</v>
      </c>
      <c r="M10" s="28">
        <v>1430</v>
      </c>
      <c r="N10" s="28">
        <v>0</v>
      </c>
      <c r="O10" s="18">
        <f t="shared" si="3"/>
        <v>6647.4</v>
      </c>
      <c r="P10" s="25">
        <f t="shared" si="0"/>
        <v>4796.2</v>
      </c>
      <c r="Q10" s="19">
        <f t="shared" si="4"/>
        <v>7.8230586394680723E-2</v>
      </c>
      <c r="R10" s="16">
        <f t="shared" si="5"/>
        <v>0.12094366373378938</v>
      </c>
    </row>
    <row r="11" spans="1:18" x14ac:dyDescent="0.25">
      <c r="A11" s="9">
        <v>9</v>
      </c>
      <c r="B11" s="71" t="s">
        <v>129</v>
      </c>
      <c r="C11" s="10" t="s">
        <v>107</v>
      </c>
      <c r="D11" s="11">
        <v>0.85799999999999998</v>
      </c>
      <c r="E11" s="14">
        <v>3959.83</v>
      </c>
      <c r="F11" s="14">
        <v>1807.98</v>
      </c>
      <c r="G11" s="10">
        <v>1450</v>
      </c>
      <c r="H11" s="10">
        <v>0</v>
      </c>
      <c r="I11" s="18">
        <f t="shared" si="1"/>
        <v>7217.8099999999995</v>
      </c>
      <c r="J11" s="24">
        <f t="shared" si="2"/>
        <v>5409.83</v>
      </c>
      <c r="K11" s="28">
        <v>3399.6</v>
      </c>
      <c r="L11" s="28">
        <v>1868</v>
      </c>
      <c r="M11" s="28">
        <v>1430</v>
      </c>
      <c r="N11" s="28">
        <v>0</v>
      </c>
      <c r="O11" s="18">
        <f t="shared" si="3"/>
        <v>6697.6</v>
      </c>
      <c r="P11" s="25">
        <f t="shared" si="0"/>
        <v>4829.6000000000004</v>
      </c>
      <c r="Q11" s="19">
        <f t="shared" si="4"/>
        <v>7.7671106067845067E-2</v>
      </c>
      <c r="R11" s="16">
        <f t="shared" si="5"/>
        <v>0.12014038429683607</v>
      </c>
    </row>
    <row r="12" spans="1:18" x14ac:dyDescent="0.25">
      <c r="A12" s="9">
        <v>10</v>
      </c>
      <c r="B12" s="72" t="s">
        <v>130</v>
      </c>
      <c r="C12" s="10" t="s">
        <v>107</v>
      </c>
      <c r="D12" s="11">
        <v>1.2949999999999999</v>
      </c>
      <c r="E12" s="14">
        <v>3699.35</v>
      </c>
      <c r="F12" s="10">
        <v>1867.32</v>
      </c>
      <c r="G12" s="10">
        <v>1530</v>
      </c>
      <c r="H12" s="10">
        <v>0</v>
      </c>
      <c r="I12" s="18">
        <f t="shared" si="1"/>
        <v>7096.67</v>
      </c>
      <c r="J12" s="24">
        <f t="shared" si="2"/>
        <v>5229.3500000000004</v>
      </c>
      <c r="K12" s="28">
        <v>3139.3</v>
      </c>
      <c r="L12" s="28">
        <v>1927.3</v>
      </c>
      <c r="M12" s="28">
        <v>1470</v>
      </c>
      <c r="N12" s="28">
        <v>0</v>
      </c>
      <c r="O12" s="18">
        <f t="shared" si="3"/>
        <v>6536.6</v>
      </c>
      <c r="P12" s="25">
        <f t="shared" si="0"/>
        <v>4609.3</v>
      </c>
      <c r="Q12" s="19">
        <f t="shared" si="4"/>
        <v>8.5682158920539681E-2</v>
      </c>
      <c r="R12" s="16">
        <f t="shared" si="5"/>
        <v>0.1345215108584818</v>
      </c>
    </row>
    <row r="13" spans="1:18" x14ac:dyDescent="0.25">
      <c r="A13" s="9">
        <v>11</v>
      </c>
      <c r="B13" s="71" t="s">
        <v>131</v>
      </c>
      <c r="C13" s="10" t="s">
        <v>107</v>
      </c>
      <c r="D13" s="11">
        <v>0.96799999999999997</v>
      </c>
      <c r="E13" s="14">
        <v>3700.27</v>
      </c>
      <c r="F13" s="10">
        <v>1867.74</v>
      </c>
      <c r="G13" s="10">
        <v>1530</v>
      </c>
      <c r="H13" s="10">
        <v>0</v>
      </c>
      <c r="I13" s="18">
        <f t="shared" si="1"/>
        <v>7098.01</v>
      </c>
      <c r="J13" s="24">
        <f t="shared" si="2"/>
        <v>5230.2700000000004</v>
      </c>
      <c r="K13" s="28">
        <v>3140.3</v>
      </c>
      <c r="L13" s="28">
        <v>1927.7</v>
      </c>
      <c r="M13" s="28">
        <v>1470</v>
      </c>
      <c r="N13" s="28">
        <v>0</v>
      </c>
      <c r="O13" s="18">
        <f t="shared" si="3"/>
        <v>6538</v>
      </c>
      <c r="P13" s="25">
        <f t="shared" si="0"/>
        <v>4610.3</v>
      </c>
      <c r="Q13" s="19">
        <f t="shared" si="4"/>
        <v>8.5654634444784369E-2</v>
      </c>
      <c r="R13" s="16">
        <f t="shared" si="5"/>
        <v>0.13447497993622978</v>
      </c>
    </row>
    <row r="14" spans="1:18" x14ac:dyDescent="0.25">
      <c r="A14" s="9">
        <v>12</v>
      </c>
      <c r="B14" s="71" t="s">
        <v>132</v>
      </c>
      <c r="C14" s="10" t="s">
        <v>107</v>
      </c>
      <c r="D14" s="11">
        <v>0.90500000000000003</v>
      </c>
      <c r="E14" s="14">
        <v>3702.31</v>
      </c>
      <c r="F14" s="10">
        <v>1868.78</v>
      </c>
      <c r="G14" s="10">
        <v>1530</v>
      </c>
      <c r="H14" s="10">
        <v>0</v>
      </c>
      <c r="I14" s="18">
        <f t="shared" si="1"/>
        <v>7101.09</v>
      </c>
      <c r="J14" s="24">
        <f t="shared" si="2"/>
        <v>5232.3099999999995</v>
      </c>
      <c r="K14" s="28">
        <v>3142.3</v>
      </c>
      <c r="L14" s="28">
        <v>1928.8</v>
      </c>
      <c r="M14" s="28">
        <v>1470</v>
      </c>
      <c r="N14" s="28">
        <v>0</v>
      </c>
      <c r="O14" s="18">
        <f t="shared" si="3"/>
        <v>6541.1</v>
      </c>
      <c r="P14" s="25">
        <f t="shared" si="0"/>
        <v>4612.3</v>
      </c>
      <c r="Q14" s="19">
        <f t="shared" si="4"/>
        <v>8.5610982862209681E-2</v>
      </c>
      <c r="R14" s="16">
        <f t="shared" si="5"/>
        <v>0.13442534093619221</v>
      </c>
    </row>
    <row r="15" spans="1:18" x14ac:dyDescent="0.25">
      <c r="A15" s="9">
        <v>13</v>
      </c>
      <c r="B15" s="71" t="s">
        <v>133</v>
      </c>
      <c r="C15" s="10" t="s">
        <v>107</v>
      </c>
      <c r="D15" s="11">
        <v>0.82699999999999996</v>
      </c>
      <c r="E15" s="14">
        <v>3699.6</v>
      </c>
      <c r="F15" s="10">
        <v>1867.47</v>
      </c>
      <c r="G15" s="10">
        <v>1530</v>
      </c>
      <c r="H15" s="10">
        <v>0</v>
      </c>
      <c r="I15" s="18">
        <f t="shared" si="1"/>
        <v>7097.07</v>
      </c>
      <c r="J15" s="24">
        <f t="shared" si="2"/>
        <v>5229.6000000000004</v>
      </c>
      <c r="K15" s="28">
        <v>3139.6</v>
      </c>
      <c r="L15" s="28">
        <v>1927.5</v>
      </c>
      <c r="M15" s="28">
        <v>1470</v>
      </c>
      <c r="N15" s="28">
        <v>0</v>
      </c>
      <c r="O15" s="18">
        <f t="shared" si="3"/>
        <v>6537.1</v>
      </c>
      <c r="P15" s="25">
        <f t="shared" si="0"/>
        <v>4609.6000000000004</v>
      </c>
      <c r="Q15" s="19">
        <f t="shared" si="4"/>
        <v>8.5660308087684031E-2</v>
      </c>
      <c r="R15" s="16">
        <f t="shared" si="5"/>
        <v>0.13450190905935439</v>
      </c>
    </row>
    <row r="16" spans="1:18" x14ac:dyDescent="0.25">
      <c r="A16" s="9">
        <v>14</v>
      </c>
      <c r="B16" s="71" t="s">
        <v>134</v>
      </c>
      <c r="C16" s="10" t="s">
        <v>107</v>
      </c>
      <c r="D16" s="11">
        <v>0.92</v>
      </c>
      <c r="E16" s="14">
        <v>3704.36</v>
      </c>
      <c r="F16" s="10">
        <v>1869.79</v>
      </c>
      <c r="G16" s="10">
        <v>1530</v>
      </c>
      <c r="H16" s="10">
        <v>0</v>
      </c>
      <c r="I16" s="18">
        <f t="shared" si="1"/>
        <v>7104.15</v>
      </c>
      <c r="J16" s="24">
        <f t="shared" si="2"/>
        <v>5234.3600000000006</v>
      </c>
      <c r="K16" s="28">
        <v>3144.3</v>
      </c>
      <c r="L16" s="28">
        <v>1929.8</v>
      </c>
      <c r="M16" s="28">
        <v>1470</v>
      </c>
      <c r="N16" s="28">
        <v>0</v>
      </c>
      <c r="O16" s="18">
        <f t="shared" si="3"/>
        <v>6544.1</v>
      </c>
      <c r="P16" s="25">
        <f t="shared" si="0"/>
        <v>4614.3</v>
      </c>
      <c r="Q16" s="19">
        <f t="shared" si="4"/>
        <v>8.5580904937271621E-2</v>
      </c>
      <c r="R16" s="16">
        <f t="shared" si="5"/>
        <v>0.13437791214268693</v>
      </c>
    </row>
    <row r="17" spans="1:18" x14ac:dyDescent="0.25">
      <c r="A17" s="9">
        <v>15</v>
      </c>
      <c r="B17" s="71" t="s">
        <v>135</v>
      </c>
      <c r="C17" s="10" t="s">
        <v>107</v>
      </c>
      <c r="D17" s="11">
        <v>1.0760000000000001</v>
      </c>
      <c r="E17" s="14">
        <v>3714.82</v>
      </c>
      <c r="F17" s="10">
        <v>1874.95</v>
      </c>
      <c r="G17" s="10">
        <v>1530</v>
      </c>
      <c r="H17" s="10">
        <v>0</v>
      </c>
      <c r="I17" s="18">
        <f t="shared" si="1"/>
        <v>7119.77</v>
      </c>
      <c r="J17" s="24">
        <f t="shared" si="2"/>
        <v>5244.82</v>
      </c>
      <c r="K17" s="28">
        <v>3154.8</v>
      </c>
      <c r="L17" s="28">
        <v>1935</v>
      </c>
      <c r="M17" s="28">
        <v>1470</v>
      </c>
      <c r="N17" s="28">
        <v>0</v>
      </c>
      <c r="O17" s="18">
        <f t="shared" si="3"/>
        <v>6559.8</v>
      </c>
      <c r="P17" s="25">
        <f t="shared" si="0"/>
        <v>4624.8</v>
      </c>
      <c r="Q17" s="19">
        <f t="shared" si="4"/>
        <v>8.5363883045214833E-2</v>
      </c>
      <c r="R17" s="16">
        <f t="shared" si="5"/>
        <v>0.13406417574814036</v>
      </c>
    </row>
    <row r="18" spans="1:18" x14ac:dyDescent="0.25">
      <c r="A18" s="9">
        <v>16</v>
      </c>
      <c r="B18" s="71" t="s">
        <v>136</v>
      </c>
      <c r="C18" s="10" t="s">
        <v>107</v>
      </c>
      <c r="D18" s="11">
        <v>0.92100000000000004</v>
      </c>
      <c r="E18" s="14">
        <v>3700.31</v>
      </c>
      <c r="F18" s="10">
        <v>1867.79</v>
      </c>
      <c r="G18" s="10">
        <v>1530</v>
      </c>
      <c r="H18" s="10">
        <v>0</v>
      </c>
      <c r="I18" s="18">
        <f t="shared" si="1"/>
        <v>7098.1</v>
      </c>
      <c r="J18" s="24">
        <f t="shared" si="2"/>
        <v>5230.3099999999995</v>
      </c>
      <c r="K18" s="28">
        <v>3140.3</v>
      </c>
      <c r="L18" s="28">
        <v>1927.8</v>
      </c>
      <c r="M18" s="28">
        <v>1470</v>
      </c>
      <c r="N18" s="28">
        <v>0</v>
      </c>
      <c r="O18" s="18">
        <f t="shared" si="3"/>
        <v>6538.1</v>
      </c>
      <c r="P18" s="25">
        <f t="shared" si="0"/>
        <v>4610.3</v>
      </c>
      <c r="Q18" s="19">
        <f t="shared" si="4"/>
        <v>8.5651794863951303E-2</v>
      </c>
      <c r="R18" s="16">
        <f t="shared" si="5"/>
        <v>0.13448365616120411</v>
      </c>
    </row>
    <row r="19" spans="1:18" x14ac:dyDescent="0.25">
      <c r="A19" s="9">
        <v>17</v>
      </c>
      <c r="B19" s="71" t="s">
        <v>137</v>
      </c>
      <c r="C19" s="10" t="s">
        <v>107</v>
      </c>
      <c r="D19" s="11">
        <v>0.998</v>
      </c>
      <c r="E19" s="14">
        <v>3715.69</v>
      </c>
      <c r="F19" s="10">
        <v>1875.38</v>
      </c>
      <c r="G19" s="10">
        <v>1530</v>
      </c>
      <c r="H19" s="10">
        <v>0</v>
      </c>
      <c r="I19" s="18">
        <f t="shared" si="1"/>
        <v>7121.07</v>
      </c>
      <c r="J19" s="24">
        <f t="shared" si="2"/>
        <v>5245.6900000000005</v>
      </c>
      <c r="K19" s="28">
        <v>3155.6</v>
      </c>
      <c r="L19" s="28">
        <v>1935.4</v>
      </c>
      <c r="M19" s="28">
        <v>1470</v>
      </c>
      <c r="N19" s="28">
        <v>0</v>
      </c>
      <c r="O19" s="18">
        <f t="shared" si="3"/>
        <v>6561</v>
      </c>
      <c r="P19" s="25">
        <f t="shared" si="0"/>
        <v>4625.6000000000004</v>
      </c>
      <c r="Q19" s="19">
        <f t="shared" si="4"/>
        <v>8.5363511659807906E-2</v>
      </c>
      <c r="R19" s="16">
        <f t="shared" si="5"/>
        <v>0.1340561224489796</v>
      </c>
    </row>
    <row r="20" spans="1:18" x14ac:dyDescent="0.25">
      <c r="A20" s="9">
        <v>18</v>
      </c>
      <c r="B20" s="71" t="s">
        <v>138</v>
      </c>
      <c r="C20" s="10" t="s">
        <v>107</v>
      </c>
      <c r="D20" s="11">
        <v>1.1539999999999999</v>
      </c>
      <c r="E20" s="14">
        <v>3749.5</v>
      </c>
      <c r="F20" s="10">
        <v>1892.08</v>
      </c>
      <c r="G20" s="10">
        <v>1530</v>
      </c>
      <c r="H20" s="10">
        <v>0</v>
      </c>
      <c r="I20" s="18">
        <f t="shared" si="1"/>
        <v>7171.58</v>
      </c>
      <c r="J20" s="24">
        <f t="shared" si="2"/>
        <v>5279.5</v>
      </c>
      <c r="K20" s="28">
        <v>3189.3</v>
      </c>
      <c r="L20" s="28">
        <v>1952.1</v>
      </c>
      <c r="M20" s="28">
        <v>1470</v>
      </c>
      <c r="N20" s="28">
        <v>0</v>
      </c>
      <c r="O20" s="18">
        <f t="shared" si="3"/>
        <v>6611.4</v>
      </c>
      <c r="P20" s="25">
        <f t="shared" si="0"/>
        <v>4659.3</v>
      </c>
      <c r="Q20" s="19">
        <f t="shared" si="4"/>
        <v>8.4729406782224695E-2</v>
      </c>
      <c r="R20" s="16">
        <f t="shared" si="5"/>
        <v>0.13311012383834478</v>
      </c>
    </row>
    <row r="21" spans="1:18" x14ac:dyDescent="0.25">
      <c r="A21" s="9">
        <v>19</v>
      </c>
      <c r="B21" s="71" t="s">
        <v>22</v>
      </c>
      <c r="C21" s="10" t="s">
        <v>107</v>
      </c>
      <c r="D21" s="11">
        <v>0.999</v>
      </c>
      <c r="E21" s="14">
        <v>3385.06</v>
      </c>
      <c r="F21" s="10">
        <v>1993.0630000000001</v>
      </c>
      <c r="G21" s="10">
        <v>1530</v>
      </c>
      <c r="H21" s="10">
        <v>0</v>
      </c>
      <c r="I21" s="18">
        <f t="shared" si="1"/>
        <v>6908.1229999999996</v>
      </c>
      <c r="J21" s="24">
        <f t="shared" si="2"/>
        <v>4915.0599999999995</v>
      </c>
      <c r="K21" s="28">
        <v>2885.1</v>
      </c>
      <c r="L21" s="28">
        <v>2023</v>
      </c>
      <c r="M21" s="28">
        <v>1470</v>
      </c>
      <c r="N21" s="28">
        <v>0</v>
      </c>
      <c r="O21" s="18">
        <f t="shared" si="3"/>
        <v>6378.1</v>
      </c>
      <c r="P21" s="25">
        <f t="shared" si="0"/>
        <v>4355.1000000000004</v>
      </c>
      <c r="Q21" s="19">
        <f t="shared" si="4"/>
        <v>8.3100453112995909E-2</v>
      </c>
      <c r="R21" s="16">
        <f t="shared" si="5"/>
        <v>0.12857569286583526</v>
      </c>
    </row>
    <row r="22" spans="1:18" x14ac:dyDescent="0.25">
      <c r="A22" s="9">
        <v>20</v>
      </c>
      <c r="B22" s="71" t="s">
        <v>23</v>
      </c>
      <c r="C22" s="10" t="s">
        <v>107</v>
      </c>
      <c r="D22" s="11">
        <v>1.0760000000000001</v>
      </c>
      <c r="E22" s="14">
        <v>3385.99</v>
      </c>
      <c r="F22" s="10">
        <v>1993.45</v>
      </c>
      <c r="G22" s="10">
        <v>1530</v>
      </c>
      <c r="H22" s="10">
        <v>0</v>
      </c>
      <c r="I22" s="18">
        <f t="shared" si="1"/>
        <v>6909.44</v>
      </c>
      <c r="J22" s="24">
        <f t="shared" si="2"/>
        <v>4915.99</v>
      </c>
      <c r="K22" s="28">
        <v>2886</v>
      </c>
      <c r="L22" s="28">
        <v>2023.5</v>
      </c>
      <c r="M22" s="28">
        <v>1470</v>
      </c>
      <c r="N22" s="28">
        <v>0</v>
      </c>
      <c r="O22" s="18">
        <f t="shared" si="3"/>
        <v>6379.5</v>
      </c>
      <c r="P22" s="25">
        <f t="shared" si="0"/>
        <v>4356</v>
      </c>
      <c r="Q22" s="19">
        <f t="shared" si="4"/>
        <v>8.3069206050630867E-2</v>
      </c>
      <c r="R22" s="16">
        <f t="shared" si="5"/>
        <v>0.12855601469237829</v>
      </c>
    </row>
    <row r="23" spans="1:18" x14ac:dyDescent="0.25">
      <c r="A23" s="9">
        <v>21</v>
      </c>
      <c r="B23" s="71" t="s">
        <v>24</v>
      </c>
      <c r="C23" s="10" t="s">
        <v>107</v>
      </c>
      <c r="D23" s="11">
        <v>1.014</v>
      </c>
      <c r="E23" s="14">
        <v>3388.02</v>
      </c>
      <c r="F23" s="10">
        <v>1994.49</v>
      </c>
      <c r="G23" s="10">
        <v>1530</v>
      </c>
      <c r="H23" s="10">
        <v>0</v>
      </c>
      <c r="I23" s="18">
        <f t="shared" si="1"/>
        <v>6912.51</v>
      </c>
      <c r="J23" s="24">
        <f t="shared" si="2"/>
        <v>4918.0200000000004</v>
      </c>
      <c r="K23" s="28">
        <v>2888</v>
      </c>
      <c r="L23" s="28">
        <v>2024.5</v>
      </c>
      <c r="M23" s="28">
        <v>1470</v>
      </c>
      <c r="N23" s="28">
        <v>0</v>
      </c>
      <c r="O23" s="18">
        <f t="shared" si="3"/>
        <v>6382.5</v>
      </c>
      <c r="P23" s="25">
        <f t="shared" si="0"/>
        <v>4358</v>
      </c>
      <c r="Q23" s="19">
        <f t="shared" si="4"/>
        <v>8.3041128084606383E-2</v>
      </c>
      <c r="R23" s="16">
        <f t="shared" si="5"/>
        <v>0.1285039008719597</v>
      </c>
    </row>
    <row r="24" spans="1:18" x14ac:dyDescent="0.25">
      <c r="A24" s="9">
        <v>22</v>
      </c>
      <c r="B24" s="71" t="s">
        <v>25</v>
      </c>
      <c r="C24" s="10" t="s">
        <v>107</v>
      </c>
      <c r="D24" s="11">
        <v>0.998</v>
      </c>
      <c r="E24" s="14">
        <v>3385.32</v>
      </c>
      <c r="F24" s="10">
        <v>1993.18</v>
      </c>
      <c r="G24" s="10">
        <v>1530</v>
      </c>
      <c r="H24" s="10">
        <v>0</v>
      </c>
      <c r="I24" s="18">
        <f t="shared" si="1"/>
        <v>6908.5</v>
      </c>
      <c r="J24" s="24">
        <f t="shared" si="2"/>
        <v>4915.32</v>
      </c>
      <c r="K24" s="28">
        <v>2885.3</v>
      </c>
      <c r="L24" s="28">
        <v>2023.2</v>
      </c>
      <c r="M24" s="28">
        <v>1470</v>
      </c>
      <c r="N24" s="28">
        <v>0</v>
      </c>
      <c r="O24" s="18">
        <f t="shared" si="3"/>
        <v>6378.5</v>
      </c>
      <c r="P24" s="25">
        <f t="shared" si="0"/>
        <v>4355.3</v>
      </c>
      <c r="Q24" s="19">
        <f t="shared" si="4"/>
        <v>8.3091635964568478E-2</v>
      </c>
      <c r="R24" s="16">
        <f t="shared" si="5"/>
        <v>0.12858356485201927</v>
      </c>
    </row>
    <row r="25" spans="1:18" x14ac:dyDescent="0.25">
      <c r="A25" s="9">
        <v>23</v>
      </c>
      <c r="B25" s="71" t="s">
        <v>26</v>
      </c>
      <c r="C25" s="10" t="s">
        <v>107</v>
      </c>
      <c r="D25" s="11">
        <v>0.92</v>
      </c>
      <c r="E25" s="14">
        <v>3390.07</v>
      </c>
      <c r="F25" s="10">
        <v>1995.5</v>
      </c>
      <c r="G25" s="10">
        <v>1530</v>
      </c>
      <c r="H25" s="10">
        <v>0</v>
      </c>
      <c r="I25" s="18">
        <f t="shared" si="1"/>
        <v>6915.57</v>
      </c>
      <c r="J25" s="24">
        <f t="shared" si="2"/>
        <v>4920.07</v>
      </c>
      <c r="K25" s="28">
        <v>2890</v>
      </c>
      <c r="L25" s="28">
        <v>2025.5</v>
      </c>
      <c r="M25" s="28">
        <v>1470</v>
      </c>
      <c r="N25" s="28">
        <v>0</v>
      </c>
      <c r="O25" s="18">
        <f t="shared" si="3"/>
        <v>6385.5</v>
      </c>
      <c r="P25" s="25">
        <f t="shared" si="0"/>
        <v>4360</v>
      </c>
      <c r="Q25" s="19">
        <f t="shared" si="4"/>
        <v>8.3011510453370879E-2</v>
      </c>
      <c r="R25" s="16">
        <f t="shared" si="5"/>
        <v>0.12845642201834856</v>
      </c>
    </row>
    <row r="26" spans="1:18" x14ac:dyDescent="0.25">
      <c r="A26" s="9">
        <v>24</v>
      </c>
      <c r="B26" s="72" t="s">
        <v>27</v>
      </c>
      <c r="C26" s="10" t="s">
        <v>107</v>
      </c>
      <c r="D26" s="11">
        <v>0.88900000000000001</v>
      </c>
      <c r="E26" s="14">
        <v>3400.54</v>
      </c>
      <c r="F26" s="10">
        <v>2000.67</v>
      </c>
      <c r="G26" s="10">
        <v>1530</v>
      </c>
      <c r="H26" s="10">
        <v>0</v>
      </c>
      <c r="I26" s="18">
        <f t="shared" si="1"/>
        <v>6931.21</v>
      </c>
      <c r="J26" s="24">
        <f t="shared" si="2"/>
        <v>4930.54</v>
      </c>
      <c r="K26" s="28">
        <v>2900.4</v>
      </c>
      <c r="L26" s="28">
        <v>2030.7</v>
      </c>
      <c r="M26" s="28">
        <v>1470</v>
      </c>
      <c r="N26" s="28">
        <v>0</v>
      </c>
      <c r="O26" s="18">
        <f t="shared" si="3"/>
        <v>6401.1</v>
      </c>
      <c r="P26" s="25">
        <f t="shared" si="0"/>
        <v>4370.3999999999996</v>
      </c>
      <c r="Q26" s="19">
        <f t="shared" si="4"/>
        <v>8.2815453593913485E-2</v>
      </c>
      <c r="R26" s="16">
        <f t="shared" si="5"/>
        <v>0.12816675819146997</v>
      </c>
    </row>
    <row r="27" spans="1:18" x14ac:dyDescent="0.25">
      <c r="A27" s="9">
        <v>25</v>
      </c>
      <c r="B27" s="71" t="s">
        <v>28</v>
      </c>
      <c r="C27" s="10" t="s">
        <v>107</v>
      </c>
      <c r="D27" s="11">
        <v>0.85799999999999998</v>
      </c>
      <c r="E27" s="14">
        <v>3386.02</v>
      </c>
      <c r="F27" s="10">
        <v>1993.51</v>
      </c>
      <c r="G27" s="10">
        <v>1530</v>
      </c>
      <c r="H27" s="10">
        <v>0</v>
      </c>
      <c r="I27" s="18">
        <f t="shared" si="1"/>
        <v>6909.53</v>
      </c>
      <c r="J27" s="24">
        <f t="shared" si="2"/>
        <v>4916.0200000000004</v>
      </c>
      <c r="K27" s="28">
        <v>2886</v>
      </c>
      <c r="L27" s="28">
        <v>2023.5</v>
      </c>
      <c r="M27" s="28">
        <v>1470</v>
      </c>
      <c r="N27" s="28">
        <v>0</v>
      </c>
      <c r="O27" s="18">
        <f t="shared" si="3"/>
        <v>6379.5</v>
      </c>
      <c r="P27" s="25">
        <f t="shared" si="0"/>
        <v>4356</v>
      </c>
      <c r="Q27" s="19">
        <f t="shared" si="4"/>
        <v>8.3083313739321221E-2</v>
      </c>
      <c r="R27" s="16">
        <f t="shared" si="5"/>
        <v>0.12856290174472002</v>
      </c>
    </row>
    <row r="28" spans="1:18" x14ac:dyDescent="0.25">
      <c r="A28" s="9">
        <v>26</v>
      </c>
      <c r="B28" s="71" t="s">
        <v>29</v>
      </c>
      <c r="C28" s="10" t="s">
        <v>107</v>
      </c>
      <c r="D28" s="11">
        <v>1.0289999999999999</v>
      </c>
      <c r="E28" s="14">
        <v>3401.4</v>
      </c>
      <c r="F28" s="10">
        <v>2001.1</v>
      </c>
      <c r="G28" s="10">
        <v>1530</v>
      </c>
      <c r="H28" s="10">
        <v>0</v>
      </c>
      <c r="I28" s="18">
        <f t="shared" si="1"/>
        <v>6932.5</v>
      </c>
      <c r="J28" s="24">
        <f t="shared" si="2"/>
        <v>4931.3999999999996</v>
      </c>
      <c r="K28" s="28">
        <v>2901.2</v>
      </c>
      <c r="L28" s="28">
        <v>2031.2</v>
      </c>
      <c r="M28" s="28">
        <v>1470</v>
      </c>
      <c r="N28" s="28">
        <v>0</v>
      </c>
      <c r="O28" s="18">
        <f t="shared" si="3"/>
        <v>6402.4</v>
      </c>
      <c r="P28" s="25">
        <f t="shared" si="0"/>
        <v>4371.2</v>
      </c>
      <c r="Q28" s="19">
        <f t="shared" si="4"/>
        <v>8.279707609646389E-2</v>
      </c>
      <c r="R28" s="16">
        <f t="shared" si="5"/>
        <v>0.12815702781844798</v>
      </c>
    </row>
    <row r="29" spans="1:18" x14ac:dyDescent="0.25">
      <c r="A29" s="9">
        <v>27</v>
      </c>
      <c r="B29" s="71" t="s">
        <v>30</v>
      </c>
      <c r="C29" s="10" t="s">
        <v>107</v>
      </c>
      <c r="D29" s="11">
        <v>0.999</v>
      </c>
      <c r="E29" s="14">
        <v>3435.22</v>
      </c>
      <c r="F29" s="10">
        <v>2017.8</v>
      </c>
      <c r="G29" s="10">
        <v>1530</v>
      </c>
      <c r="H29" s="10">
        <v>0</v>
      </c>
      <c r="I29" s="18">
        <f t="shared" si="1"/>
        <v>6983.0199999999995</v>
      </c>
      <c r="J29" s="24">
        <f t="shared" si="2"/>
        <v>4965.2199999999993</v>
      </c>
      <c r="K29" s="28">
        <v>2934.6</v>
      </c>
      <c r="L29" s="28">
        <v>2048</v>
      </c>
      <c r="M29" s="28">
        <v>1470</v>
      </c>
      <c r="N29" s="28">
        <v>0</v>
      </c>
      <c r="O29" s="18">
        <f t="shared" si="3"/>
        <v>6452.6</v>
      </c>
      <c r="P29" s="25">
        <f t="shared" si="0"/>
        <v>4404.6000000000004</v>
      </c>
      <c r="Q29" s="19">
        <f t="shared" si="4"/>
        <v>8.2202523013978721E-2</v>
      </c>
      <c r="R29" s="16">
        <f t="shared" si="5"/>
        <v>0.1272805703128545</v>
      </c>
    </row>
    <row r="30" spans="1:18" x14ac:dyDescent="0.25">
      <c r="A30" s="9">
        <v>28</v>
      </c>
      <c r="B30" s="71" t="s">
        <v>139</v>
      </c>
      <c r="C30" s="10" t="s">
        <v>107</v>
      </c>
      <c r="D30" s="11">
        <v>1.123</v>
      </c>
      <c r="E30" s="14">
        <v>3910.06</v>
      </c>
      <c r="F30" s="10">
        <v>1783.03</v>
      </c>
      <c r="G30" s="10">
        <v>1450</v>
      </c>
      <c r="H30" s="10">
        <v>0</v>
      </c>
      <c r="I30" s="18">
        <f t="shared" si="1"/>
        <v>7143.09</v>
      </c>
      <c r="J30" s="24">
        <f t="shared" si="2"/>
        <v>5360.0599999999995</v>
      </c>
      <c r="K30" s="28">
        <v>3350.1</v>
      </c>
      <c r="L30" s="28">
        <v>1843</v>
      </c>
      <c r="M30" s="28">
        <v>1430</v>
      </c>
      <c r="N30" s="28">
        <v>0</v>
      </c>
      <c r="O30" s="18">
        <f t="shared" si="3"/>
        <v>6623.1</v>
      </c>
      <c r="P30" s="25">
        <f t="shared" si="0"/>
        <v>4780.1000000000004</v>
      </c>
      <c r="Q30" s="19">
        <f t="shared" si="4"/>
        <v>7.8511573130407172E-2</v>
      </c>
      <c r="R30" s="16">
        <f t="shared" si="5"/>
        <v>0.12132800569025734</v>
      </c>
    </row>
    <row r="31" spans="1:18" x14ac:dyDescent="0.25">
      <c r="A31" s="9">
        <v>29</v>
      </c>
      <c r="B31" s="72" t="s">
        <v>140</v>
      </c>
      <c r="C31" s="10" t="s">
        <v>107</v>
      </c>
      <c r="D31" s="11">
        <v>0.873</v>
      </c>
      <c r="E31" s="14">
        <v>3910.98</v>
      </c>
      <c r="F31" s="10">
        <v>1783.45</v>
      </c>
      <c r="G31" s="10">
        <v>1450</v>
      </c>
      <c r="H31" s="10">
        <v>0</v>
      </c>
      <c r="I31" s="18">
        <f t="shared" si="1"/>
        <v>7144.43</v>
      </c>
      <c r="J31" s="24">
        <f t="shared" si="2"/>
        <v>5360.98</v>
      </c>
      <c r="K31" s="28">
        <v>3351</v>
      </c>
      <c r="L31" s="28">
        <v>1843.5</v>
      </c>
      <c r="M31" s="28">
        <v>1430</v>
      </c>
      <c r="N31" s="28">
        <v>0</v>
      </c>
      <c r="O31" s="18">
        <f t="shared" si="3"/>
        <v>6624.5</v>
      </c>
      <c r="P31" s="25">
        <f t="shared" si="0"/>
        <v>4781</v>
      </c>
      <c r="Q31" s="19">
        <f t="shared" si="4"/>
        <v>7.8485923465921995E-2</v>
      </c>
      <c r="R31" s="16">
        <f t="shared" si="5"/>
        <v>0.12130934950847094</v>
      </c>
    </row>
    <row r="32" spans="1:18" x14ac:dyDescent="0.25">
      <c r="A32" s="9">
        <v>30</v>
      </c>
      <c r="B32" s="71" t="s">
        <v>141</v>
      </c>
      <c r="C32" s="10" t="s">
        <v>107</v>
      </c>
      <c r="D32" s="11">
        <v>0.88900000000000001</v>
      </c>
      <c r="E32" s="14">
        <v>3913.01</v>
      </c>
      <c r="F32" s="10">
        <v>1784.49</v>
      </c>
      <c r="G32" s="10">
        <v>1450</v>
      </c>
      <c r="H32" s="10">
        <v>0</v>
      </c>
      <c r="I32" s="18">
        <f t="shared" si="1"/>
        <v>7147.5</v>
      </c>
      <c r="J32" s="24">
        <f t="shared" si="2"/>
        <v>5363.01</v>
      </c>
      <c r="K32" s="28">
        <v>3353</v>
      </c>
      <c r="L32" s="28">
        <v>1844.5</v>
      </c>
      <c r="M32" s="28">
        <v>1430</v>
      </c>
      <c r="N32" s="28">
        <v>0</v>
      </c>
      <c r="O32" s="18">
        <f t="shared" si="3"/>
        <v>6627.5</v>
      </c>
      <c r="P32" s="25">
        <f t="shared" si="0"/>
        <v>4783</v>
      </c>
      <c r="Q32" s="19">
        <f t="shared" si="4"/>
        <v>7.8460958129007927E-2</v>
      </c>
      <c r="R32" s="16">
        <f t="shared" si="5"/>
        <v>0.12126489650846753</v>
      </c>
    </row>
    <row r="33" spans="1:18" x14ac:dyDescent="0.25">
      <c r="A33" s="9">
        <v>31</v>
      </c>
      <c r="B33" s="71" t="s">
        <v>142</v>
      </c>
      <c r="C33" s="10" t="s">
        <v>107</v>
      </c>
      <c r="D33" s="11">
        <v>1.3260000000000001</v>
      </c>
      <c r="E33" s="14">
        <v>3910.32</v>
      </c>
      <c r="F33" s="10">
        <v>1783.18</v>
      </c>
      <c r="G33" s="10">
        <v>1450</v>
      </c>
      <c r="H33" s="10">
        <v>0</v>
      </c>
      <c r="I33" s="18">
        <f t="shared" si="1"/>
        <v>7143.5</v>
      </c>
      <c r="J33" s="24">
        <f t="shared" si="2"/>
        <v>5360.32</v>
      </c>
      <c r="K33" s="28">
        <v>3350.3</v>
      </c>
      <c r="L33" s="28">
        <v>1843.2</v>
      </c>
      <c r="M33" s="28">
        <v>1430</v>
      </c>
      <c r="N33" s="28">
        <v>0</v>
      </c>
      <c r="O33" s="18">
        <f t="shared" si="3"/>
        <v>6623.5</v>
      </c>
      <c r="P33" s="25">
        <f t="shared" si="0"/>
        <v>4780.3</v>
      </c>
      <c r="Q33" s="19">
        <f t="shared" si="4"/>
        <v>7.8508341511285579E-2</v>
      </c>
      <c r="R33" s="16">
        <f t="shared" si="5"/>
        <v>0.12133548103675491</v>
      </c>
    </row>
    <row r="34" spans="1:18" x14ac:dyDescent="0.25">
      <c r="A34" s="9">
        <v>32</v>
      </c>
      <c r="B34" s="71" t="s">
        <v>143</v>
      </c>
      <c r="C34" s="10" t="s">
        <v>107</v>
      </c>
      <c r="D34" s="11">
        <v>0.88900000000000001</v>
      </c>
      <c r="E34" s="14">
        <v>3915.05</v>
      </c>
      <c r="F34" s="10">
        <v>1785.51</v>
      </c>
      <c r="G34" s="10">
        <v>1450</v>
      </c>
      <c r="H34" s="10">
        <v>0</v>
      </c>
      <c r="I34" s="18">
        <f t="shared" si="1"/>
        <v>7150.56</v>
      </c>
      <c r="J34" s="24">
        <f t="shared" si="2"/>
        <v>5365.05</v>
      </c>
      <c r="K34" s="28">
        <v>3355</v>
      </c>
      <c r="L34" s="28">
        <v>1845.5</v>
      </c>
      <c r="M34" s="28">
        <v>1430</v>
      </c>
      <c r="N34" s="28">
        <v>0</v>
      </c>
      <c r="O34" s="18">
        <f t="shared" si="3"/>
        <v>6630.5</v>
      </c>
      <c r="P34" s="25">
        <f t="shared" si="0"/>
        <v>4785</v>
      </c>
      <c r="Q34" s="19">
        <f t="shared" si="4"/>
        <v>7.8434507201568568E-2</v>
      </c>
      <c r="R34" s="16">
        <f t="shared" si="5"/>
        <v>0.12122257053291539</v>
      </c>
    </row>
    <row r="35" spans="1:18" x14ac:dyDescent="0.25">
      <c r="A35" s="9">
        <v>33</v>
      </c>
      <c r="B35" s="71" t="s">
        <v>144</v>
      </c>
      <c r="C35" s="10" t="s">
        <v>107</v>
      </c>
      <c r="D35" s="11">
        <v>0.88900000000000001</v>
      </c>
      <c r="E35" s="14">
        <v>3925.47</v>
      </c>
      <c r="F35" s="10">
        <v>1790.7</v>
      </c>
      <c r="G35" s="10">
        <v>1450</v>
      </c>
      <c r="H35" s="10">
        <v>0</v>
      </c>
      <c r="I35" s="18">
        <f t="shared" si="1"/>
        <v>7166.17</v>
      </c>
      <c r="J35" s="24">
        <f t="shared" si="2"/>
        <v>5375.4699999999993</v>
      </c>
      <c r="K35" s="28">
        <v>3365.4</v>
      </c>
      <c r="L35" s="28">
        <v>1850.7</v>
      </c>
      <c r="M35" s="28">
        <v>1430</v>
      </c>
      <c r="N35" s="28">
        <v>0</v>
      </c>
      <c r="O35" s="18">
        <f t="shared" si="3"/>
        <v>6646.1</v>
      </c>
      <c r="P35" s="25">
        <f t="shared" ref="P35:P66" si="6">SUM(K35,M35)</f>
        <v>4795.3999999999996</v>
      </c>
      <c r="Q35" s="19">
        <f t="shared" si="4"/>
        <v>7.8251907133506826E-2</v>
      </c>
      <c r="R35" s="16">
        <f t="shared" si="5"/>
        <v>0.12096384034699915</v>
      </c>
    </row>
    <row r="36" spans="1:18" x14ac:dyDescent="0.25">
      <c r="A36" s="9">
        <v>34</v>
      </c>
      <c r="B36" s="71" t="s">
        <v>145</v>
      </c>
      <c r="C36" s="10" t="s">
        <v>107</v>
      </c>
      <c r="D36" s="11">
        <v>0.92</v>
      </c>
      <c r="E36" s="14">
        <v>3911.02</v>
      </c>
      <c r="F36" s="10">
        <v>1783.51</v>
      </c>
      <c r="G36" s="10">
        <v>1450</v>
      </c>
      <c r="H36" s="10">
        <v>0</v>
      </c>
      <c r="I36" s="18">
        <f t="shared" si="1"/>
        <v>7144.53</v>
      </c>
      <c r="J36" s="24">
        <f t="shared" si="2"/>
        <v>5361.02</v>
      </c>
      <c r="K36" s="28">
        <v>3351</v>
      </c>
      <c r="L36" s="28">
        <v>1843.5</v>
      </c>
      <c r="M36" s="28">
        <v>1430</v>
      </c>
      <c r="N36" s="28">
        <v>0</v>
      </c>
      <c r="O36" s="18">
        <f t="shared" si="3"/>
        <v>6624.5</v>
      </c>
      <c r="P36" s="25">
        <f t="shared" si="6"/>
        <v>4781</v>
      </c>
      <c r="Q36" s="19">
        <f t="shared" si="4"/>
        <v>7.8501018944825987E-2</v>
      </c>
      <c r="R36" s="16">
        <f t="shared" si="5"/>
        <v>0.12131771595900448</v>
      </c>
    </row>
    <row r="37" spans="1:18" x14ac:dyDescent="0.25">
      <c r="A37" s="9">
        <v>35</v>
      </c>
      <c r="B37" s="71" t="s">
        <v>146</v>
      </c>
      <c r="C37" s="10" t="s">
        <v>107</v>
      </c>
      <c r="D37" s="11">
        <v>1.06</v>
      </c>
      <c r="E37" s="14">
        <v>3926.27</v>
      </c>
      <c r="F37" s="10">
        <v>1791.16</v>
      </c>
      <c r="G37" s="10">
        <v>1450</v>
      </c>
      <c r="H37" s="10">
        <v>0</v>
      </c>
      <c r="I37" s="18">
        <f t="shared" si="1"/>
        <v>7167.43</v>
      </c>
      <c r="J37" s="24">
        <f t="shared" si="2"/>
        <v>5376.27</v>
      </c>
      <c r="K37" s="28">
        <v>3366.2</v>
      </c>
      <c r="L37" s="28">
        <v>1851.2</v>
      </c>
      <c r="M37" s="28">
        <v>1430</v>
      </c>
      <c r="N37" s="28">
        <v>0</v>
      </c>
      <c r="O37" s="18">
        <f t="shared" si="3"/>
        <v>6647.4</v>
      </c>
      <c r="P37" s="25">
        <f t="shared" si="6"/>
        <v>4796.2</v>
      </c>
      <c r="Q37" s="19">
        <f t="shared" si="4"/>
        <v>7.8230586394680723E-2</v>
      </c>
      <c r="R37" s="16">
        <f t="shared" si="5"/>
        <v>0.12094366373378938</v>
      </c>
    </row>
    <row r="38" spans="1:18" x14ac:dyDescent="0.25">
      <c r="A38" s="9">
        <v>36</v>
      </c>
      <c r="B38" s="71" t="s">
        <v>147</v>
      </c>
      <c r="C38" s="10" t="s">
        <v>107</v>
      </c>
      <c r="D38" s="11">
        <v>1.014</v>
      </c>
      <c r="E38" s="14">
        <v>3959.83</v>
      </c>
      <c r="F38" s="10">
        <v>1807.98</v>
      </c>
      <c r="G38" s="10">
        <v>1450</v>
      </c>
      <c r="H38" s="10">
        <v>0</v>
      </c>
      <c r="I38" s="18">
        <f t="shared" si="1"/>
        <v>7217.8099999999995</v>
      </c>
      <c r="J38" s="24">
        <f t="shared" si="2"/>
        <v>5409.83</v>
      </c>
      <c r="K38" s="28">
        <v>3399.6</v>
      </c>
      <c r="L38" s="28">
        <v>1868</v>
      </c>
      <c r="M38" s="28">
        <v>1430</v>
      </c>
      <c r="N38" s="28">
        <v>0</v>
      </c>
      <c r="O38" s="18">
        <f t="shared" si="3"/>
        <v>6697.6</v>
      </c>
      <c r="P38" s="25">
        <f t="shared" si="6"/>
        <v>4829.6000000000004</v>
      </c>
      <c r="Q38" s="19">
        <f t="shared" si="4"/>
        <v>7.7671106067845067E-2</v>
      </c>
      <c r="R38" s="16">
        <f t="shared" si="5"/>
        <v>0.12014038429683607</v>
      </c>
    </row>
    <row r="39" spans="1:18" x14ac:dyDescent="0.25">
      <c r="A39" s="9">
        <v>37</v>
      </c>
      <c r="B39" s="71" t="s">
        <v>148</v>
      </c>
      <c r="C39" s="10" t="s">
        <v>107</v>
      </c>
      <c r="D39" s="11">
        <v>1.0449999999999999</v>
      </c>
      <c r="E39" s="31">
        <v>3385.06</v>
      </c>
      <c r="F39" s="14">
        <v>1993.03</v>
      </c>
      <c r="G39" s="10">
        <v>1530</v>
      </c>
      <c r="H39" s="10">
        <v>0</v>
      </c>
      <c r="I39" s="18">
        <f t="shared" si="1"/>
        <v>6908.09</v>
      </c>
      <c r="J39" s="24">
        <f t="shared" si="2"/>
        <v>4915.0599999999995</v>
      </c>
      <c r="K39" s="28">
        <v>2885.1</v>
      </c>
      <c r="L39" s="28">
        <v>2023</v>
      </c>
      <c r="M39" s="28">
        <v>1470</v>
      </c>
      <c r="N39" s="28">
        <v>0</v>
      </c>
      <c r="O39" s="18">
        <f t="shared" si="3"/>
        <v>6378.1</v>
      </c>
      <c r="P39" s="25">
        <f t="shared" si="6"/>
        <v>4355.1000000000004</v>
      </c>
      <c r="Q39" s="19">
        <f t="shared" si="4"/>
        <v>8.3095279158370006E-2</v>
      </c>
      <c r="R39" s="16">
        <f t="shared" si="5"/>
        <v>0.12857569286583526</v>
      </c>
    </row>
    <row r="40" spans="1:18" x14ac:dyDescent="0.25">
      <c r="A40" s="9">
        <v>38</v>
      </c>
      <c r="B40" s="72" t="s">
        <v>149</v>
      </c>
      <c r="C40" s="10" t="s">
        <v>107</v>
      </c>
      <c r="D40" s="11">
        <v>0.88900000000000001</v>
      </c>
      <c r="E40" s="14">
        <v>3385.99</v>
      </c>
      <c r="F40" s="10">
        <v>1993.45</v>
      </c>
      <c r="G40" s="10">
        <v>1530</v>
      </c>
      <c r="H40" s="10">
        <v>0</v>
      </c>
      <c r="I40" s="18">
        <f t="shared" si="1"/>
        <v>6909.44</v>
      </c>
      <c r="J40" s="24">
        <f t="shared" si="2"/>
        <v>4915.99</v>
      </c>
      <c r="K40" s="28">
        <v>2836</v>
      </c>
      <c r="L40" s="28">
        <v>2048.5</v>
      </c>
      <c r="M40" s="28">
        <v>1495</v>
      </c>
      <c r="N40" s="28">
        <v>0</v>
      </c>
      <c r="O40" s="18">
        <f t="shared" si="3"/>
        <v>6379.5</v>
      </c>
      <c r="P40" s="25">
        <f t="shared" si="6"/>
        <v>4331</v>
      </c>
      <c r="Q40" s="19">
        <f t="shared" si="4"/>
        <v>8.3069206050630867E-2</v>
      </c>
      <c r="R40" s="16">
        <f t="shared" si="5"/>
        <v>0.1350704225352112</v>
      </c>
    </row>
    <row r="41" spans="1:18" x14ac:dyDescent="0.25">
      <c r="A41" s="9">
        <v>39</v>
      </c>
      <c r="B41" s="71" t="s">
        <v>150</v>
      </c>
      <c r="C41" s="10" t="s">
        <v>107</v>
      </c>
      <c r="D41" s="11">
        <v>1.216</v>
      </c>
      <c r="E41" s="14">
        <v>3388.02</v>
      </c>
      <c r="F41" s="10">
        <v>1994.49</v>
      </c>
      <c r="G41" s="10">
        <v>1530</v>
      </c>
      <c r="H41" s="10">
        <v>0</v>
      </c>
      <c r="I41" s="18">
        <f t="shared" si="1"/>
        <v>6912.51</v>
      </c>
      <c r="J41" s="24">
        <f t="shared" si="2"/>
        <v>4918.0200000000004</v>
      </c>
      <c r="K41" s="28">
        <v>2838</v>
      </c>
      <c r="L41" s="28">
        <v>2049.5</v>
      </c>
      <c r="M41" s="28">
        <v>1495</v>
      </c>
      <c r="N41" s="28">
        <v>0</v>
      </c>
      <c r="O41" s="18">
        <f t="shared" si="3"/>
        <v>6382.5</v>
      </c>
      <c r="P41" s="25">
        <f t="shared" si="6"/>
        <v>4333</v>
      </c>
      <c r="Q41" s="19">
        <f t="shared" si="4"/>
        <v>8.3041128084606383E-2</v>
      </c>
      <c r="R41" s="16">
        <f t="shared" si="5"/>
        <v>0.13501500115393503</v>
      </c>
    </row>
    <row r="42" spans="1:18" x14ac:dyDescent="0.25">
      <c r="A42" s="9">
        <v>40</v>
      </c>
      <c r="B42" s="71" t="s">
        <v>151</v>
      </c>
      <c r="C42" s="10" t="s">
        <v>107</v>
      </c>
      <c r="D42" s="11">
        <v>0.95199999999999996</v>
      </c>
      <c r="E42" s="14">
        <v>3385.32</v>
      </c>
      <c r="F42" s="10">
        <v>1993.18</v>
      </c>
      <c r="G42" s="10">
        <v>1530</v>
      </c>
      <c r="H42" s="10">
        <v>0</v>
      </c>
      <c r="I42" s="18">
        <f t="shared" si="1"/>
        <v>6908.5</v>
      </c>
      <c r="J42" s="24">
        <f t="shared" si="2"/>
        <v>4915.32</v>
      </c>
      <c r="K42" s="28">
        <v>2835.3</v>
      </c>
      <c r="L42" s="28">
        <v>2048.1999999999998</v>
      </c>
      <c r="M42" s="28">
        <v>1495</v>
      </c>
      <c r="N42" s="28">
        <v>0</v>
      </c>
      <c r="O42" s="18">
        <f t="shared" si="3"/>
        <v>6378.5</v>
      </c>
      <c r="P42" s="25">
        <f t="shared" si="6"/>
        <v>4330.3</v>
      </c>
      <c r="Q42" s="19">
        <f t="shared" si="4"/>
        <v>8.3091635964568478E-2</v>
      </c>
      <c r="R42" s="16">
        <f t="shared" si="5"/>
        <v>0.13509918481398506</v>
      </c>
    </row>
    <row r="43" spans="1:18" x14ac:dyDescent="0.25">
      <c r="A43" s="9">
        <v>41</v>
      </c>
      <c r="B43" s="73" t="s">
        <v>152</v>
      </c>
      <c r="C43" s="10" t="s">
        <v>107</v>
      </c>
      <c r="D43" s="11">
        <v>1.56</v>
      </c>
      <c r="E43" s="14">
        <v>3390.07</v>
      </c>
      <c r="F43" s="14">
        <v>1995.5</v>
      </c>
      <c r="G43" s="10">
        <v>1530</v>
      </c>
      <c r="H43" s="10">
        <v>0</v>
      </c>
      <c r="I43" s="18">
        <f>SUM(E43:H43)</f>
        <v>6915.57</v>
      </c>
      <c r="J43" s="24">
        <f>SUM(E43,G43)</f>
        <v>4920.07</v>
      </c>
      <c r="K43" s="28">
        <v>2890</v>
      </c>
      <c r="L43" s="28">
        <v>2025.5</v>
      </c>
      <c r="M43" s="28">
        <v>1470</v>
      </c>
      <c r="N43" s="28">
        <v>0</v>
      </c>
      <c r="O43" s="18">
        <f t="shared" si="3"/>
        <v>6385.5</v>
      </c>
      <c r="P43" s="25">
        <f t="shared" si="6"/>
        <v>4360</v>
      </c>
      <c r="Q43" s="19">
        <f t="shared" si="4"/>
        <v>8.3011510453370879E-2</v>
      </c>
      <c r="R43" s="16">
        <f t="shared" si="5"/>
        <v>0.12845642201834856</v>
      </c>
    </row>
    <row r="44" spans="1:18" x14ac:dyDescent="0.25">
      <c r="A44" s="9">
        <v>42</v>
      </c>
      <c r="B44" s="71" t="s">
        <v>153</v>
      </c>
      <c r="C44" s="10" t="s">
        <v>107</v>
      </c>
      <c r="D44" s="11">
        <v>1.5289999999999999</v>
      </c>
      <c r="E44" s="14">
        <v>3400.54</v>
      </c>
      <c r="F44" s="10">
        <v>2000.67</v>
      </c>
      <c r="G44" s="10">
        <v>1530</v>
      </c>
      <c r="H44" s="10">
        <v>0</v>
      </c>
      <c r="I44" s="18">
        <f t="shared" si="1"/>
        <v>6931.21</v>
      </c>
      <c r="J44" s="24">
        <f t="shared" si="2"/>
        <v>4930.54</v>
      </c>
      <c r="K44" s="28">
        <v>2900.4</v>
      </c>
      <c r="L44" s="28">
        <v>2030.7</v>
      </c>
      <c r="M44" s="28">
        <v>1470</v>
      </c>
      <c r="N44" s="28">
        <v>0</v>
      </c>
      <c r="O44" s="18">
        <f t="shared" si="3"/>
        <v>6401.1</v>
      </c>
      <c r="P44" s="25">
        <f t="shared" si="6"/>
        <v>4370.3999999999996</v>
      </c>
      <c r="Q44" s="19">
        <f t="shared" si="4"/>
        <v>8.2815453593913485E-2</v>
      </c>
      <c r="R44" s="16">
        <f t="shared" si="5"/>
        <v>0.12816675819146997</v>
      </c>
    </row>
    <row r="45" spans="1:18" x14ac:dyDescent="0.25">
      <c r="A45" s="9">
        <v>43</v>
      </c>
      <c r="B45" s="71" t="s">
        <v>154</v>
      </c>
      <c r="C45" s="10" t="s">
        <v>107</v>
      </c>
      <c r="D45" s="11">
        <v>1.4039999999999999</v>
      </c>
      <c r="E45" s="14">
        <v>3386.02</v>
      </c>
      <c r="F45" s="10">
        <v>1993.51</v>
      </c>
      <c r="G45" s="10">
        <v>1530</v>
      </c>
      <c r="H45" s="10">
        <v>0</v>
      </c>
      <c r="I45" s="18">
        <f t="shared" si="1"/>
        <v>6909.53</v>
      </c>
      <c r="J45" s="24">
        <f t="shared" si="2"/>
        <v>4916.0200000000004</v>
      </c>
      <c r="K45" s="28">
        <v>2886</v>
      </c>
      <c r="L45" s="28">
        <v>2023.5</v>
      </c>
      <c r="M45" s="28">
        <v>1470</v>
      </c>
      <c r="N45" s="28">
        <v>0</v>
      </c>
      <c r="O45" s="18">
        <f t="shared" si="3"/>
        <v>6379.5</v>
      </c>
      <c r="P45" s="25">
        <f t="shared" si="6"/>
        <v>4356</v>
      </c>
      <c r="Q45" s="19">
        <f t="shared" si="4"/>
        <v>8.3083313739321221E-2</v>
      </c>
      <c r="R45" s="16">
        <f t="shared" si="5"/>
        <v>0.12856290174472002</v>
      </c>
    </row>
    <row r="46" spans="1:18" x14ac:dyDescent="0.25">
      <c r="A46" s="9">
        <v>44</v>
      </c>
      <c r="B46" s="71" t="s">
        <v>155</v>
      </c>
      <c r="C46" s="10" t="s">
        <v>107</v>
      </c>
      <c r="D46" s="11">
        <v>1.0760000000000001</v>
      </c>
      <c r="E46" s="14">
        <v>3401.4</v>
      </c>
      <c r="F46" s="10">
        <v>2001.1</v>
      </c>
      <c r="G46" s="10">
        <v>1530</v>
      </c>
      <c r="H46" s="10">
        <v>0</v>
      </c>
      <c r="I46" s="18">
        <f t="shared" si="1"/>
        <v>6932.5</v>
      </c>
      <c r="J46" s="24">
        <f t="shared" si="2"/>
        <v>4931.3999999999996</v>
      </c>
      <c r="K46" s="28">
        <v>2901.2</v>
      </c>
      <c r="L46" s="28">
        <v>2031.2</v>
      </c>
      <c r="M46" s="28">
        <v>1470</v>
      </c>
      <c r="N46" s="28">
        <v>0</v>
      </c>
      <c r="O46" s="18">
        <f t="shared" si="3"/>
        <v>6402.4</v>
      </c>
      <c r="P46" s="25">
        <f t="shared" si="6"/>
        <v>4371.2</v>
      </c>
      <c r="Q46" s="19">
        <f t="shared" si="4"/>
        <v>8.279707609646389E-2</v>
      </c>
      <c r="R46" s="16">
        <f t="shared" si="5"/>
        <v>0.12815702781844798</v>
      </c>
    </row>
    <row r="47" spans="1:18" x14ac:dyDescent="0.25">
      <c r="A47" s="9">
        <v>45</v>
      </c>
      <c r="B47" s="71" t="s">
        <v>156</v>
      </c>
      <c r="C47" s="10" t="s">
        <v>107</v>
      </c>
      <c r="D47" s="11">
        <v>1.4670000000000001</v>
      </c>
      <c r="E47" s="14">
        <v>3435.22</v>
      </c>
      <c r="F47" s="10">
        <v>2017.8</v>
      </c>
      <c r="G47" s="10">
        <v>1530</v>
      </c>
      <c r="H47" s="10">
        <v>0</v>
      </c>
      <c r="I47" s="18">
        <f t="shared" si="1"/>
        <v>6983.0199999999995</v>
      </c>
      <c r="J47" s="24">
        <f t="shared" si="2"/>
        <v>4965.2199999999993</v>
      </c>
      <c r="K47" s="28">
        <v>2934.6</v>
      </c>
      <c r="L47" s="28">
        <v>2048</v>
      </c>
      <c r="M47" s="28">
        <v>1470</v>
      </c>
      <c r="N47" s="28">
        <v>0</v>
      </c>
      <c r="O47" s="18">
        <f t="shared" si="3"/>
        <v>6452.6</v>
      </c>
      <c r="P47" s="25">
        <f t="shared" si="6"/>
        <v>4404.6000000000004</v>
      </c>
      <c r="Q47" s="19">
        <f t="shared" si="4"/>
        <v>8.2202523013978721E-2</v>
      </c>
      <c r="R47" s="16">
        <f t="shared" si="5"/>
        <v>0.1272805703128545</v>
      </c>
    </row>
    <row r="48" spans="1:18" x14ac:dyDescent="0.25">
      <c r="A48" s="9">
        <v>46</v>
      </c>
      <c r="B48" s="72" t="s">
        <v>157</v>
      </c>
      <c r="C48" s="10" t="s">
        <v>107</v>
      </c>
      <c r="D48" s="11">
        <v>1.42</v>
      </c>
      <c r="E48" s="14">
        <v>4137.33</v>
      </c>
      <c r="F48" s="10">
        <v>1709.12</v>
      </c>
      <c r="G48" s="10">
        <v>1450</v>
      </c>
      <c r="H48" s="10">
        <v>0</v>
      </c>
      <c r="I48" s="18">
        <f t="shared" si="1"/>
        <v>7296.45</v>
      </c>
      <c r="J48" s="24">
        <f t="shared" si="2"/>
        <v>5587.33</v>
      </c>
      <c r="K48" s="28">
        <v>3577.3</v>
      </c>
      <c r="L48" s="28">
        <v>1769.1</v>
      </c>
      <c r="M48" s="28">
        <v>1430</v>
      </c>
      <c r="N48" s="28">
        <v>0</v>
      </c>
      <c r="O48" s="18">
        <f t="shared" si="3"/>
        <v>6776.4</v>
      </c>
      <c r="P48" s="25">
        <f t="shared" si="6"/>
        <v>5007.3</v>
      </c>
      <c r="Q48" s="19">
        <f t="shared" si="4"/>
        <v>7.6744289003010474E-2</v>
      </c>
      <c r="R48" s="16">
        <f t="shared" si="5"/>
        <v>0.11583687815788943</v>
      </c>
    </row>
    <row r="49" spans="1:18" x14ac:dyDescent="0.25">
      <c r="A49" s="9">
        <v>47</v>
      </c>
      <c r="B49" s="71" t="s">
        <v>158</v>
      </c>
      <c r="C49" s="10" t="s">
        <v>107</v>
      </c>
      <c r="D49" s="11">
        <v>1.4830000000000001</v>
      </c>
      <c r="E49" s="14">
        <v>4138.92</v>
      </c>
      <c r="F49" s="10">
        <v>1709.21</v>
      </c>
      <c r="G49" s="10">
        <v>1450</v>
      </c>
      <c r="H49" s="10">
        <v>0</v>
      </c>
      <c r="I49" s="18">
        <f t="shared" si="1"/>
        <v>7298.13</v>
      </c>
      <c r="J49" s="24">
        <f t="shared" si="2"/>
        <v>5588.92</v>
      </c>
      <c r="K49" s="28">
        <v>3578.9</v>
      </c>
      <c r="L49" s="28">
        <v>1769.2</v>
      </c>
      <c r="M49" s="28">
        <v>1430</v>
      </c>
      <c r="N49" s="28">
        <v>0</v>
      </c>
      <c r="O49" s="18">
        <f t="shared" si="3"/>
        <v>6778.1</v>
      </c>
      <c r="P49" s="25">
        <f t="shared" si="6"/>
        <v>5008.8999999999996</v>
      </c>
      <c r="Q49" s="19">
        <f t="shared" si="4"/>
        <v>7.6722090261282613E-2</v>
      </c>
      <c r="R49" s="16">
        <f t="shared" si="5"/>
        <v>0.11579787977400237</v>
      </c>
    </row>
    <row r="50" spans="1:18" x14ac:dyDescent="0.25">
      <c r="A50" s="9">
        <v>48</v>
      </c>
      <c r="B50" s="71" t="s">
        <v>159</v>
      </c>
      <c r="C50" s="10" t="s">
        <v>107</v>
      </c>
      <c r="D50" s="11">
        <v>1.0920000000000001</v>
      </c>
      <c r="E50" s="14">
        <v>4142.41</v>
      </c>
      <c r="F50" s="10">
        <v>1709.53</v>
      </c>
      <c r="G50" s="10">
        <v>1450</v>
      </c>
      <c r="H50" s="10">
        <v>0</v>
      </c>
      <c r="I50" s="18">
        <f t="shared" si="1"/>
        <v>7301.94</v>
      </c>
      <c r="J50" s="24">
        <f t="shared" si="2"/>
        <v>5592.41</v>
      </c>
      <c r="K50" s="28">
        <v>3582.4</v>
      </c>
      <c r="L50" s="28">
        <v>1769.5</v>
      </c>
      <c r="M50" s="28">
        <v>1430</v>
      </c>
      <c r="N50" s="28">
        <v>0</v>
      </c>
      <c r="O50" s="18">
        <f t="shared" si="3"/>
        <v>6781.9</v>
      </c>
      <c r="P50" s="25">
        <f t="shared" si="6"/>
        <v>5012.3999999999996</v>
      </c>
      <c r="Q50" s="19">
        <f t="shared" si="4"/>
        <v>7.6680576239696832E-2</v>
      </c>
      <c r="R50" s="16">
        <f t="shared" si="5"/>
        <v>0.11571502673370047</v>
      </c>
    </row>
    <row r="51" spans="1:18" x14ac:dyDescent="0.25">
      <c r="A51" s="9">
        <v>49</v>
      </c>
      <c r="B51" s="71" t="s">
        <v>160</v>
      </c>
      <c r="C51" s="10" t="s">
        <v>107</v>
      </c>
      <c r="D51" s="11">
        <v>1.1850000000000001</v>
      </c>
      <c r="E51" s="14">
        <v>4137.7700000000004</v>
      </c>
      <c r="F51" s="10">
        <v>1709.18</v>
      </c>
      <c r="G51" s="10">
        <v>1450</v>
      </c>
      <c r="H51" s="10">
        <v>0</v>
      </c>
      <c r="I51" s="18">
        <f t="shared" si="1"/>
        <v>7296.9500000000007</v>
      </c>
      <c r="J51" s="24">
        <f t="shared" si="2"/>
        <v>5587.77</v>
      </c>
      <c r="K51" s="28">
        <v>3577.8</v>
      </c>
      <c r="L51" s="28">
        <v>1769.2</v>
      </c>
      <c r="M51" s="28">
        <v>1430</v>
      </c>
      <c r="N51" s="28">
        <v>0</v>
      </c>
      <c r="O51" s="18">
        <f t="shared" si="3"/>
        <v>6777</v>
      </c>
      <c r="P51" s="25">
        <f t="shared" si="6"/>
        <v>5007.8</v>
      </c>
      <c r="Q51" s="19">
        <f t="shared" si="4"/>
        <v>7.6722738674930013E-2</v>
      </c>
      <c r="R51" s="16">
        <f t="shared" si="5"/>
        <v>0.11581333120332286</v>
      </c>
    </row>
    <row r="52" spans="1:18" x14ac:dyDescent="0.25">
      <c r="A52" s="9">
        <v>50</v>
      </c>
      <c r="B52" s="71" t="s">
        <v>161</v>
      </c>
      <c r="C52" s="10" t="s">
        <v>107</v>
      </c>
      <c r="D52" s="11">
        <v>1.389</v>
      </c>
      <c r="E52" s="14">
        <v>4145.97</v>
      </c>
      <c r="F52" s="10">
        <v>1709.82</v>
      </c>
      <c r="G52" s="10">
        <v>1450</v>
      </c>
      <c r="H52" s="10">
        <v>0</v>
      </c>
      <c r="I52" s="18">
        <f t="shared" si="1"/>
        <v>7305.79</v>
      </c>
      <c r="J52" s="24">
        <f t="shared" si="2"/>
        <v>5595.97</v>
      </c>
      <c r="K52" s="28">
        <v>3586</v>
      </c>
      <c r="L52" s="28">
        <v>1769.8</v>
      </c>
      <c r="M52" s="28">
        <v>1430</v>
      </c>
      <c r="N52" s="28">
        <v>0</v>
      </c>
      <c r="O52" s="18">
        <f t="shared" si="3"/>
        <v>6785.8</v>
      </c>
      <c r="P52" s="25">
        <f t="shared" si="6"/>
        <v>5016</v>
      </c>
      <c r="Q52" s="19">
        <f t="shared" si="4"/>
        <v>7.6629137316160181E-2</v>
      </c>
      <c r="R52" s="16">
        <f t="shared" si="5"/>
        <v>0.11562400318979271</v>
      </c>
    </row>
    <row r="53" spans="1:18" x14ac:dyDescent="0.25">
      <c r="A53" s="9">
        <v>51</v>
      </c>
      <c r="B53" s="71" t="s">
        <v>162</v>
      </c>
      <c r="C53" s="10" t="s">
        <v>107</v>
      </c>
      <c r="D53" s="11">
        <v>1.294</v>
      </c>
      <c r="E53" s="14">
        <v>4164.0200000000004</v>
      </c>
      <c r="F53" s="10">
        <v>1711.27</v>
      </c>
      <c r="G53" s="10">
        <v>1450</v>
      </c>
      <c r="H53" s="10">
        <v>0</v>
      </c>
      <c r="I53" s="18">
        <f t="shared" si="1"/>
        <v>7325.2900000000009</v>
      </c>
      <c r="J53" s="24">
        <f t="shared" si="2"/>
        <v>5614.02</v>
      </c>
      <c r="K53" s="28">
        <v>3604</v>
      </c>
      <c r="L53" s="28">
        <v>1771.3</v>
      </c>
      <c r="M53" s="28">
        <v>1430</v>
      </c>
      <c r="N53" s="28">
        <v>0</v>
      </c>
      <c r="O53" s="18">
        <f t="shared" si="3"/>
        <v>6805.3</v>
      </c>
      <c r="P53" s="25">
        <f t="shared" si="6"/>
        <v>5034</v>
      </c>
      <c r="Q53" s="19">
        <f t="shared" si="4"/>
        <v>7.6409563134615763E-2</v>
      </c>
      <c r="R53" s="16">
        <f t="shared" si="5"/>
        <v>0.11522050059594764</v>
      </c>
    </row>
    <row r="54" spans="1:18" x14ac:dyDescent="0.25">
      <c r="A54" s="9">
        <v>52</v>
      </c>
      <c r="B54" s="71" t="s">
        <v>163</v>
      </c>
      <c r="C54" s="10" t="s">
        <v>107</v>
      </c>
      <c r="D54" s="11">
        <v>1.0920000000000001</v>
      </c>
      <c r="E54" s="14">
        <v>4139</v>
      </c>
      <c r="F54" s="10">
        <v>1709.26</v>
      </c>
      <c r="G54" s="10">
        <v>1450</v>
      </c>
      <c r="H54" s="10">
        <v>0</v>
      </c>
      <c r="I54" s="18">
        <f t="shared" si="1"/>
        <v>7298.26</v>
      </c>
      <c r="J54" s="24">
        <f t="shared" si="2"/>
        <v>5589</v>
      </c>
      <c r="K54" s="28">
        <v>3579</v>
      </c>
      <c r="L54" s="28">
        <v>1769.3</v>
      </c>
      <c r="M54" s="28">
        <v>1430</v>
      </c>
      <c r="N54" s="28">
        <v>0</v>
      </c>
      <c r="O54" s="18">
        <f t="shared" si="3"/>
        <v>6778.3</v>
      </c>
      <c r="P54" s="25">
        <f t="shared" si="6"/>
        <v>5009</v>
      </c>
      <c r="Q54" s="19">
        <f t="shared" si="4"/>
        <v>7.6709499432010983E-2</v>
      </c>
      <c r="R54" s="16">
        <f t="shared" si="5"/>
        <v>0.11579157516470354</v>
      </c>
    </row>
    <row r="55" spans="1:18" x14ac:dyDescent="0.25">
      <c r="A55" s="9">
        <v>53</v>
      </c>
      <c r="B55" s="71" t="s">
        <v>164</v>
      </c>
      <c r="C55" s="10" t="s">
        <v>107</v>
      </c>
      <c r="D55" s="11">
        <v>1.341</v>
      </c>
      <c r="E55" s="14">
        <v>4165.67</v>
      </c>
      <c r="F55" s="10">
        <v>1711.42</v>
      </c>
      <c r="G55" s="10">
        <v>1450</v>
      </c>
      <c r="H55" s="10">
        <v>0</v>
      </c>
      <c r="I55" s="18">
        <f t="shared" si="1"/>
        <v>7327.09</v>
      </c>
      <c r="J55" s="24">
        <f t="shared" si="2"/>
        <v>5615.67</v>
      </c>
      <c r="K55" s="28">
        <v>3605.6</v>
      </c>
      <c r="L55" s="28">
        <v>1771.4</v>
      </c>
      <c r="M55" s="28">
        <v>1430</v>
      </c>
      <c r="N55" s="28">
        <v>0</v>
      </c>
      <c r="O55" s="18">
        <f t="shared" si="3"/>
        <v>6807</v>
      </c>
      <c r="P55" s="25">
        <f t="shared" si="6"/>
        <v>5035.6000000000004</v>
      </c>
      <c r="Q55" s="19">
        <f t="shared" si="4"/>
        <v>7.6405171147348336E-2</v>
      </c>
      <c r="R55" s="16">
        <f t="shared" si="5"/>
        <v>0.11519382000158862</v>
      </c>
    </row>
    <row r="56" spans="1:18" x14ac:dyDescent="0.25">
      <c r="A56" s="9">
        <v>54</v>
      </c>
      <c r="B56" s="71" t="s">
        <v>165</v>
      </c>
      <c r="C56" s="10" t="s">
        <v>107</v>
      </c>
      <c r="D56" s="11">
        <v>1.2330000000000001</v>
      </c>
      <c r="E56" s="14">
        <v>4224.3500000000004</v>
      </c>
      <c r="F56" s="10">
        <v>1716.19</v>
      </c>
      <c r="G56" s="10">
        <v>1450</v>
      </c>
      <c r="H56" s="10">
        <v>0</v>
      </c>
      <c r="I56" s="18">
        <f t="shared" si="1"/>
        <v>7390.5400000000009</v>
      </c>
      <c r="J56" s="24">
        <f t="shared" si="2"/>
        <v>5674.35</v>
      </c>
      <c r="K56" s="29">
        <v>3664.2</v>
      </c>
      <c r="L56" s="29">
        <v>1776.2</v>
      </c>
      <c r="M56" s="28">
        <v>1430</v>
      </c>
      <c r="N56" s="28">
        <v>0</v>
      </c>
      <c r="O56" s="18">
        <f t="shared" si="3"/>
        <v>6870.4</v>
      </c>
      <c r="P56" s="25">
        <f t="shared" si="6"/>
        <v>5094.2</v>
      </c>
      <c r="Q56" s="19">
        <f t="shared" si="4"/>
        <v>7.5707382394038375E-2</v>
      </c>
      <c r="R56" s="16">
        <f t="shared" si="5"/>
        <v>0.11388441757292618</v>
      </c>
    </row>
    <row r="57" spans="1:18" x14ac:dyDescent="0.25">
      <c r="A57" s="9">
        <v>55</v>
      </c>
      <c r="B57" s="71" t="s">
        <v>166</v>
      </c>
      <c r="C57" s="10" t="s">
        <v>107</v>
      </c>
      <c r="D57" s="11">
        <v>0.88900000000000001</v>
      </c>
      <c r="E57" s="14">
        <v>3910.06</v>
      </c>
      <c r="F57" s="10">
        <v>1783.03</v>
      </c>
      <c r="G57" s="10">
        <v>1450</v>
      </c>
      <c r="H57" s="10">
        <v>0</v>
      </c>
      <c r="I57" s="18">
        <f t="shared" si="1"/>
        <v>7143.09</v>
      </c>
      <c r="J57" s="24">
        <f t="shared" si="2"/>
        <v>5360.0599999999995</v>
      </c>
      <c r="K57" s="28">
        <v>3350.1</v>
      </c>
      <c r="L57" s="28">
        <v>1843</v>
      </c>
      <c r="M57" s="28">
        <v>1430</v>
      </c>
      <c r="N57" s="28">
        <v>0</v>
      </c>
      <c r="O57" s="18">
        <f t="shared" si="3"/>
        <v>6623.1</v>
      </c>
      <c r="P57" s="25">
        <f t="shared" si="6"/>
        <v>4780.1000000000004</v>
      </c>
      <c r="Q57" s="19">
        <f t="shared" si="4"/>
        <v>7.8511573130407172E-2</v>
      </c>
      <c r="R57" s="16">
        <f t="shared" si="5"/>
        <v>0.12132800569025734</v>
      </c>
    </row>
    <row r="58" spans="1:18" x14ac:dyDescent="0.25">
      <c r="A58" s="9">
        <v>56</v>
      </c>
      <c r="B58" s="72" t="s">
        <v>167</v>
      </c>
      <c r="C58" s="10" t="s">
        <v>107</v>
      </c>
      <c r="D58" s="11">
        <v>1.482</v>
      </c>
      <c r="E58" s="14">
        <v>3910.98</v>
      </c>
      <c r="F58" s="10">
        <v>1783.45</v>
      </c>
      <c r="G58" s="10">
        <v>1450</v>
      </c>
      <c r="H58" s="10">
        <v>0</v>
      </c>
      <c r="I58" s="18">
        <f t="shared" si="1"/>
        <v>7144.43</v>
      </c>
      <c r="J58" s="24">
        <f t="shared" si="2"/>
        <v>5360.98</v>
      </c>
      <c r="K58" s="28">
        <v>3351</v>
      </c>
      <c r="L58" s="28">
        <v>1843.5</v>
      </c>
      <c r="M58" s="28">
        <v>1430</v>
      </c>
      <c r="N58" s="28">
        <v>0</v>
      </c>
      <c r="O58" s="18">
        <f t="shared" si="3"/>
        <v>6624.5</v>
      </c>
      <c r="P58" s="25">
        <f t="shared" si="6"/>
        <v>4781</v>
      </c>
      <c r="Q58" s="19">
        <f t="shared" si="4"/>
        <v>7.8485923465921995E-2</v>
      </c>
      <c r="R58" s="16">
        <f t="shared" si="5"/>
        <v>0.12130934950847094</v>
      </c>
    </row>
    <row r="59" spans="1:18" x14ac:dyDescent="0.25">
      <c r="A59" s="9">
        <v>57</v>
      </c>
      <c r="B59" s="71" t="s">
        <v>168</v>
      </c>
      <c r="C59" s="10" t="s">
        <v>107</v>
      </c>
      <c r="D59" s="11">
        <v>0.96699999999999997</v>
      </c>
      <c r="E59" s="14">
        <v>3913.01</v>
      </c>
      <c r="F59" s="10">
        <v>1784.49</v>
      </c>
      <c r="G59" s="10">
        <v>1450</v>
      </c>
      <c r="H59" s="10">
        <v>0</v>
      </c>
      <c r="I59" s="18">
        <f t="shared" si="1"/>
        <v>7147.5</v>
      </c>
      <c r="J59" s="24">
        <f t="shared" si="2"/>
        <v>5363.01</v>
      </c>
      <c r="K59" s="28">
        <v>3353</v>
      </c>
      <c r="L59" s="28">
        <v>1844.5</v>
      </c>
      <c r="M59" s="28">
        <v>1430</v>
      </c>
      <c r="N59" s="28">
        <v>0</v>
      </c>
      <c r="O59" s="18">
        <f t="shared" si="3"/>
        <v>6627.5</v>
      </c>
      <c r="P59" s="25">
        <f t="shared" si="6"/>
        <v>4783</v>
      </c>
      <c r="Q59" s="19">
        <f t="shared" si="4"/>
        <v>7.8460958129007927E-2</v>
      </c>
      <c r="R59" s="16">
        <f t="shared" si="5"/>
        <v>0.12126489650846753</v>
      </c>
    </row>
    <row r="60" spans="1:18" x14ac:dyDescent="0.25">
      <c r="A60" s="9">
        <v>58</v>
      </c>
      <c r="B60" s="71" t="s">
        <v>169</v>
      </c>
      <c r="C60" s="10" t="s">
        <v>107</v>
      </c>
      <c r="D60" s="11">
        <v>0.98299999999999998</v>
      </c>
      <c r="E60" s="14">
        <v>3910.32</v>
      </c>
      <c r="F60" s="10">
        <v>1783.18</v>
      </c>
      <c r="G60" s="10">
        <v>1450</v>
      </c>
      <c r="H60" s="10">
        <v>0</v>
      </c>
      <c r="I60" s="18">
        <f t="shared" si="1"/>
        <v>7143.5</v>
      </c>
      <c r="J60" s="24">
        <f t="shared" si="2"/>
        <v>5360.32</v>
      </c>
      <c r="K60" s="28">
        <v>3350.3</v>
      </c>
      <c r="L60" s="28">
        <v>1843.2</v>
      </c>
      <c r="M60" s="28">
        <v>1430</v>
      </c>
      <c r="N60" s="28">
        <v>0</v>
      </c>
      <c r="O60" s="18">
        <f t="shared" si="3"/>
        <v>6623.5</v>
      </c>
      <c r="P60" s="25">
        <f t="shared" si="6"/>
        <v>4780.3</v>
      </c>
      <c r="Q60" s="19">
        <f t="shared" si="4"/>
        <v>7.8508341511285579E-2</v>
      </c>
      <c r="R60" s="16">
        <f t="shared" si="5"/>
        <v>0.12133548103675491</v>
      </c>
    </row>
    <row r="61" spans="1:18" x14ac:dyDescent="0.25">
      <c r="A61" s="9">
        <v>59</v>
      </c>
      <c r="B61" s="71" t="s">
        <v>170</v>
      </c>
      <c r="C61" s="10" t="s">
        <v>107</v>
      </c>
      <c r="D61" s="11">
        <v>1.202</v>
      </c>
      <c r="E61" s="14">
        <v>3915.05</v>
      </c>
      <c r="F61" s="10">
        <v>1785.51</v>
      </c>
      <c r="G61" s="10">
        <v>1450</v>
      </c>
      <c r="H61" s="10">
        <v>0</v>
      </c>
      <c r="I61" s="18">
        <f t="shared" si="1"/>
        <v>7150.56</v>
      </c>
      <c r="J61" s="24">
        <f t="shared" si="2"/>
        <v>5365.05</v>
      </c>
      <c r="K61" s="28">
        <v>3355</v>
      </c>
      <c r="L61" s="28">
        <v>1845.5</v>
      </c>
      <c r="M61" s="28">
        <v>1430</v>
      </c>
      <c r="N61" s="28">
        <v>0</v>
      </c>
      <c r="O61" s="18">
        <f t="shared" si="3"/>
        <v>6630.5</v>
      </c>
      <c r="P61" s="25">
        <f t="shared" si="6"/>
        <v>4785</v>
      </c>
      <c r="Q61" s="19">
        <f t="shared" si="4"/>
        <v>7.8434507201568568E-2</v>
      </c>
      <c r="R61" s="16">
        <f t="shared" si="5"/>
        <v>0.12122257053291539</v>
      </c>
    </row>
    <row r="62" spans="1:18" x14ac:dyDescent="0.25">
      <c r="A62" s="9">
        <v>60</v>
      </c>
      <c r="B62" s="71" t="s">
        <v>171</v>
      </c>
      <c r="C62" s="10" t="s">
        <v>107</v>
      </c>
      <c r="D62" s="11">
        <v>1.014</v>
      </c>
      <c r="E62" s="14">
        <v>3925.47</v>
      </c>
      <c r="F62" s="10">
        <v>1790.7</v>
      </c>
      <c r="G62" s="10">
        <v>1450</v>
      </c>
      <c r="H62" s="10">
        <v>0</v>
      </c>
      <c r="I62" s="18">
        <f t="shared" si="1"/>
        <v>7166.17</v>
      </c>
      <c r="J62" s="24">
        <f t="shared" si="2"/>
        <v>5375.4699999999993</v>
      </c>
      <c r="K62" s="28">
        <v>3365.4</v>
      </c>
      <c r="L62" s="28">
        <v>1850.7</v>
      </c>
      <c r="M62" s="28">
        <v>1430</v>
      </c>
      <c r="N62" s="28">
        <v>0</v>
      </c>
      <c r="O62" s="18">
        <f t="shared" si="3"/>
        <v>6646.1</v>
      </c>
      <c r="P62" s="25">
        <f t="shared" si="6"/>
        <v>4795.3999999999996</v>
      </c>
      <c r="Q62" s="19">
        <f t="shared" si="4"/>
        <v>7.8251907133506826E-2</v>
      </c>
      <c r="R62" s="16">
        <f t="shared" si="5"/>
        <v>0.12096384034699915</v>
      </c>
    </row>
    <row r="63" spans="1:18" x14ac:dyDescent="0.25">
      <c r="A63" s="9">
        <v>61</v>
      </c>
      <c r="B63" s="71" t="s">
        <v>172</v>
      </c>
      <c r="C63" s="10" t="s">
        <v>107</v>
      </c>
      <c r="D63" s="11">
        <v>0.88900000000000001</v>
      </c>
      <c r="E63" s="14">
        <v>3911.02</v>
      </c>
      <c r="F63" s="10">
        <v>1783.51</v>
      </c>
      <c r="G63" s="10">
        <v>1450</v>
      </c>
      <c r="H63" s="10">
        <v>0</v>
      </c>
      <c r="I63" s="18">
        <f t="shared" si="1"/>
        <v>7144.53</v>
      </c>
      <c r="J63" s="24">
        <f t="shared" si="2"/>
        <v>5361.02</v>
      </c>
      <c r="K63" s="28">
        <v>3351</v>
      </c>
      <c r="L63" s="28">
        <v>1843.5</v>
      </c>
      <c r="M63" s="28">
        <v>1430</v>
      </c>
      <c r="N63" s="28">
        <v>0</v>
      </c>
      <c r="O63" s="18">
        <f t="shared" si="3"/>
        <v>6624.5</v>
      </c>
      <c r="P63" s="25">
        <f t="shared" si="6"/>
        <v>4781</v>
      </c>
      <c r="Q63" s="19">
        <f t="shared" si="4"/>
        <v>7.8501018944825987E-2</v>
      </c>
      <c r="R63" s="16">
        <f t="shared" si="5"/>
        <v>0.12131771595900448</v>
      </c>
    </row>
    <row r="64" spans="1:18" x14ac:dyDescent="0.25">
      <c r="A64" s="9">
        <v>62</v>
      </c>
      <c r="B64" s="71" t="s">
        <v>173</v>
      </c>
      <c r="C64" s="10" t="s">
        <v>107</v>
      </c>
      <c r="D64" s="11">
        <v>0.88900000000000001</v>
      </c>
      <c r="E64" s="14">
        <v>3926.27</v>
      </c>
      <c r="F64" s="10">
        <v>1791.16</v>
      </c>
      <c r="G64" s="10">
        <v>1450</v>
      </c>
      <c r="H64" s="10">
        <v>0</v>
      </c>
      <c r="I64" s="18">
        <f t="shared" si="1"/>
        <v>7167.43</v>
      </c>
      <c r="J64" s="24">
        <f t="shared" si="2"/>
        <v>5376.27</v>
      </c>
      <c r="K64" s="28">
        <v>3366.2</v>
      </c>
      <c r="L64" s="28">
        <v>1851.2</v>
      </c>
      <c r="M64" s="28">
        <v>1430</v>
      </c>
      <c r="N64" s="28">
        <v>0</v>
      </c>
      <c r="O64" s="18">
        <f t="shared" si="3"/>
        <v>6647.4</v>
      </c>
      <c r="P64" s="25">
        <f t="shared" si="6"/>
        <v>4796.2</v>
      </c>
      <c r="Q64" s="19">
        <f t="shared" si="4"/>
        <v>7.8230586394680723E-2</v>
      </c>
      <c r="R64" s="16">
        <f t="shared" si="5"/>
        <v>0.12094366373378938</v>
      </c>
    </row>
    <row r="65" spans="1:18" x14ac:dyDescent="0.25">
      <c r="A65" s="9">
        <v>63</v>
      </c>
      <c r="B65" s="71" t="s">
        <v>174</v>
      </c>
      <c r="C65" s="10" t="s">
        <v>107</v>
      </c>
      <c r="D65" s="11">
        <v>0.93600000000000005</v>
      </c>
      <c r="E65" s="14">
        <v>3959.83</v>
      </c>
      <c r="F65" s="10">
        <v>1807.98</v>
      </c>
      <c r="G65" s="10">
        <v>1450</v>
      </c>
      <c r="H65" s="10">
        <v>0</v>
      </c>
      <c r="I65" s="18">
        <f t="shared" si="1"/>
        <v>7217.8099999999995</v>
      </c>
      <c r="J65" s="24">
        <f t="shared" si="2"/>
        <v>5409.83</v>
      </c>
      <c r="K65" s="28">
        <v>3399.6</v>
      </c>
      <c r="L65" s="28">
        <v>1868</v>
      </c>
      <c r="M65" s="28">
        <v>1430</v>
      </c>
      <c r="N65" s="28">
        <v>0</v>
      </c>
      <c r="O65" s="18">
        <f t="shared" si="3"/>
        <v>6697.6</v>
      </c>
      <c r="P65" s="25">
        <f t="shared" si="6"/>
        <v>4829.6000000000004</v>
      </c>
      <c r="Q65" s="19">
        <f t="shared" si="4"/>
        <v>7.7671106067845067E-2</v>
      </c>
      <c r="R65" s="16">
        <f t="shared" si="5"/>
        <v>0.12014038429683607</v>
      </c>
    </row>
    <row r="66" spans="1:18" x14ac:dyDescent="0.25">
      <c r="A66" s="9">
        <v>64</v>
      </c>
      <c r="B66" s="71" t="s">
        <v>175</v>
      </c>
      <c r="C66" s="10" t="s">
        <v>107</v>
      </c>
      <c r="D66" s="11">
        <v>0.873</v>
      </c>
      <c r="E66" s="14">
        <v>3535.06</v>
      </c>
      <c r="F66" s="10">
        <v>1933.03</v>
      </c>
      <c r="G66" s="10">
        <v>1530</v>
      </c>
      <c r="H66" s="10">
        <v>0</v>
      </c>
      <c r="I66" s="18">
        <f t="shared" si="1"/>
        <v>6998.09</v>
      </c>
      <c r="J66" s="24">
        <f t="shared" si="2"/>
        <v>5065.0599999999995</v>
      </c>
      <c r="K66" s="28">
        <v>2975.1</v>
      </c>
      <c r="L66" s="28">
        <v>1993</v>
      </c>
      <c r="M66" s="28">
        <v>1470</v>
      </c>
      <c r="N66" s="28">
        <v>0</v>
      </c>
      <c r="O66" s="18">
        <f t="shared" si="3"/>
        <v>6438.1</v>
      </c>
      <c r="P66" s="25">
        <f t="shared" si="6"/>
        <v>4445.1000000000004</v>
      </c>
      <c r="Q66" s="19">
        <f t="shared" si="4"/>
        <v>8.6980630931485961E-2</v>
      </c>
      <c r="R66" s="16">
        <f t="shared" si="5"/>
        <v>0.13947042811185328</v>
      </c>
    </row>
    <row r="67" spans="1:18" x14ac:dyDescent="0.25">
      <c r="A67" s="9">
        <v>65</v>
      </c>
      <c r="B67" s="71" t="s">
        <v>176</v>
      </c>
      <c r="C67" s="10" t="s">
        <v>107</v>
      </c>
      <c r="D67" s="11">
        <v>1.107</v>
      </c>
      <c r="E67" s="14">
        <v>3535.99</v>
      </c>
      <c r="F67" s="10">
        <v>1933.45</v>
      </c>
      <c r="G67" s="10">
        <v>1530</v>
      </c>
      <c r="H67" s="10">
        <v>0</v>
      </c>
      <c r="I67" s="18">
        <f t="shared" si="1"/>
        <v>6999.44</v>
      </c>
      <c r="J67" s="24">
        <f t="shared" si="2"/>
        <v>5065.99</v>
      </c>
      <c r="K67" s="28">
        <v>2976</v>
      </c>
      <c r="L67" s="28">
        <v>1993.5</v>
      </c>
      <c r="M67" s="28">
        <v>1470</v>
      </c>
      <c r="N67" s="28">
        <v>0</v>
      </c>
      <c r="O67" s="18">
        <f t="shared" si="3"/>
        <v>6439.5</v>
      </c>
      <c r="P67" s="25">
        <f t="shared" ref="P67:P92" si="7">SUM(K67,M67)</f>
        <v>4446</v>
      </c>
      <c r="Q67" s="19">
        <f t="shared" si="4"/>
        <v>8.6953956052488485E-2</v>
      </c>
      <c r="R67" s="16">
        <f t="shared" si="5"/>
        <v>0.13944894286999546</v>
      </c>
    </row>
    <row r="68" spans="1:18" x14ac:dyDescent="0.25">
      <c r="A68" s="9">
        <v>66</v>
      </c>
      <c r="B68" s="71" t="s">
        <v>177</v>
      </c>
      <c r="C68" s="10" t="s">
        <v>107</v>
      </c>
      <c r="D68" s="11">
        <v>1.0449999999999999</v>
      </c>
      <c r="E68" s="14">
        <v>3538.02</v>
      </c>
      <c r="F68" s="10">
        <v>1934.49</v>
      </c>
      <c r="G68" s="10">
        <v>1530</v>
      </c>
      <c r="H68" s="10">
        <v>0</v>
      </c>
      <c r="I68" s="18">
        <f t="shared" ref="I68:I92" si="8">SUM(E68:H68)</f>
        <v>7002.51</v>
      </c>
      <c r="J68" s="24">
        <f t="shared" ref="J68:J92" si="9">SUM(E68,G68)</f>
        <v>5068.0200000000004</v>
      </c>
      <c r="K68" s="28">
        <v>2978</v>
      </c>
      <c r="L68" s="28">
        <v>1994.5</v>
      </c>
      <c r="M68" s="28">
        <v>1470</v>
      </c>
      <c r="N68" s="28">
        <v>0</v>
      </c>
      <c r="O68" s="18">
        <f t="shared" ref="O68:O92" si="10">SUM(K68:N68)</f>
        <v>6442.5</v>
      </c>
      <c r="P68" s="25">
        <f t="shared" si="7"/>
        <v>4448</v>
      </c>
      <c r="Q68" s="19">
        <f t="shared" ref="Q68:Q92" si="11">ABS(((O68-I68)/O68))</f>
        <v>8.6924330616996545E-2</v>
      </c>
      <c r="R68" s="16">
        <f t="shared" ref="R68:R92" si="12">ABS(((P68-J68)/P68))</f>
        <v>0.13939298561151089</v>
      </c>
    </row>
    <row r="69" spans="1:18" x14ac:dyDescent="0.25">
      <c r="A69" s="9">
        <v>67</v>
      </c>
      <c r="B69" s="72" t="s">
        <v>178</v>
      </c>
      <c r="C69" s="10" t="s">
        <v>107</v>
      </c>
      <c r="D69" s="11">
        <v>0.93600000000000005</v>
      </c>
      <c r="E69" s="14">
        <v>3535.32</v>
      </c>
      <c r="F69" s="10">
        <v>1933.18</v>
      </c>
      <c r="G69" s="10">
        <v>1530</v>
      </c>
      <c r="H69" s="10">
        <v>0</v>
      </c>
      <c r="I69" s="18">
        <f t="shared" si="8"/>
        <v>6998.5</v>
      </c>
      <c r="J69" s="24">
        <f t="shared" si="9"/>
        <v>5065.32</v>
      </c>
      <c r="K69" s="28">
        <v>2975.3</v>
      </c>
      <c r="L69" s="28">
        <v>1993.2</v>
      </c>
      <c r="M69" s="28">
        <v>1470</v>
      </c>
      <c r="N69" s="28">
        <v>0</v>
      </c>
      <c r="O69" s="18">
        <f t="shared" si="10"/>
        <v>6438.5</v>
      </c>
      <c r="P69" s="25">
        <f t="shared" si="7"/>
        <v>4445.3</v>
      </c>
      <c r="Q69" s="19">
        <f t="shared" si="11"/>
        <v>8.697678030597189E-2</v>
      </c>
      <c r="R69" s="16">
        <f t="shared" si="12"/>
        <v>0.13947765055226857</v>
      </c>
    </row>
    <row r="70" spans="1:18" x14ac:dyDescent="0.25">
      <c r="A70" s="9">
        <v>68</v>
      </c>
      <c r="B70" s="71" t="s">
        <v>179</v>
      </c>
      <c r="C70" s="10" t="s">
        <v>107</v>
      </c>
      <c r="D70" s="11">
        <v>1.014</v>
      </c>
      <c r="E70" s="14">
        <v>3540.07</v>
      </c>
      <c r="F70" s="10">
        <v>1935.5</v>
      </c>
      <c r="G70" s="10">
        <v>1530</v>
      </c>
      <c r="H70" s="10">
        <v>0</v>
      </c>
      <c r="I70" s="18">
        <f t="shared" si="8"/>
        <v>7005.57</v>
      </c>
      <c r="J70" s="24">
        <f t="shared" si="9"/>
        <v>5070.07</v>
      </c>
      <c r="K70" s="28">
        <v>2980.1</v>
      </c>
      <c r="L70" s="28">
        <v>1995.5</v>
      </c>
      <c r="M70" s="28">
        <v>1470</v>
      </c>
      <c r="N70" s="28">
        <v>0</v>
      </c>
      <c r="O70" s="18">
        <f t="shared" si="10"/>
        <v>6445.6</v>
      </c>
      <c r="P70" s="25">
        <f t="shared" si="7"/>
        <v>4450.1000000000004</v>
      </c>
      <c r="Q70" s="19">
        <f t="shared" si="11"/>
        <v>8.687631872905538E-2</v>
      </c>
      <c r="R70" s="16">
        <f t="shared" si="12"/>
        <v>0.13931597042763069</v>
      </c>
    </row>
    <row r="71" spans="1:18" x14ac:dyDescent="0.25">
      <c r="A71" s="9">
        <v>69</v>
      </c>
      <c r="B71" s="71" t="s">
        <v>180</v>
      </c>
      <c r="C71" s="10" t="s">
        <v>107</v>
      </c>
      <c r="D71" s="11">
        <v>0.81200000000000006</v>
      </c>
      <c r="E71" s="14">
        <v>3550.54</v>
      </c>
      <c r="F71" s="10">
        <v>1940.67</v>
      </c>
      <c r="G71" s="10">
        <v>1530</v>
      </c>
      <c r="H71" s="10">
        <v>0</v>
      </c>
      <c r="I71" s="18">
        <f t="shared" si="8"/>
        <v>7021.21</v>
      </c>
      <c r="J71" s="24">
        <f t="shared" si="9"/>
        <v>5080.54</v>
      </c>
      <c r="K71" s="28">
        <v>2990.5</v>
      </c>
      <c r="L71" s="28">
        <v>2000.7</v>
      </c>
      <c r="M71" s="28">
        <v>1470</v>
      </c>
      <c r="N71" s="28">
        <v>0</v>
      </c>
      <c r="O71" s="18">
        <f t="shared" si="10"/>
        <v>6461.2</v>
      </c>
      <c r="P71" s="25">
        <f t="shared" si="7"/>
        <v>4460.5</v>
      </c>
      <c r="Q71" s="19">
        <f t="shared" si="11"/>
        <v>8.6672754287129367E-2</v>
      </c>
      <c r="R71" s="16">
        <f t="shared" si="12"/>
        <v>0.13900683779845308</v>
      </c>
    </row>
    <row r="72" spans="1:18" x14ac:dyDescent="0.25">
      <c r="A72" s="9">
        <v>70</v>
      </c>
      <c r="B72" s="71" t="s">
        <v>181</v>
      </c>
      <c r="C72" s="10" t="s">
        <v>107</v>
      </c>
      <c r="D72" s="11">
        <v>0.98299999999999998</v>
      </c>
      <c r="E72" s="14">
        <v>3536.02</v>
      </c>
      <c r="F72" s="10">
        <v>1933.51</v>
      </c>
      <c r="G72" s="10">
        <v>1530</v>
      </c>
      <c r="H72" s="10">
        <v>0</v>
      </c>
      <c r="I72" s="18">
        <f t="shared" si="8"/>
        <v>6999.53</v>
      </c>
      <c r="J72" s="24">
        <f t="shared" si="9"/>
        <v>5066.0200000000004</v>
      </c>
      <c r="K72" s="28">
        <v>2976</v>
      </c>
      <c r="L72" s="28">
        <v>1993.5</v>
      </c>
      <c r="M72" s="28">
        <v>1470</v>
      </c>
      <c r="N72" s="28">
        <v>0</v>
      </c>
      <c r="O72" s="18">
        <f t="shared" si="10"/>
        <v>6439.5</v>
      </c>
      <c r="P72" s="25">
        <f t="shared" si="7"/>
        <v>4446</v>
      </c>
      <c r="Q72" s="19">
        <f t="shared" si="11"/>
        <v>8.6967932292879843E-2</v>
      </c>
      <c r="R72" s="16">
        <f t="shared" si="12"/>
        <v>0.13945569050832218</v>
      </c>
    </row>
    <row r="73" spans="1:18" x14ac:dyDescent="0.25">
      <c r="A73" s="9">
        <v>71</v>
      </c>
      <c r="B73" s="71" t="s">
        <v>182</v>
      </c>
      <c r="C73" s="10" t="s">
        <v>107</v>
      </c>
      <c r="D73" s="11">
        <v>1.1080000000000001</v>
      </c>
      <c r="E73" s="14">
        <v>3551.4</v>
      </c>
      <c r="F73" s="10">
        <v>1941.1</v>
      </c>
      <c r="G73" s="10">
        <v>1530</v>
      </c>
      <c r="H73" s="10">
        <v>0</v>
      </c>
      <c r="I73" s="18">
        <f t="shared" si="8"/>
        <v>7022.5</v>
      </c>
      <c r="J73" s="24">
        <f t="shared" si="9"/>
        <v>5081.3999999999996</v>
      </c>
      <c r="K73" s="28">
        <v>2991.3</v>
      </c>
      <c r="L73" s="28">
        <v>2001.1</v>
      </c>
      <c r="M73" s="28">
        <v>1470</v>
      </c>
      <c r="N73" s="28">
        <v>0</v>
      </c>
      <c r="O73" s="18">
        <f t="shared" si="10"/>
        <v>6462.4</v>
      </c>
      <c r="P73" s="25">
        <f t="shared" si="7"/>
        <v>4461.3</v>
      </c>
      <c r="Q73" s="19">
        <f t="shared" si="11"/>
        <v>8.6670586778905725E-2</v>
      </c>
      <c r="R73" s="16">
        <f t="shared" si="12"/>
        <v>0.13899536009683264</v>
      </c>
    </row>
    <row r="74" spans="1:18" x14ac:dyDescent="0.25">
      <c r="A74" s="9">
        <v>72</v>
      </c>
      <c r="B74" s="71" t="s">
        <v>183</v>
      </c>
      <c r="C74" s="10" t="s">
        <v>107</v>
      </c>
      <c r="D74" s="11">
        <v>0.874</v>
      </c>
      <c r="E74" s="14">
        <v>3585.22</v>
      </c>
      <c r="F74" s="10">
        <v>1957.8</v>
      </c>
      <c r="G74" s="10">
        <v>1530</v>
      </c>
      <c r="H74" s="10">
        <v>0</v>
      </c>
      <c r="I74" s="18">
        <f t="shared" si="8"/>
        <v>7073.0199999999995</v>
      </c>
      <c r="J74" s="24">
        <f t="shared" si="9"/>
        <v>5115.2199999999993</v>
      </c>
      <c r="K74" s="28">
        <v>3025</v>
      </c>
      <c r="L74" s="28">
        <v>2017.8</v>
      </c>
      <c r="M74" s="28">
        <v>1470</v>
      </c>
      <c r="N74" s="28">
        <v>0</v>
      </c>
      <c r="O74" s="18">
        <f t="shared" si="10"/>
        <v>6512.8</v>
      </c>
      <c r="P74" s="25">
        <f t="shared" si="7"/>
        <v>4495</v>
      </c>
      <c r="Q74" s="19">
        <f t="shared" si="11"/>
        <v>8.6018302419850035E-2</v>
      </c>
      <c r="R74" s="16">
        <f t="shared" si="12"/>
        <v>0.13797997775305881</v>
      </c>
    </row>
    <row r="75" spans="1:18" x14ac:dyDescent="0.25">
      <c r="A75" s="9">
        <v>73</v>
      </c>
      <c r="B75" s="71" t="s">
        <v>184</v>
      </c>
      <c r="C75" s="10" t="s">
        <v>107</v>
      </c>
      <c r="D75" s="11">
        <v>0.95199999999999996</v>
      </c>
      <c r="E75" s="14">
        <v>4023.95</v>
      </c>
      <c r="F75" s="10">
        <v>1737.47</v>
      </c>
      <c r="G75" s="10">
        <v>1450</v>
      </c>
      <c r="H75" s="10">
        <v>0</v>
      </c>
      <c r="I75" s="18">
        <f t="shared" si="8"/>
        <v>7211.42</v>
      </c>
      <c r="J75" s="24">
        <f t="shared" si="9"/>
        <v>5473.95</v>
      </c>
      <c r="K75" s="28">
        <v>3463.9</v>
      </c>
      <c r="L75" s="28">
        <v>1797.5</v>
      </c>
      <c r="M75" s="28">
        <v>1430</v>
      </c>
      <c r="N75" s="28">
        <v>0</v>
      </c>
      <c r="O75" s="18">
        <f t="shared" si="10"/>
        <v>6691.4</v>
      </c>
      <c r="P75" s="25">
        <f t="shared" si="7"/>
        <v>4893.8999999999996</v>
      </c>
      <c r="Q75" s="19">
        <f t="shared" si="11"/>
        <v>7.7714678542606996E-2</v>
      </c>
      <c r="R75" s="16">
        <f t="shared" si="12"/>
        <v>0.11852510267884514</v>
      </c>
    </row>
    <row r="76" spans="1:18" x14ac:dyDescent="0.25">
      <c r="A76" s="9">
        <v>74</v>
      </c>
      <c r="B76" s="71" t="s">
        <v>185</v>
      </c>
      <c r="C76" s="10" t="s">
        <v>107</v>
      </c>
      <c r="D76" s="11">
        <v>1.1080000000000001</v>
      </c>
      <c r="E76" s="14">
        <v>4024.87</v>
      </c>
      <c r="F76" s="10">
        <v>1737.89</v>
      </c>
      <c r="G76" s="10">
        <v>1450</v>
      </c>
      <c r="H76" s="10">
        <v>0</v>
      </c>
      <c r="I76" s="18">
        <f t="shared" si="8"/>
        <v>7212.76</v>
      </c>
      <c r="J76" s="24">
        <f t="shared" si="9"/>
        <v>5474.87</v>
      </c>
      <c r="K76" s="28">
        <v>3464.9</v>
      </c>
      <c r="L76" s="28">
        <v>1797.9</v>
      </c>
      <c r="M76" s="28">
        <v>1430</v>
      </c>
      <c r="N76" s="28">
        <v>0</v>
      </c>
      <c r="O76" s="18">
        <f t="shared" si="10"/>
        <v>6692.8</v>
      </c>
      <c r="P76" s="25">
        <f t="shared" si="7"/>
        <v>4894.8999999999996</v>
      </c>
      <c r="Q76" s="19">
        <f t="shared" si="11"/>
        <v>7.7689457327277084E-2</v>
      </c>
      <c r="R76" s="16">
        <f t="shared" si="12"/>
        <v>0.11848454513881801</v>
      </c>
    </row>
    <row r="77" spans="1:18" x14ac:dyDescent="0.25">
      <c r="A77" s="9">
        <v>75</v>
      </c>
      <c r="B77" s="72" t="s">
        <v>186</v>
      </c>
      <c r="C77" s="10" t="s">
        <v>107</v>
      </c>
      <c r="D77" s="11">
        <v>0.96799999999999997</v>
      </c>
      <c r="E77" s="14">
        <v>4026.91</v>
      </c>
      <c r="F77" s="10">
        <v>1738.93</v>
      </c>
      <c r="G77" s="10">
        <v>1450</v>
      </c>
      <c r="H77" s="10">
        <v>0</v>
      </c>
      <c r="I77" s="18">
        <f t="shared" si="8"/>
        <v>7215.84</v>
      </c>
      <c r="J77" s="24">
        <f t="shared" si="9"/>
        <v>5476.91</v>
      </c>
      <c r="K77" s="28">
        <v>3466.9</v>
      </c>
      <c r="L77" s="28">
        <v>1798.9</v>
      </c>
      <c r="M77" s="28">
        <v>1430</v>
      </c>
      <c r="N77" s="28">
        <v>0</v>
      </c>
      <c r="O77" s="18">
        <f t="shared" si="10"/>
        <v>6695.8</v>
      </c>
      <c r="P77" s="25">
        <f t="shared" si="7"/>
        <v>4896.8999999999996</v>
      </c>
      <c r="Q77" s="19">
        <f t="shared" si="11"/>
        <v>7.7666596971235694E-2</v>
      </c>
      <c r="R77" s="16">
        <f t="shared" si="12"/>
        <v>0.11844432191794814</v>
      </c>
    </row>
    <row r="78" spans="1:18" x14ac:dyDescent="0.25">
      <c r="A78" s="9">
        <v>76</v>
      </c>
      <c r="B78" s="71" t="s">
        <v>187</v>
      </c>
      <c r="C78" s="10" t="s">
        <v>107</v>
      </c>
      <c r="D78" s="11">
        <v>0.85799999999999998</v>
      </c>
      <c r="E78" s="14">
        <v>4024.21</v>
      </c>
      <c r="F78" s="10">
        <v>1737.62</v>
      </c>
      <c r="G78" s="10">
        <v>1450</v>
      </c>
      <c r="H78" s="10">
        <v>0</v>
      </c>
      <c r="I78" s="18">
        <f t="shared" si="8"/>
        <v>7211.83</v>
      </c>
      <c r="J78" s="24">
        <f t="shared" si="9"/>
        <v>5474.21</v>
      </c>
      <c r="K78" s="28">
        <v>3464.2</v>
      </c>
      <c r="L78" s="28">
        <v>1797.6</v>
      </c>
      <c r="M78" s="28">
        <v>1430</v>
      </c>
      <c r="N78" s="28">
        <v>0</v>
      </c>
      <c r="O78" s="18">
        <f t="shared" si="10"/>
        <v>6691.7999999999993</v>
      </c>
      <c r="P78" s="25">
        <f t="shared" si="7"/>
        <v>4894.2</v>
      </c>
      <c r="Q78" s="19">
        <f t="shared" si="11"/>
        <v>7.7711527541169903E-2</v>
      </c>
      <c r="R78" s="16">
        <f t="shared" si="12"/>
        <v>0.11850966450083777</v>
      </c>
    </row>
    <row r="79" spans="1:18" x14ac:dyDescent="0.25">
      <c r="A79" s="9">
        <v>77</v>
      </c>
      <c r="B79" s="71" t="s">
        <v>188</v>
      </c>
      <c r="C79" s="10" t="s">
        <v>107</v>
      </c>
      <c r="D79" s="11">
        <v>0.93600000000000005</v>
      </c>
      <c r="E79" s="14">
        <v>4028.96</v>
      </c>
      <c r="F79" s="10">
        <v>1739.95</v>
      </c>
      <c r="G79" s="10">
        <v>1450</v>
      </c>
      <c r="H79" s="10">
        <v>0</v>
      </c>
      <c r="I79" s="18">
        <f t="shared" si="8"/>
        <v>7218.91</v>
      </c>
      <c r="J79" s="24">
        <f t="shared" si="9"/>
        <v>5478.96</v>
      </c>
      <c r="K79" s="28">
        <v>3469</v>
      </c>
      <c r="L79" s="28">
        <v>1799.9</v>
      </c>
      <c r="M79" s="28">
        <v>1430</v>
      </c>
      <c r="N79" s="28">
        <v>0</v>
      </c>
      <c r="O79" s="18">
        <f t="shared" si="10"/>
        <v>6698.9</v>
      </c>
      <c r="P79" s="25">
        <f t="shared" si="7"/>
        <v>4899</v>
      </c>
      <c r="Q79" s="19">
        <f t="shared" si="11"/>
        <v>7.762617743211575E-2</v>
      </c>
      <c r="R79" s="16">
        <f t="shared" si="12"/>
        <v>0.11838334353949787</v>
      </c>
    </row>
    <row r="80" spans="1:18" x14ac:dyDescent="0.25">
      <c r="A80" s="9">
        <v>78</v>
      </c>
      <c r="B80" s="71" t="s">
        <v>189</v>
      </c>
      <c r="C80" s="10" t="s">
        <v>107</v>
      </c>
      <c r="D80" s="11">
        <v>0.82599999999999996</v>
      </c>
      <c r="E80" s="14">
        <v>4039.42</v>
      </c>
      <c r="F80" s="10">
        <v>1745.11</v>
      </c>
      <c r="G80" s="10">
        <v>1450</v>
      </c>
      <c r="H80" s="10">
        <v>0</v>
      </c>
      <c r="I80" s="18">
        <f t="shared" si="8"/>
        <v>7234.53</v>
      </c>
      <c r="J80" s="24">
        <f t="shared" si="9"/>
        <v>5489.42</v>
      </c>
      <c r="K80" s="28">
        <v>3479.4</v>
      </c>
      <c r="L80" s="28">
        <v>1805.1</v>
      </c>
      <c r="M80" s="28">
        <v>1430</v>
      </c>
      <c r="N80" s="28">
        <v>0</v>
      </c>
      <c r="O80" s="18">
        <f t="shared" si="10"/>
        <v>6714.5</v>
      </c>
      <c r="P80" s="25">
        <f t="shared" si="7"/>
        <v>4909.3999999999996</v>
      </c>
      <c r="Q80" s="19">
        <f t="shared" si="11"/>
        <v>7.7448804825377873E-2</v>
      </c>
      <c r="R80" s="16">
        <f t="shared" si="12"/>
        <v>0.11814478347659602</v>
      </c>
    </row>
    <row r="81" spans="1:18" x14ac:dyDescent="0.25">
      <c r="A81" s="9">
        <v>79</v>
      </c>
      <c r="B81" s="71" t="s">
        <v>190</v>
      </c>
      <c r="C81" s="10" t="s">
        <v>107</v>
      </c>
      <c r="D81" s="11">
        <v>0.85799999999999998</v>
      </c>
      <c r="E81" s="14">
        <v>4024.91</v>
      </c>
      <c r="F81" s="10">
        <v>1737.95</v>
      </c>
      <c r="G81" s="10">
        <v>1450</v>
      </c>
      <c r="H81" s="10">
        <v>0</v>
      </c>
      <c r="I81" s="18">
        <f t="shared" si="8"/>
        <v>7212.86</v>
      </c>
      <c r="J81" s="24">
        <f t="shared" si="9"/>
        <v>5474.91</v>
      </c>
      <c r="K81" s="28">
        <v>3464.9</v>
      </c>
      <c r="L81" s="28">
        <v>1798</v>
      </c>
      <c r="M81" s="28">
        <v>1430</v>
      </c>
      <c r="N81" s="28">
        <v>0</v>
      </c>
      <c r="O81" s="18">
        <f t="shared" si="10"/>
        <v>6692.9</v>
      </c>
      <c r="P81" s="25">
        <f t="shared" si="7"/>
        <v>4894.8999999999996</v>
      </c>
      <c r="Q81" s="19">
        <f t="shared" si="11"/>
        <v>7.768829655306371E-2</v>
      </c>
      <c r="R81" s="16">
        <f t="shared" si="12"/>
        <v>0.1184927169094364</v>
      </c>
    </row>
    <row r="82" spans="1:18" x14ac:dyDescent="0.25">
      <c r="A82" s="9">
        <v>80</v>
      </c>
      <c r="B82" s="71" t="s">
        <v>191</v>
      </c>
      <c r="C82" s="10" t="s">
        <v>107</v>
      </c>
      <c r="D82" s="11">
        <v>0.89</v>
      </c>
      <c r="E82" s="14">
        <v>4040.29</v>
      </c>
      <c r="F82" s="10">
        <v>1745.54</v>
      </c>
      <c r="G82" s="10">
        <v>1450</v>
      </c>
      <c r="H82" s="10">
        <v>0</v>
      </c>
      <c r="I82" s="18">
        <f t="shared" si="8"/>
        <v>7235.83</v>
      </c>
      <c r="J82" s="24">
        <f t="shared" si="9"/>
        <v>5490.29</v>
      </c>
      <c r="K82" s="28">
        <v>3480.2</v>
      </c>
      <c r="L82" s="28">
        <v>1805.6</v>
      </c>
      <c r="M82" s="28">
        <v>1430</v>
      </c>
      <c r="N82" s="28">
        <v>0</v>
      </c>
      <c r="O82" s="18">
        <f t="shared" si="10"/>
        <v>6715.7999999999993</v>
      </c>
      <c r="P82" s="25">
        <f t="shared" si="7"/>
        <v>4910.2</v>
      </c>
      <c r="Q82" s="19">
        <f t="shared" si="11"/>
        <v>7.743381279966656E-2</v>
      </c>
      <c r="R82" s="16">
        <f t="shared" si="12"/>
        <v>0.11813979063989251</v>
      </c>
    </row>
    <row r="83" spans="1:18" x14ac:dyDescent="0.25">
      <c r="A83" s="9">
        <v>81</v>
      </c>
      <c r="B83" s="71" t="s">
        <v>192</v>
      </c>
      <c r="C83" s="10" t="s">
        <v>107</v>
      </c>
      <c r="D83" s="11">
        <v>0.84199999999999997</v>
      </c>
      <c r="E83" s="14">
        <v>4074.11</v>
      </c>
      <c r="F83" s="10">
        <v>1762.24</v>
      </c>
      <c r="G83" s="10">
        <v>1450</v>
      </c>
      <c r="H83" s="10">
        <v>0</v>
      </c>
      <c r="I83" s="18">
        <f t="shared" si="8"/>
        <v>7286.35</v>
      </c>
      <c r="J83" s="24">
        <f t="shared" si="9"/>
        <v>5524.1100000000006</v>
      </c>
      <c r="K83" s="28">
        <v>3513.9</v>
      </c>
      <c r="L83" s="28">
        <v>1822.3</v>
      </c>
      <c r="M83" s="28">
        <v>1430</v>
      </c>
      <c r="N83" s="28">
        <v>0</v>
      </c>
      <c r="O83" s="18">
        <f t="shared" si="10"/>
        <v>6766.2</v>
      </c>
      <c r="P83" s="25">
        <f t="shared" si="7"/>
        <v>4943.8999999999996</v>
      </c>
      <c r="Q83" s="19">
        <f t="shared" si="11"/>
        <v>7.6874759835653769E-2</v>
      </c>
      <c r="R83" s="16">
        <f t="shared" si="12"/>
        <v>0.11735876534719573</v>
      </c>
    </row>
    <row r="84" spans="1:18" x14ac:dyDescent="0.25">
      <c r="A84" s="9">
        <v>82</v>
      </c>
      <c r="B84" s="72" t="s">
        <v>193</v>
      </c>
      <c r="C84" s="10" t="s">
        <v>107</v>
      </c>
      <c r="D84" s="11">
        <v>1.03</v>
      </c>
      <c r="E84" s="14">
        <v>3535.06</v>
      </c>
      <c r="F84" s="10">
        <v>1933.03</v>
      </c>
      <c r="G84" s="10">
        <v>1530</v>
      </c>
      <c r="H84" s="10">
        <v>0</v>
      </c>
      <c r="I84" s="18">
        <f t="shared" si="8"/>
        <v>6998.09</v>
      </c>
      <c r="J84" s="24">
        <f t="shared" si="9"/>
        <v>5065.0599999999995</v>
      </c>
      <c r="K84" s="28">
        <v>2975.1</v>
      </c>
      <c r="L84" s="28">
        <v>1993</v>
      </c>
      <c r="M84" s="28">
        <v>1470</v>
      </c>
      <c r="N84" s="28">
        <v>0</v>
      </c>
      <c r="O84" s="18">
        <f t="shared" si="10"/>
        <v>6438.1</v>
      </c>
      <c r="P84" s="25">
        <f t="shared" si="7"/>
        <v>4445.1000000000004</v>
      </c>
      <c r="Q84" s="19">
        <f t="shared" si="11"/>
        <v>8.6980630931485961E-2</v>
      </c>
      <c r="R84" s="16">
        <f t="shared" si="12"/>
        <v>0.13947042811185328</v>
      </c>
    </row>
    <row r="85" spans="1:18" x14ac:dyDescent="0.25">
      <c r="A85" s="9">
        <v>83</v>
      </c>
      <c r="B85" s="71" t="s">
        <v>194</v>
      </c>
      <c r="C85" s="10" t="s">
        <v>107</v>
      </c>
      <c r="D85" s="11">
        <v>0.90500000000000003</v>
      </c>
      <c r="E85" s="14">
        <v>3535.99</v>
      </c>
      <c r="F85" s="10">
        <v>1933.45</v>
      </c>
      <c r="G85" s="10">
        <v>1530</v>
      </c>
      <c r="H85" s="10">
        <v>0</v>
      </c>
      <c r="I85" s="18">
        <f t="shared" si="8"/>
        <v>6999.44</v>
      </c>
      <c r="J85" s="24">
        <f t="shared" si="9"/>
        <v>5065.99</v>
      </c>
      <c r="K85" s="28">
        <v>2976</v>
      </c>
      <c r="L85" s="28">
        <v>1993.5</v>
      </c>
      <c r="M85" s="28">
        <v>1470</v>
      </c>
      <c r="N85" s="28">
        <v>0</v>
      </c>
      <c r="O85" s="18">
        <f t="shared" si="10"/>
        <v>6439.5</v>
      </c>
      <c r="P85" s="25">
        <f t="shared" si="7"/>
        <v>4446</v>
      </c>
      <c r="Q85" s="19">
        <f t="shared" si="11"/>
        <v>8.6953956052488485E-2</v>
      </c>
      <c r="R85" s="16">
        <f t="shared" si="12"/>
        <v>0.13944894286999546</v>
      </c>
    </row>
    <row r="86" spans="1:18" x14ac:dyDescent="0.25">
      <c r="A86" s="9">
        <v>84</v>
      </c>
      <c r="B86" s="71" t="s">
        <v>195</v>
      </c>
      <c r="C86" s="10" t="s">
        <v>107</v>
      </c>
      <c r="D86" s="11">
        <v>1.2010000000000001</v>
      </c>
      <c r="E86" s="14">
        <v>3538.02</v>
      </c>
      <c r="F86" s="10">
        <v>1934.49</v>
      </c>
      <c r="G86" s="10">
        <v>1530</v>
      </c>
      <c r="H86" s="10">
        <v>0</v>
      </c>
      <c r="I86" s="18">
        <f t="shared" si="8"/>
        <v>7002.51</v>
      </c>
      <c r="J86" s="24">
        <f t="shared" si="9"/>
        <v>5068.0200000000004</v>
      </c>
      <c r="K86" s="28">
        <v>2978</v>
      </c>
      <c r="L86" s="28">
        <v>1994.5</v>
      </c>
      <c r="M86" s="28">
        <v>1470</v>
      </c>
      <c r="N86" s="28">
        <v>0</v>
      </c>
      <c r="O86" s="18">
        <f t="shared" si="10"/>
        <v>6442.5</v>
      </c>
      <c r="P86" s="25">
        <f t="shared" si="7"/>
        <v>4448</v>
      </c>
      <c r="Q86" s="19">
        <f t="shared" si="11"/>
        <v>8.6924330616996545E-2</v>
      </c>
      <c r="R86" s="16">
        <f t="shared" si="12"/>
        <v>0.13939298561151089</v>
      </c>
    </row>
    <row r="87" spans="1:18" x14ac:dyDescent="0.25">
      <c r="A87" s="9">
        <v>85</v>
      </c>
      <c r="B87" s="71" t="s">
        <v>196</v>
      </c>
      <c r="C87" s="10" t="s">
        <v>107</v>
      </c>
      <c r="D87" s="11">
        <v>1.0449999999999999</v>
      </c>
      <c r="E87" s="14">
        <v>3535.32</v>
      </c>
      <c r="F87" s="10">
        <v>1933.18</v>
      </c>
      <c r="G87" s="10">
        <v>1530</v>
      </c>
      <c r="H87" s="10">
        <v>0</v>
      </c>
      <c r="I87" s="18">
        <f t="shared" si="8"/>
        <v>6998.5</v>
      </c>
      <c r="J87" s="24">
        <f t="shared" si="9"/>
        <v>5065.32</v>
      </c>
      <c r="K87" s="28">
        <v>2975.3</v>
      </c>
      <c r="L87" s="28">
        <v>1993.2</v>
      </c>
      <c r="M87" s="28">
        <v>1470</v>
      </c>
      <c r="N87" s="28">
        <v>0</v>
      </c>
      <c r="O87" s="18">
        <f t="shared" si="10"/>
        <v>6438.5</v>
      </c>
      <c r="P87" s="25">
        <f t="shared" si="7"/>
        <v>4445.3</v>
      </c>
      <c r="Q87" s="19">
        <f t="shared" si="11"/>
        <v>8.697678030597189E-2</v>
      </c>
      <c r="R87" s="16">
        <f t="shared" si="12"/>
        <v>0.13947765055226857</v>
      </c>
    </row>
    <row r="88" spans="1:18" x14ac:dyDescent="0.25">
      <c r="A88" s="9">
        <v>86</v>
      </c>
      <c r="B88" s="71" t="s">
        <v>197</v>
      </c>
      <c r="C88" s="10" t="s">
        <v>107</v>
      </c>
      <c r="D88" s="11">
        <v>1.17</v>
      </c>
      <c r="E88" s="14">
        <v>3540.07</v>
      </c>
      <c r="F88" s="10">
        <v>1935.5</v>
      </c>
      <c r="G88" s="10">
        <v>1530</v>
      </c>
      <c r="H88" s="10">
        <v>0</v>
      </c>
      <c r="I88" s="18">
        <f t="shared" si="8"/>
        <v>7005.57</v>
      </c>
      <c r="J88" s="24">
        <f t="shared" si="9"/>
        <v>5070.07</v>
      </c>
      <c r="K88" s="28">
        <v>2980.1</v>
      </c>
      <c r="L88" s="28">
        <v>1995.5</v>
      </c>
      <c r="M88" s="28">
        <v>1470</v>
      </c>
      <c r="N88" s="28">
        <v>0</v>
      </c>
      <c r="O88" s="18">
        <f t="shared" si="10"/>
        <v>6445.6</v>
      </c>
      <c r="P88" s="25">
        <f t="shared" si="7"/>
        <v>4450.1000000000004</v>
      </c>
      <c r="Q88" s="19">
        <f t="shared" si="11"/>
        <v>8.687631872905538E-2</v>
      </c>
      <c r="R88" s="16">
        <f t="shared" si="12"/>
        <v>0.13931597042763069</v>
      </c>
    </row>
    <row r="89" spans="1:18" x14ac:dyDescent="0.25">
      <c r="A89" s="9">
        <v>87</v>
      </c>
      <c r="B89" s="71" t="s">
        <v>198</v>
      </c>
      <c r="C89" s="10" t="s">
        <v>107</v>
      </c>
      <c r="D89" s="11">
        <v>1.9810000000000001</v>
      </c>
      <c r="E89" s="14">
        <v>3550.54</v>
      </c>
      <c r="F89" s="10">
        <v>1940.67</v>
      </c>
      <c r="G89" s="10">
        <v>1530</v>
      </c>
      <c r="H89" s="10">
        <v>0</v>
      </c>
      <c r="I89" s="18">
        <f t="shared" si="8"/>
        <v>7021.21</v>
      </c>
      <c r="J89" s="24">
        <f t="shared" si="9"/>
        <v>5080.54</v>
      </c>
      <c r="K89" s="28">
        <v>2990.5</v>
      </c>
      <c r="L89" s="28">
        <v>2000.7</v>
      </c>
      <c r="M89" s="28">
        <v>1470</v>
      </c>
      <c r="N89" s="28">
        <v>0</v>
      </c>
      <c r="O89" s="18">
        <f t="shared" si="10"/>
        <v>6461.2</v>
      </c>
      <c r="P89" s="25">
        <f t="shared" si="7"/>
        <v>4460.5</v>
      </c>
      <c r="Q89" s="19">
        <f t="shared" si="11"/>
        <v>8.6672754287129367E-2</v>
      </c>
      <c r="R89" s="16">
        <f t="shared" si="12"/>
        <v>0.13900683779845308</v>
      </c>
    </row>
    <row r="90" spans="1:18" x14ac:dyDescent="0.25">
      <c r="A90" s="9">
        <v>88</v>
      </c>
      <c r="B90" s="71" t="s">
        <v>199</v>
      </c>
      <c r="C90" s="10" t="s">
        <v>107</v>
      </c>
      <c r="D90" s="11">
        <v>0.92100000000000004</v>
      </c>
      <c r="E90" s="14">
        <v>3536.02</v>
      </c>
      <c r="F90" s="10">
        <v>1933.51</v>
      </c>
      <c r="G90" s="10">
        <v>1530</v>
      </c>
      <c r="H90" s="10">
        <v>0</v>
      </c>
      <c r="I90" s="18">
        <f t="shared" si="8"/>
        <v>6999.53</v>
      </c>
      <c r="J90" s="24">
        <f t="shared" si="9"/>
        <v>5066.0200000000004</v>
      </c>
      <c r="K90" s="28">
        <v>2976</v>
      </c>
      <c r="L90" s="28">
        <v>1993.5</v>
      </c>
      <c r="M90" s="28">
        <v>1470</v>
      </c>
      <c r="N90" s="28">
        <v>0</v>
      </c>
      <c r="O90" s="18">
        <f t="shared" si="10"/>
        <v>6439.5</v>
      </c>
      <c r="P90" s="25">
        <f t="shared" si="7"/>
        <v>4446</v>
      </c>
      <c r="Q90" s="19">
        <f t="shared" si="11"/>
        <v>8.6967932292879843E-2</v>
      </c>
      <c r="R90" s="16">
        <f t="shared" si="12"/>
        <v>0.13945569050832218</v>
      </c>
    </row>
    <row r="91" spans="1:18" x14ac:dyDescent="0.25">
      <c r="A91" s="9">
        <v>89</v>
      </c>
      <c r="B91" s="71" t="s">
        <v>200</v>
      </c>
      <c r="C91" s="10" t="s">
        <v>107</v>
      </c>
      <c r="D91" s="11">
        <v>1.0449999999999999</v>
      </c>
      <c r="E91" s="14">
        <v>3551.4</v>
      </c>
      <c r="F91" s="10">
        <v>1941.1</v>
      </c>
      <c r="G91" s="10">
        <v>1530</v>
      </c>
      <c r="H91" s="10">
        <v>0</v>
      </c>
      <c r="I91" s="18">
        <f t="shared" si="8"/>
        <v>7022.5</v>
      </c>
      <c r="J91" s="24">
        <f t="shared" si="9"/>
        <v>5081.3999999999996</v>
      </c>
      <c r="K91" s="28">
        <v>2991.3</v>
      </c>
      <c r="L91" s="28">
        <v>2001.1</v>
      </c>
      <c r="M91" s="28">
        <v>1470</v>
      </c>
      <c r="N91" s="28">
        <v>0</v>
      </c>
      <c r="O91" s="18">
        <f t="shared" si="10"/>
        <v>6462.4</v>
      </c>
      <c r="P91" s="25">
        <f t="shared" si="7"/>
        <v>4461.3</v>
      </c>
      <c r="Q91" s="19">
        <f t="shared" si="11"/>
        <v>8.6670586778905725E-2</v>
      </c>
      <c r="R91" s="16">
        <f t="shared" si="12"/>
        <v>0.13899536009683264</v>
      </c>
    </row>
    <row r="92" spans="1:18" x14ac:dyDescent="0.25">
      <c r="A92" s="9">
        <v>90</v>
      </c>
      <c r="B92" s="71" t="s">
        <v>201</v>
      </c>
      <c r="C92" s="10" t="s">
        <v>107</v>
      </c>
      <c r="D92" s="11">
        <v>0.89</v>
      </c>
      <c r="E92" s="14">
        <v>3585.22</v>
      </c>
      <c r="F92" s="10">
        <v>1957.8</v>
      </c>
      <c r="G92" s="10">
        <v>1530</v>
      </c>
      <c r="H92" s="10">
        <v>0</v>
      </c>
      <c r="I92" s="18">
        <f t="shared" si="8"/>
        <v>7073.0199999999995</v>
      </c>
      <c r="J92" s="24">
        <f t="shared" si="9"/>
        <v>5115.2199999999993</v>
      </c>
      <c r="K92" s="30">
        <v>3025</v>
      </c>
      <c r="L92" s="30">
        <v>2017.8</v>
      </c>
      <c r="M92" s="28">
        <v>1470</v>
      </c>
      <c r="N92" s="28">
        <v>0</v>
      </c>
      <c r="O92" s="18">
        <f t="shared" si="10"/>
        <v>6512.8</v>
      </c>
      <c r="P92" s="25">
        <f t="shared" si="7"/>
        <v>4495</v>
      </c>
      <c r="Q92" s="19">
        <f t="shared" si="11"/>
        <v>8.6018302419850035E-2</v>
      </c>
      <c r="R92" s="16">
        <f t="shared" si="12"/>
        <v>0.13797997775305881</v>
      </c>
    </row>
  </sheetData>
  <mergeCells count="2">
    <mergeCell ref="E1:J1"/>
    <mergeCell ref="K1:P1"/>
  </mergeCells>
  <pageMargins left="0.7" right="0.7" top="0.75" bottom="0.75" header="0.3" footer="0.3"/>
  <ignoredErrors>
    <ignoredError sqref="I3:I39 I40:I9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opLeftCell="A74" workbookViewId="0">
      <selection activeCell="Q84" activeCellId="9" sqref="C50:H50 Q50 C57:H57 Q57 C69:H69 Q69 C75:H75 Q75 C84:H84 Q84"/>
    </sheetView>
  </sheetViews>
  <sheetFormatPr defaultRowHeight="15" x14ac:dyDescent="0.25"/>
  <cols>
    <col min="2" max="2" width="9.7109375" bestFit="1" customWidth="1"/>
    <col min="3" max="3" width="14.28515625" customWidth="1"/>
    <col min="4" max="4" width="13.140625" style="1" customWidth="1"/>
    <col min="5" max="5" width="12.5703125" style="1" customWidth="1"/>
    <col min="6" max="6" width="10.7109375" style="1" customWidth="1"/>
    <col min="7" max="7" width="8.140625" style="1" customWidth="1"/>
    <col min="8" max="8" width="13.7109375" style="1" customWidth="1"/>
    <col min="9" max="9" width="13.7109375" style="1" hidden="1" customWidth="1"/>
    <col min="10" max="10" width="14.5703125" style="1" hidden="1" customWidth="1"/>
    <col min="11" max="11" width="7.85546875" style="1" hidden="1" customWidth="1"/>
    <col min="12" max="12" width="10.7109375" style="1" hidden="1" customWidth="1"/>
    <col min="13" max="13" width="6.140625" style="1" hidden="1" customWidth="1"/>
    <col min="14" max="14" width="8.140625" style="1" hidden="1" customWidth="1"/>
    <col min="15" max="15" width="10.85546875" style="1" hidden="1" customWidth="1"/>
    <col min="16" max="16" width="11.7109375" style="1" hidden="1" customWidth="1"/>
    <col min="17" max="17" width="14.28515625" style="1" bestFit="1" customWidth="1"/>
    <col min="18" max="18" width="12.5703125" style="1" customWidth="1"/>
    <col min="23" max="23" width="10" bestFit="1" customWidth="1"/>
  </cols>
  <sheetData>
    <row r="1" spans="1:18" ht="18.75" x14ac:dyDescent="0.3">
      <c r="C1" s="67" t="s">
        <v>118</v>
      </c>
      <c r="D1" s="67"/>
      <c r="E1" s="67"/>
      <c r="F1" s="67"/>
      <c r="G1" s="67"/>
      <c r="H1" s="67"/>
      <c r="I1" s="67"/>
      <c r="J1" s="64" t="s">
        <v>117</v>
      </c>
      <c r="K1" s="65"/>
      <c r="L1" s="65"/>
      <c r="M1" s="65"/>
      <c r="N1" s="65"/>
      <c r="O1" s="65"/>
      <c r="P1" s="66"/>
      <c r="R1" s="15"/>
    </row>
    <row r="2" spans="1:18" ht="45.75" thickBot="1" x14ac:dyDescent="0.3">
      <c r="A2" s="27" t="s">
        <v>0</v>
      </c>
      <c r="B2" s="27" t="s">
        <v>1</v>
      </c>
      <c r="C2" s="33" t="s">
        <v>2</v>
      </c>
      <c r="D2" s="5" t="s">
        <v>114</v>
      </c>
      <c r="E2" s="6" t="s">
        <v>96</v>
      </c>
      <c r="F2" s="6" t="s">
        <v>115</v>
      </c>
      <c r="G2" s="6" t="s">
        <v>116</v>
      </c>
      <c r="H2" s="46" t="s">
        <v>119</v>
      </c>
      <c r="I2" s="36" t="s">
        <v>110</v>
      </c>
      <c r="J2" s="45" t="s">
        <v>2</v>
      </c>
      <c r="K2" s="7" t="s">
        <v>114</v>
      </c>
      <c r="L2" s="8" t="s">
        <v>96</v>
      </c>
      <c r="M2" s="8" t="s">
        <v>115</v>
      </c>
      <c r="N2" s="8" t="s">
        <v>116</v>
      </c>
      <c r="O2" s="35" t="s">
        <v>106</v>
      </c>
      <c r="P2" s="37" t="s">
        <v>113</v>
      </c>
      <c r="Q2" s="22" t="s">
        <v>111</v>
      </c>
      <c r="R2" s="21" t="s">
        <v>112</v>
      </c>
    </row>
    <row r="3" spans="1:18" x14ac:dyDescent="0.25">
      <c r="A3" s="28">
        <v>1</v>
      </c>
      <c r="B3" s="75" t="s">
        <v>4</v>
      </c>
      <c r="C3" s="28">
        <v>155.876</v>
      </c>
      <c r="D3" s="38">
        <v>110489.02159999999</v>
      </c>
      <c r="E3" s="47">
        <v>5842.0069999999996</v>
      </c>
      <c r="F3" s="13">
        <v>3232.5</v>
      </c>
      <c r="G3" s="13">
        <v>0</v>
      </c>
      <c r="H3" s="48">
        <f>SUM(D3:G3)</f>
        <v>119563.52859999999</v>
      </c>
      <c r="I3" s="24">
        <f>SUM(D3,F3)</f>
        <v>113721.52159999999</v>
      </c>
      <c r="J3" s="32" t="s">
        <v>94</v>
      </c>
      <c r="K3" s="32">
        <v>39018</v>
      </c>
      <c r="L3" s="32">
        <v>10188</v>
      </c>
      <c r="M3" s="32">
        <v>3120</v>
      </c>
      <c r="N3" s="32">
        <v>0</v>
      </c>
      <c r="O3" s="17">
        <f>SUM(K3:N3)</f>
        <v>52326</v>
      </c>
      <c r="P3" s="24">
        <f t="shared" ref="P3:P34" si="0">SUM(K3,M3)</f>
        <v>42138</v>
      </c>
      <c r="Q3" s="19">
        <f>ABS(((O3-H3)/O3))</f>
        <v>1.28497360012231</v>
      </c>
      <c r="R3" s="16">
        <f>ABS(((P3-I3)/P3))</f>
        <v>1.6987878304618158</v>
      </c>
    </row>
    <row r="4" spans="1:18" x14ac:dyDescent="0.25">
      <c r="A4" s="28">
        <v>2</v>
      </c>
      <c r="B4" s="75" t="s">
        <v>5</v>
      </c>
      <c r="C4" s="28">
        <v>156.22</v>
      </c>
      <c r="D4" s="39">
        <v>110489.56</v>
      </c>
      <c r="E4" s="40">
        <v>5842.1827000000003</v>
      </c>
      <c r="F4" s="10">
        <v>3232.5</v>
      </c>
      <c r="G4" s="10">
        <v>0</v>
      </c>
      <c r="H4" s="48">
        <f t="shared" ref="H4:H67" si="1">SUM(D4:G4)</f>
        <v>119564.2427</v>
      </c>
      <c r="I4" s="24">
        <f t="shared" ref="I4:I67" si="2">SUM(D4,F4)</f>
        <v>113722.06</v>
      </c>
      <c r="J4" s="28" t="s">
        <v>94</v>
      </c>
      <c r="K4" s="32">
        <v>39219</v>
      </c>
      <c r="L4" s="32">
        <v>10128</v>
      </c>
      <c r="M4" s="32">
        <v>3120</v>
      </c>
      <c r="N4" s="32">
        <v>0</v>
      </c>
      <c r="O4" s="17">
        <f t="shared" ref="O4:O67" si="3">SUM(K4:N4)</f>
        <v>52467</v>
      </c>
      <c r="P4" s="25">
        <f t="shared" si="0"/>
        <v>42339</v>
      </c>
      <c r="Q4" s="19">
        <f t="shared" ref="Q4:Q8" si="4">ABS(((O4-H4)/O4))</f>
        <v>1.278846564507214</v>
      </c>
      <c r="R4" s="16">
        <f t="shared" ref="R4:R67" si="5">ABS(((P4-I4)/P4))</f>
        <v>1.6859883322704834</v>
      </c>
    </row>
    <row r="5" spans="1:18" x14ac:dyDescent="0.25">
      <c r="A5" s="28">
        <v>3</v>
      </c>
      <c r="B5" s="75" t="s">
        <v>6</v>
      </c>
      <c r="C5" s="28">
        <v>157.41999999999999</v>
      </c>
      <c r="D5" s="39">
        <v>110491.1958</v>
      </c>
      <c r="E5" s="41">
        <v>5842.5559999999996</v>
      </c>
      <c r="F5" s="10">
        <v>3232.5</v>
      </c>
      <c r="G5" s="10">
        <v>0</v>
      </c>
      <c r="H5" s="48">
        <f t="shared" si="1"/>
        <v>119566.2518</v>
      </c>
      <c r="I5" s="24">
        <f t="shared" si="2"/>
        <v>113723.6958</v>
      </c>
      <c r="J5" s="28" t="s">
        <v>94</v>
      </c>
      <c r="K5" s="32">
        <v>39052</v>
      </c>
      <c r="L5" s="32">
        <v>10177</v>
      </c>
      <c r="M5" s="32">
        <v>3120</v>
      </c>
      <c r="N5" s="32">
        <v>0</v>
      </c>
      <c r="O5" s="17">
        <f t="shared" si="3"/>
        <v>52349</v>
      </c>
      <c r="P5" s="25">
        <f t="shared" si="0"/>
        <v>42172</v>
      </c>
      <c r="Q5" s="19">
        <f t="shared" si="4"/>
        <v>1.2840216966895259</v>
      </c>
      <c r="R5" s="16">
        <f t="shared" si="5"/>
        <v>1.6966635635018497</v>
      </c>
    </row>
    <row r="6" spans="1:18" x14ac:dyDescent="0.25">
      <c r="A6" s="28">
        <v>4</v>
      </c>
      <c r="B6" s="75" t="s">
        <v>7</v>
      </c>
      <c r="C6" s="49"/>
      <c r="D6" s="50"/>
      <c r="E6" s="51"/>
      <c r="F6" s="52"/>
      <c r="G6" s="52"/>
      <c r="H6" s="56" t="s">
        <v>120</v>
      </c>
      <c r="I6" s="57" t="s">
        <v>120</v>
      </c>
      <c r="J6" s="28" t="s">
        <v>94</v>
      </c>
      <c r="K6" s="32">
        <v>39153</v>
      </c>
      <c r="L6" s="32">
        <v>10173</v>
      </c>
      <c r="M6" s="32">
        <v>3120</v>
      </c>
      <c r="N6" s="32">
        <v>0</v>
      </c>
      <c r="O6" s="17">
        <f t="shared" si="3"/>
        <v>52446</v>
      </c>
      <c r="P6" s="25">
        <f t="shared" si="0"/>
        <v>42273</v>
      </c>
      <c r="Q6" s="53"/>
      <c r="R6" s="54"/>
    </row>
    <row r="7" spans="1:18" x14ac:dyDescent="0.25">
      <c r="A7" s="28">
        <v>5</v>
      </c>
      <c r="B7" s="75" t="s">
        <v>8</v>
      </c>
      <c r="C7" s="28">
        <v>156.095</v>
      </c>
      <c r="D7" s="39">
        <v>110491.8979</v>
      </c>
      <c r="E7" s="40">
        <v>5842.9359999999997</v>
      </c>
      <c r="F7" s="10">
        <v>3232.5</v>
      </c>
      <c r="G7" s="10">
        <v>0</v>
      </c>
      <c r="H7" s="48">
        <f t="shared" si="1"/>
        <v>119567.3339</v>
      </c>
      <c r="I7" s="24">
        <f t="shared" si="2"/>
        <v>113724.3979</v>
      </c>
      <c r="J7" s="28" t="s">
        <v>94</v>
      </c>
      <c r="K7" s="32">
        <v>39105</v>
      </c>
      <c r="L7" s="32">
        <v>10165</v>
      </c>
      <c r="M7" s="32">
        <v>3120</v>
      </c>
      <c r="N7" s="32">
        <v>0</v>
      </c>
      <c r="O7" s="17">
        <f t="shared" si="3"/>
        <v>52390</v>
      </c>
      <c r="P7" s="25">
        <f t="shared" si="0"/>
        <v>42225</v>
      </c>
      <c r="Q7" s="19">
        <f t="shared" si="4"/>
        <v>1.2822548940637526</v>
      </c>
      <c r="R7" s="16">
        <f t="shared" si="5"/>
        <v>1.6932953913558317</v>
      </c>
    </row>
    <row r="8" spans="1:18" x14ac:dyDescent="0.25">
      <c r="A8" s="28">
        <v>6</v>
      </c>
      <c r="B8" s="75" t="s">
        <v>9</v>
      </c>
      <c r="C8" s="28">
        <v>156.31299999999999</v>
      </c>
      <c r="D8" s="39">
        <v>110498.4132</v>
      </c>
      <c r="E8" s="40">
        <v>5845.0348000000004</v>
      </c>
      <c r="F8" s="10">
        <v>3232.5</v>
      </c>
      <c r="G8" s="10">
        <v>0</v>
      </c>
      <c r="H8" s="48">
        <f t="shared" si="1"/>
        <v>119575.94799999999</v>
      </c>
      <c r="I8" s="24">
        <f t="shared" si="2"/>
        <v>113730.9132</v>
      </c>
      <c r="J8" s="28" t="s">
        <v>94</v>
      </c>
      <c r="K8" s="32">
        <v>39113</v>
      </c>
      <c r="L8" s="32">
        <v>10191</v>
      </c>
      <c r="M8" s="32">
        <v>3117.5</v>
      </c>
      <c r="N8" s="32">
        <v>0</v>
      </c>
      <c r="O8" s="17">
        <f t="shared" si="3"/>
        <v>52421.5</v>
      </c>
      <c r="P8" s="25">
        <f t="shared" si="0"/>
        <v>42230.5</v>
      </c>
      <c r="Q8" s="19">
        <f t="shared" si="4"/>
        <v>1.2810478143509818</v>
      </c>
      <c r="R8" s="16">
        <f t="shared" si="5"/>
        <v>1.6930989024520191</v>
      </c>
    </row>
    <row r="9" spans="1:18" x14ac:dyDescent="0.25">
      <c r="A9" s="28">
        <v>7</v>
      </c>
      <c r="B9" s="76" t="s">
        <v>10</v>
      </c>
      <c r="C9" s="28">
        <v>155.43899999999999</v>
      </c>
      <c r="D9" s="39">
        <v>110489.38159999999</v>
      </c>
      <c r="E9" s="40">
        <v>5842.1207000000004</v>
      </c>
      <c r="F9" s="10">
        <v>3232.5</v>
      </c>
      <c r="G9" s="10">
        <v>0</v>
      </c>
      <c r="H9" s="48">
        <f t="shared" si="1"/>
        <v>119564.00229999999</v>
      </c>
      <c r="I9" s="24">
        <f t="shared" si="2"/>
        <v>113721.88159999999</v>
      </c>
      <c r="J9" s="28" t="s">
        <v>94</v>
      </c>
      <c r="K9" s="28">
        <v>39104</v>
      </c>
      <c r="L9" s="28">
        <v>10107</v>
      </c>
      <c r="M9" s="28">
        <v>3120</v>
      </c>
      <c r="N9" s="28">
        <v>0</v>
      </c>
      <c r="O9" s="17">
        <f t="shared" si="3"/>
        <v>52331</v>
      </c>
      <c r="P9" s="25">
        <f t="shared" si="0"/>
        <v>42224</v>
      </c>
      <c r="Q9" s="19">
        <f t="shared" ref="Q9:Q67" si="6">ABS(((O9-H9)/O9))</f>
        <v>1.2847643328046472</v>
      </c>
      <c r="R9" s="16">
        <f t="shared" si="5"/>
        <v>1.6932995831754452</v>
      </c>
    </row>
    <row r="10" spans="1:18" x14ac:dyDescent="0.25">
      <c r="A10" s="28">
        <v>8</v>
      </c>
      <c r="B10" s="75" t="s">
        <v>11</v>
      </c>
      <c r="C10" s="28">
        <v>155.721</v>
      </c>
      <c r="D10" s="39">
        <v>110498.51519999999</v>
      </c>
      <c r="E10" s="40">
        <v>5845.0171</v>
      </c>
      <c r="F10" s="10">
        <v>3232.5</v>
      </c>
      <c r="G10" s="10">
        <v>0</v>
      </c>
      <c r="H10" s="48">
        <f t="shared" si="1"/>
        <v>119576.03229999999</v>
      </c>
      <c r="I10" s="24">
        <f t="shared" si="2"/>
        <v>113731.01519999999</v>
      </c>
      <c r="J10" s="28" t="s">
        <v>94</v>
      </c>
      <c r="K10" s="30">
        <v>39137</v>
      </c>
      <c r="L10" s="30">
        <v>10152</v>
      </c>
      <c r="M10" s="30">
        <v>3117.5</v>
      </c>
      <c r="N10" s="30">
        <v>0</v>
      </c>
      <c r="O10" s="17">
        <f t="shared" si="3"/>
        <v>52406.5</v>
      </c>
      <c r="P10" s="25">
        <f t="shared" si="0"/>
        <v>42254.5</v>
      </c>
      <c r="Q10" s="19">
        <f t="shared" si="6"/>
        <v>1.2817023136442998</v>
      </c>
      <c r="R10" s="16">
        <f t="shared" si="5"/>
        <v>1.6915716716562732</v>
      </c>
    </row>
    <row r="11" spans="1:18" x14ac:dyDescent="0.25">
      <c r="A11" s="28">
        <v>9</v>
      </c>
      <c r="B11" s="75" t="s">
        <v>12</v>
      </c>
      <c r="C11" s="55"/>
      <c r="D11" s="58"/>
      <c r="E11" s="55"/>
      <c r="F11" s="55"/>
      <c r="G11" s="55"/>
      <c r="H11" s="56" t="s">
        <v>120</v>
      </c>
      <c r="I11" s="57" t="s">
        <v>120</v>
      </c>
      <c r="J11" s="28" t="s">
        <v>94</v>
      </c>
      <c r="K11" s="28">
        <v>39123</v>
      </c>
      <c r="L11" s="28">
        <v>10156</v>
      </c>
      <c r="M11" s="28">
        <v>3117.5</v>
      </c>
      <c r="N11" s="28">
        <v>0</v>
      </c>
      <c r="O11" s="17">
        <f t="shared" si="3"/>
        <v>52396.5</v>
      </c>
      <c r="P11" s="25">
        <f t="shared" si="0"/>
        <v>42240.5</v>
      </c>
      <c r="Q11" s="53"/>
      <c r="R11" s="54"/>
    </row>
    <row r="12" spans="1:18" x14ac:dyDescent="0.25">
      <c r="A12" s="28">
        <v>10</v>
      </c>
      <c r="B12" s="75" t="s">
        <v>13</v>
      </c>
      <c r="C12" s="28">
        <v>154.92500000000001</v>
      </c>
      <c r="D12" s="14">
        <v>109894.02159999999</v>
      </c>
      <c r="E12" s="10">
        <v>5912.0069999999996</v>
      </c>
      <c r="F12" s="10">
        <v>3267.5</v>
      </c>
      <c r="G12" s="10">
        <v>0</v>
      </c>
      <c r="H12" s="48">
        <f t="shared" si="1"/>
        <v>119073.52859999999</v>
      </c>
      <c r="I12" s="24">
        <f t="shared" si="2"/>
        <v>113161.52159999999</v>
      </c>
      <c r="J12" s="28" t="s">
        <v>94</v>
      </c>
      <c r="K12" s="28">
        <v>35852</v>
      </c>
      <c r="L12" s="28">
        <v>10638</v>
      </c>
      <c r="M12" s="28">
        <v>3122.5</v>
      </c>
      <c r="N12" s="28">
        <v>0</v>
      </c>
      <c r="O12" s="17">
        <f t="shared" si="3"/>
        <v>49612.5</v>
      </c>
      <c r="P12" s="25">
        <f t="shared" si="0"/>
        <v>38974.5</v>
      </c>
      <c r="Q12" s="19">
        <f t="shared" si="6"/>
        <v>1.4000711232048373</v>
      </c>
      <c r="R12" s="16">
        <f t="shared" si="5"/>
        <v>1.903475903475349</v>
      </c>
    </row>
    <row r="13" spans="1:18" x14ac:dyDescent="0.25">
      <c r="A13" s="28">
        <v>11</v>
      </c>
      <c r="B13" s="75" t="s">
        <v>14</v>
      </c>
      <c r="C13" s="28">
        <v>153.178</v>
      </c>
      <c r="D13" s="14">
        <v>109894.5592</v>
      </c>
      <c r="E13" s="10">
        <v>5912.1832999999997</v>
      </c>
      <c r="F13" s="10">
        <v>3267.5</v>
      </c>
      <c r="G13" s="10">
        <v>0</v>
      </c>
      <c r="H13" s="48">
        <f t="shared" si="1"/>
        <v>119074.24250000001</v>
      </c>
      <c r="I13" s="24">
        <f t="shared" si="2"/>
        <v>113162.0592</v>
      </c>
      <c r="J13" s="28" t="s">
        <v>94</v>
      </c>
      <c r="K13" s="28">
        <v>35257</v>
      </c>
      <c r="L13" s="28">
        <v>10598</v>
      </c>
      <c r="M13" s="28">
        <v>3127.5</v>
      </c>
      <c r="N13" s="28">
        <v>0</v>
      </c>
      <c r="O13" s="17">
        <f t="shared" si="3"/>
        <v>48982.5</v>
      </c>
      <c r="P13" s="25">
        <f t="shared" si="0"/>
        <v>38384.5</v>
      </c>
      <c r="Q13" s="19">
        <f t="shared" si="6"/>
        <v>1.4309547797682847</v>
      </c>
      <c r="R13" s="16">
        <f t="shared" si="5"/>
        <v>1.9481186207974575</v>
      </c>
    </row>
    <row r="14" spans="1:18" x14ac:dyDescent="0.25">
      <c r="A14" s="28">
        <v>12</v>
      </c>
      <c r="B14" s="75" t="s">
        <v>15</v>
      </c>
      <c r="C14" s="28">
        <v>153.17699999999999</v>
      </c>
      <c r="D14" s="14">
        <v>109896.1928</v>
      </c>
      <c r="E14" s="10">
        <v>5912.5574999999999</v>
      </c>
      <c r="F14" s="10">
        <v>3267.5</v>
      </c>
      <c r="G14" s="10">
        <v>0</v>
      </c>
      <c r="H14" s="48">
        <f t="shared" si="1"/>
        <v>119076.2503</v>
      </c>
      <c r="I14" s="24">
        <f t="shared" si="2"/>
        <v>113163.6928</v>
      </c>
      <c r="J14" s="28" t="s">
        <v>94</v>
      </c>
      <c r="K14" s="28">
        <v>35331</v>
      </c>
      <c r="L14" s="28">
        <v>10581</v>
      </c>
      <c r="M14" s="28">
        <v>3127.5</v>
      </c>
      <c r="N14" s="28">
        <v>0</v>
      </c>
      <c r="O14" s="17">
        <f t="shared" si="3"/>
        <v>49039.5</v>
      </c>
      <c r="P14" s="25">
        <f t="shared" si="0"/>
        <v>38458.5</v>
      </c>
      <c r="Q14" s="19">
        <f t="shared" si="6"/>
        <v>1.4281701546712344</v>
      </c>
      <c r="R14" s="16">
        <f t="shared" si="5"/>
        <v>1.9424884693890818</v>
      </c>
    </row>
    <row r="15" spans="1:18" x14ac:dyDescent="0.25">
      <c r="A15" s="28">
        <v>13</v>
      </c>
      <c r="B15" s="75" t="s">
        <v>16</v>
      </c>
      <c r="C15" s="28">
        <v>153.69200000000001</v>
      </c>
      <c r="D15" s="14">
        <v>112519.113</v>
      </c>
      <c r="E15" s="10">
        <v>5887.0379999999996</v>
      </c>
      <c r="F15" s="10">
        <v>3265</v>
      </c>
      <c r="G15" s="10">
        <v>0</v>
      </c>
      <c r="H15" s="48">
        <f t="shared" si="1"/>
        <v>121671.151</v>
      </c>
      <c r="I15" s="24">
        <f t="shared" si="2"/>
        <v>115784.113</v>
      </c>
      <c r="J15" s="28" t="s">
        <v>94</v>
      </c>
      <c r="K15" s="28">
        <v>35291</v>
      </c>
      <c r="L15" s="28">
        <v>10569</v>
      </c>
      <c r="M15" s="28">
        <v>3127.5</v>
      </c>
      <c r="N15" s="28">
        <v>0</v>
      </c>
      <c r="O15" s="17">
        <f t="shared" si="3"/>
        <v>48987.5</v>
      </c>
      <c r="P15" s="25">
        <f t="shared" si="0"/>
        <v>38418.5</v>
      </c>
      <c r="Q15" s="19">
        <f t="shared" si="6"/>
        <v>1.4837183158969125</v>
      </c>
      <c r="R15" s="16">
        <f t="shared" si="5"/>
        <v>2.013759334695524</v>
      </c>
    </row>
    <row r="16" spans="1:18" x14ac:dyDescent="0.25">
      <c r="A16" s="28">
        <v>14</v>
      </c>
      <c r="B16" s="75" t="s">
        <v>17</v>
      </c>
      <c r="C16" s="28">
        <v>154.36199999999999</v>
      </c>
      <c r="D16" s="14">
        <v>109896.8872</v>
      </c>
      <c r="E16" s="10">
        <v>5912.9413999999997</v>
      </c>
      <c r="F16" s="10">
        <v>3267.5</v>
      </c>
      <c r="G16" s="10">
        <v>0</v>
      </c>
      <c r="H16" s="48">
        <f t="shared" si="1"/>
        <v>119077.32859999999</v>
      </c>
      <c r="I16" s="24">
        <f t="shared" si="2"/>
        <v>113164.3872</v>
      </c>
      <c r="J16" s="28" t="s">
        <v>94</v>
      </c>
      <c r="K16" s="28">
        <v>35242</v>
      </c>
      <c r="L16" s="28">
        <v>10622</v>
      </c>
      <c r="M16" s="28">
        <v>3127.5</v>
      </c>
      <c r="N16" s="28">
        <v>0</v>
      </c>
      <c r="O16" s="17">
        <f t="shared" si="3"/>
        <v>48991.5</v>
      </c>
      <c r="P16" s="25">
        <f t="shared" si="0"/>
        <v>38369.5</v>
      </c>
      <c r="Q16" s="19">
        <f t="shared" si="6"/>
        <v>1.4305711929620444</v>
      </c>
      <c r="R16" s="16">
        <f t="shared" si="5"/>
        <v>1.9493318182410508</v>
      </c>
    </row>
    <row r="17" spans="1:18" x14ac:dyDescent="0.25">
      <c r="A17" s="28">
        <v>15</v>
      </c>
      <c r="B17" s="76" t="s">
        <v>18</v>
      </c>
      <c r="C17" s="28">
        <v>153.333</v>
      </c>
      <c r="D17" s="14">
        <v>109903.3775</v>
      </c>
      <c r="E17" s="10">
        <v>5915.0524999999998</v>
      </c>
      <c r="F17" s="10">
        <v>3267.5</v>
      </c>
      <c r="G17" s="10">
        <v>0</v>
      </c>
      <c r="H17" s="48">
        <f t="shared" si="1"/>
        <v>119085.93000000001</v>
      </c>
      <c r="I17" s="24">
        <f t="shared" si="2"/>
        <v>113170.8775</v>
      </c>
      <c r="J17" s="28" t="s">
        <v>94</v>
      </c>
      <c r="K17" s="28">
        <v>35204</v>
      </c>
      <c r="L17" s="28">
        <v>10633</v>
      </c>
      <c r="M17" s="28">
        <v>3127.5</v>
      </c>
      <c r="N17" s="28">
        <v>0</v>
      </c>
      <c r="O17" s="17">
        <f t="shared" si="3"/>
        <v>48964.5</v>
      </c>
      <c r="P17" s="25">
        <f t="shared" si="0"/>
        <v>38331.5</v>
      </c>
      <c r="Q17" s="19">
        <f t="shared" si="6"/>
        <v>1.4320871243451889</v>
      </c>
      <c r="R17" s="16">
        <f t="shared" si="5"/>
        <v>1.9524249638026168</v>
      </c>
    </row>
    <row r="18" spans="1:18" x14ac:dyDescent="0.25">
      <c r="A18" s="28">
        <v>16</v>
      </c>
      <c r="B18" s="75" t="s">
        <v>19</v>
      </c>
      <c r="C18" s="28">
        <v>154.035</v>
      </c>
      <c r="D18" s="14">
        <v>109894.3792</v>
      </c>
      <c r="E18" s="10">
        <v>5912.1219000000001</v>
      </c>
      <c r="F18" s="10">
        <v>3267.5</v>
      </c>
      <c r="G18" s="10">
        <v>0</v>
      </c>
      <c r="H18" s="48">
        <f t="shared" si="1"/>
        <v>119074.00109999999</v>
      </c>
      <c r="I18" s="24">
        <f t="shared" si="2"/>
        <v>113161.8792</v>
      </c>
      <c r="J18" s="28" t="s">
        <v>94</v>
      </c>
      <c r="K18" s="28">
        <v>35309</v>
      </c>
      <c r="L18" s="28">
        <v>10596</v>
      </c>
      <c r="M18" s="28">
        <v>3125</v>
      </c>
      <c r="N18" s="28">
        <v>0</v>
      </c>
      <c r="O18" s="17">
        <f t="shared" si="3"/>
        <v>49030</v>
      </c>
      <c r="P18" s="25">
        <f t="shared" si="0"/>
        <v>38434</v>
      </c>
      <c r="Q18" s="19">
        <f t="shared" si="6"/>
        <v>1.4285947603508056</v>
      </c>
      <c r="R18" s="16">
        <f t="shared" si="5"/>
        <v>1.944316990164958</v>
      </c>
    </row>
    <row r="19" spans="1:18" x14ac:dyDescent="0.25">
      <c r="A19" s="28">
        <v>17</v>
      </c>
      <c r="B19" s="75" t="s">
        <v>20</v>
      </c>
      <c r="C19" s="28">
        <v>154.41</v>
      </c>
      <c r="D19" s="39">
        <v>109903.4516</v>
      </c>
      <c r="E19" s="10">
        <v>5915.0483000000004</v>
      </c>
      <c r="F19" s="10">
        <v>3267.5</v>
      </c>
      <c r="G19" s="10">
        <v>0</v>
      </c>
      <c r="H19" s="48">
        <f t="shared" si="1"/>
        <v>119085.9999</v>
      </c>
      <c r="I19" s="24">
        <f t="shared" si="2"/>
        <v>113170.9516</v>
      </c>
      <c r="J19" s="28" t="s">
        <v>94</v>
      </c>
      <c r="K19" s="28">
        <v>35309</v>
      </c>
      <c r="L19" s="28">
        <v>10639</v>
      </c>
      <c r="M19" s="28">
        <v>3125</v>
      </c>
      <c r="N19" s="28">
        <v>0</v>
      </c>
      <c r="O19" s="17">
        <f t="shared" si="3"/>
        <v>49073</v>
      </c>
      <c r="P19" s="25">
        <f t="shared" si="0"/>
        <v>38434</v>
      </c>
      <c r="Q19" s="19">
        <f t="shared" si="6"/>
        <v>1.426711224094716</v>
      </c>
      <c r="R19" s="16">
        <f t="shared" si="5"/>
        <v>1.9445530415777696</v>
      </c>
    </row>
    <row r="20" spans="1:18" x14ac:dyDescent="0.25">
      <c r="A20" s="28">
        <v>18</v>
      </c>
      <c r="B20" s="75" t="s">
        <v>21</v>
      </c>
      <c r="C20" s="28">
        <v>154.316</v>
      </c>
      <c r="D20" s="14">
        <v>109924.60890000001</v>
      </c>
      <c r="E20" s="10">
        <v>5921.6089000000002</v>
      </c>
      <c r="F20" s="10">
        <v>3267.5</v>
      </c>
      <c r="G20" s="10">
        <v>0</v>
      </c>
      <c r="H20" s="48">
        <f t="shared" si="1"/>
        <v>119113.71780000001</v>
      </c>
      <c r="I20" s="24">
        <f t="shared" si="2"/>
        <v>113192.10890000001</v>
      </c>
      <c r="J20" s="28" t="s">
        <v>94</v>
      </c>
      <c r="K20" s="28">
        <v>35365</v>
      </c>
      <c r="L20" s="28">
        <v>10572</v>
      </c>
      <c r="M20" s="28">
        <v>3122.5</v>
      </c>
      <c r="N20" s="28">
        <v>0</v>
      </c>
      <c r="O20" s="17">
        <f t="shared" si="3"/>
        <v>49059.5</v>
      </c>
      <c r="P20" s="25">
        <f t="shared" si="0"/>
        <v>38487.5</v>
      </c>
      <c r="Q20" s="19">
        <f t="shared" si="6"/>
        <v>1.4279439823071987</v>
      </c>
      <c r="R20" s="16">
        <f t="shared" si="5"/>
        <v>1.941009649886327</v>
      </c>
    </row>
    <row r="21" spans="1:18" x14ac:dyDescent="0.25">
      <c r="A21" s="28">
        <v>19</v>
      </c>
      <c r="B21" s="75" t="s">
        <v>97</v>
      </c>
      <c r="C21" s="28">
        <v>152.6</v>
      </c>
      <c r="D21" s="14">
        <v>109894.02159999999</v>
      </c>
      <c r="E21" s="10">
        <v>5912.0069999999996</v>
      </c>
      <c r="F21" s="10">
        <v>3267.5</v>
      </c>
      <c r="G21" s="10">
        <v>0</v>
      </c>
      <c r="H21" s="48">
        <f t="shared" si="1"/>
        <v>119073.52859999999</v>
      </c>
      <c r="I21" s="24">
        <f t="shared" si="2"/>
        <v>113161.52159999999</v>
      </c>
      <c r="J21" s="28" t="s">
        <v>94</v>
      </c>
      <c r="K21" s="28">
        <v>30515</v>
      </c>
      <c r="L21" s="28">
        <v>11197</v>
      </c>
      <c r="M21" s="28">
        <v>3145</v>
      </c>
      <c r="N21" s="28">
        <v>0</v>
      </c>
      <c r="O21" s="17">
        <f t="shared" si="3"/>
        <v>44857</v>
      </c>
      <c r="P21" s="25">
        <f t="shared" si="0"/>
        <v>33660</v>
      </c>
      <c r="Q21" s="19">
        <f t="shared" si="6"/>
        <v>1.6545138685155045</v>
      </c>
      <c r="R21" s="16">
        <f t="shared" si="5"/>
        <v>2.361899037433155</v>
      </c>
    </row>
    <row r="22" spans="1:18" x14ac:dyDescent="0.25">
      <c r="A22" s="28">
        <v>20</v>
      </c>
      <c r="B22" s="75" t="s">
        <v>98</v>
      </c>
      <c r="C22" s="28">
        <v>153.49</v>
      </c>
      <c r="D22" s="14">
        <v>109894.5592</v>
      </c>
      <c r="E22" s="10">
        <v>5912.1832999999997</v>
      </c>
      <c r="F22" s="10">
        <v>3267.5</v>
      </c>
      <c r="G22" s="10">
        <v>0</v>
      </c>
      <c r="H22" s="48">
        <f t="shared" si="1"/>
        <v>119074.24250000001</v>
      </c>
      <c r="I22" s="24">
        <f t="shared" si="2"/>
        <v>113162.0592</v>
      </c>
      <c r="J22" s="28" t="s">
        <v>94</v>
      </c>
      <c r="K22" s="28">
        <v>30512</v>
      </c>
      <c r="L22" s="28">
        <v>11197</v>
      </c>
      <c r="M22" s="28">
        <v>3142.5</v>
      </c>
      <c r="N22" s="28">
        <v>0</v>
      </c>
      <c r="O22" s="17">
        <f t="shared" si="3"/>
        <v>44851.5</v>
      </c>
      <c r="P22" s="25">
        <f t="shared" si="0"/>
        <v>33654.5</v>
      </c>
      <c r="Q22" s="19">
        <f t="shared" si="6"/>
        <v>1.6548553002686646</v>
      </c>
      <c r="R22" s="16">
        <f t="shared" si="5"/>
        <v>2.3624644312053369</v>
      </c>
    </row>
    <row r="23" spans="1:18" x14ac:dyDescent="0.25">
      <c r="A23" s="28">
        <v>21</v>
      </c>
      <c r="B23" s="76" t="s">
        <v>99</v>
      </c>
      <c r="C23" s="28">
        <v>152.41300000000001</v>
      </c>
      <c r="D23" s="14">
        <v>109896.1928</v>
      </c>
      <c r="E23" s="10">
        <v>5912.5574999999999</v>
      </c>
      <c r="F23" s="10">
        <v>3267.5</v>
      </c>
      <c r="G23" s="10">
        <v>0</v>
      </c>
      <c r="H23" s="48">
        <f t="shared" si="1"/>
        <v>119076.2503</v>
      </c>
      <c r="I23" s="24">
        <f t="shared" si="2"/>
        <v>113163.6928</v>
      </c>
      <c r="J23" s="28" t="s">
        <v>94</v>
      </c>
      <c r="K23" s="28">
        <v>30458</v>
      </c>
      <c r="L23" s="28">
        <v>11197</v>
      </c>
      <c r="M23" s="28">
        <v>3145</v>
      </c>
      <c r="N23" s="28">
        <v>0</v>
      </c>
      <c r="O23" s="17">
        <f t="shared" si="3"/>
        <v>44800</v>
      </c>
      <c r="P23" s="25">
        <f t="shared" si="0"/>
        <v>33603</v>
      </c>
      <c r="Q23" s="19">
        <f t="shared" si="6"/>
        <v>1.6579520156250001</v>
      </c>
      <c r="R23" s="16">
        <f t="shared" si="5"/>
        <v>2.3676663631223405</v>
      </c>
    </row>
    <row r="24" spans="1:18" x14ac:dyDescent="0.25">
      <c r="A24" s="28">
        <v>22</v>
      </c>
      <c r="B24" s="75" t="s">
        <v>100</v>
      </c>
      <c r="C24" s="28">
        <v>153.92699999999999</v>
      </c>
      <c r="D24" s="14">
        <v>112519.113</v>
      </c>
      <c r="E24" s="10">
        <v>5887.0379999999996</v>
      </c>
      <c r="F24" s="10">
        <v>3265</v>
      </c>
      <c r="G24" s="10">
        <v>0</v>
      </c>
      <c r="H24" s="48">
        <f t="shared" si="1"/>
        <v>121671.151</v>
      </c>
      <c r="I24" s="24">
        <f t="shared" si="2"/>
        <v>115784.113</v>
      </c>
      <c r="J24" s="28" t="s">
        <v>94</v>
      </c>
      <c r="K24" s="28">
        <v>30564</v>
      </c>
      <c r="L24" s="28">
        <v>11188</v>
      </c>
      <c r="M24" s="28">
        <v>3137.5</v>
      </c>
      <c r="N24" s="28">
        <v>0</v>
      </c>
      <c r="O24" s="17">
        <f t="shared" si="3"/>
        <v>44889.5</v>
      </c>
      <c r="P24" s="25">
        <f t="shared" si="0"/>
        <v>33701.5</v>
      </c>
      <c r="Q24" s="19">
        <f t="shared" si="6"/>
        <v>1.7104590383051717</v>
      </c>
      <c r="R24" s="16">
        <f t="shared" si="5"/>
        <v>2.4355774372060588</v>
      </c>
    </row>
    <row r="25" spans="1:18" x14ac:dyDescent="0.25">
      <c r="A25" s="28">
        <v>23</v>
      </c>
      <c r="B25" s="75" t="s">
        <v>101</v>
      </c>
      <c r="C25" s="28">
        <v>153.334</v>
      </c>
      <c r="D25" s="14">
        <v>109896.8872</v>
      </c>
      <c r="E25" s="10">
        <v>5912.9413999999997</v>
      </c>
      <c r="F25" s="10">
        <v>3267.5</v>
      </c>
      <c r="G25" s="10">
        <v>0</v>
      </c>
      <c r="H25" s="48">
        <f t="shared" si="1"/>
        <v>119077.32859999999</v>
      </c>
      <c r="I25" s="24">
        <f t="shared" si="2"/>
        <v>113164.3872</v>
      </c>
      <c r="J25" s="28" t="s">
        <v>94</v>
      </c>
      <c r="K25" s="28">
        <v>30912</v>
      </c>
      <c r="L25" s="28">
        <v>11266</v>
      </c>
      <c r="M25" s="28">
        <v>3142.5</v>
      </c>
      <c r="N25" s="28">
        <v>0</v>
      </c>
      <c r="O25" s="17">
        <f t="shared" si="3"/>
        <v>45320.5</v>
      </c>
      <c r="P25" s="25">
        <f t="shared" si="0"/>
        <v>34054.5</v>
      </c>
      <c r="Q25" s="19">
        <f t="shared" si="6"/>
        <v>1.6274495780055382</v>
      </c>
      <c r="R25" s="16">
        <f t="shared" si="5"/>
        <v>2.3230376954587499</v>
      </c>
    </row>
    <row r="26" spans="1:18" x14ac:dyDescent="0.25">
      <c r="A26" s="28">
        <v>24</v>
      </c>
      <c r="B26" s="75" t="s">
        <v>102</v>
      </c>
      <c r="C26" s="28">
        <v>153.286</v>
      </c>
      <c r="D26" s="14">
        <v>109903.3775</v>
      </c>
      <c r="E26" s="10">
        <v>5915.0524999999998</v>
      </c>
      <c r="F26" s="10">
        <v>3267.5</v>
      </c>
      <c r="G26" s="10">
        <v>0</v>
      </c>
      <c r="H26" s="48">
        <f t="shared" si="1"/>
        <v>119085.93000000001</v>
      </c>
      <c r="I26" s="24">
        <f t="shared" si="2"/>
        <v>113170.8775</v>
      </c>
      <c r="J26" s="28" t="s">
        <v>94</v>
      </c>
      <c r="K26" s="28">
        <v>30442</v>
      </c>
      <c r="L26" s="28">
        <v>11244</v>
      </c>
      <c r="M26" s="28">
        <v>3140</v>
      </c>
      <c r="N26" s="28">
        <v>0</v>
      </c>
      <c r="O26" s="17">
        <f t="shared" si="3"/>
        <v>44826</v>
      </c>
      <c r="P26" s="25">
        <f t="shared" si="0"/>
        <v>33582</v>
      </c>
      <c r="Q26" s="19">
        <f t="shared" si="6"/>
        <v>1.6566262883148175</v>
      </c>
      <c r="R26" s="16">
        <f t="shared" si="5"/>
        <v>2.3699862277410517</v>
      </c>
    </row>
    <row r="27" spans="1:18" x14ac:dyDescent="0.25">
      <c r="A27" s="28">
        <v>25</v>
      </c>
      <c r="B27" s="75" t="s">
        <v>103</v>
      </c>
      <c r="C27" s="28">
        <v>153.11500000000001</v>
      </c>
      <c r="D27" s="14">
        <v>109894.3792</v>
      </c>
      <c r="E27" s="10">
        <v>5912.1219000000001</v>
      </c>
      <c r="F27" s="10">
        <v>3267.5</v>
      </c>
      <c r="G27" s="10">
        <v>0</v>
      </c>
      <c r="H27" s="48">
        <f t="shared" si="1"/>
        <v>119074.00109999999</v>
      </c>
      <c r="I27" s="24">
        <f t="shared" si="2"/>
        <v>113161.8792</v>
      </c>
      <c r="J27" s="28" t="s">
        <v>94</v>
      </c>
      <c r="K27" s="28">
        <v>30585</v>
      </c>
      <c r="L27" s="28">
        <v>11194</v>
      </c>
      <c r="M27" s="28">
        <v>3140</v>
      </c>
      <c r="N27" s="28">
        <v>0</v>
      </c>
      <c r="O27" s="17">
        <f t="shared" si="3"/>
        <v>44919</v>
      </c>
      <c r="P27" s="25">
        <f t="shared" si="0"/>
        <v>33725</v>
      </c>
      <c r="Q27" s="19">
        <f t="shared" si="6"/>
        <v>1.6508604621652305</v>
      </c>
      <c r="R27" s="16">
        <f t="shared" si="5"/>
        <v>2.3554300726464046</v>
      </c>
    </row>
    <row r="28" spans="1:18" x14ac:dyDescent="0.25">
      <c r="A28" s="28">
        <v>26</v>
      </c>
      <c r="B28" s="75" t="s">
        <v>104</v>
      </c>
      <c r="C28" s="28">
        <v>153.208</v>
      </c>
      <c r="D28" s="14">
        <v>109903.4516</v>
      </c>
      <c r="E28" s="10">
        <v>5915.0483000000004</v>
      </c>
      <c r="F28" s="10">
        <v>3267.5</v>
      </c>
      <c r="G28" s="10">
        <v>0</v>
      </c>
      <c r="H28" s="48">
        <f t="shared" si="1"/>
        <v>119085.9999</v>
      </c>
      <c r="I28" s="24">
        <f t="shared" si="2"/>
        <v>113170.9516</v>
      </c>
      <c r="J28" s="28" t="s">
        <v>94</v>
      </c>
      <c r="K28" s="28">
        <v>30444</v>
      </c>
      <c r="L28" s="28">
        <v>11246</v>
      </c>
      <c r="M28" s="28">
        <v>3142.5</v>
      </c>
      <c r="N28" s="28">
        <v>0</v>
      </c>
      <c r="O28" s="17">
        <f t="shared" si="3"/>
        <v>44832.5</v>
      </c>
      <c r="P28" s="25">
        <f t="shared" si="0"/>
        <v>33586.5</v>
      </c>
      <c r="Q28" s="19">
        <f t="shared" si="6"/>
        <v>1.6562426788602018</v>
      </c>
      <c r="R28" s="16">
        <f t="shared" si="5"/>
        <v>2.3695369151295909</v>
      </c>
    </row>
    <row r="29" spans="1:18" x14ac:dyDescent="0.25">
      <c r="A29" s="28">
        <v>27</v>
      </c>
      <c r="B29" s="75" t="s">
        <v>105</v>
      </c>
      <c r="C29" s="28">
        <v>152.49</v>
      </c>
      <c r="D29" s="14">
        <v>109924.60890000001</v>
      </c>
      <c r="E29" s="10">
        <v>5921.8766999999998</v>
      </c>
      <c r="F29" s="10">
        <v>3267.5</v>
      </c>
      <c r="G29" s="10">
        <v>0</v>
      </c>
      <c r="H29" s="48">
        <f t="shared" si="1"/>
        <v>119113.9856</v>
      </c>
      <c r="I29" s="24">
        <f t="shared" si="2"/>
        <v>113192.10890000001</v>
      </c>
      <c r="J29" s="28" t="s">
        <v>94</v>
      </c>
      <c r="K29" s="28">
        <v>30530</v>
      </c>
      <c r="L29" s="28">
        <v>11189</v>
      </c>
      <c r="M29" s="28">
        <v>3147.5</v>
      </c>
      <c r="N29" s="28">
        <v>0</v>
      </c>
      <c r="O29" s="17">
        <f t="shared" si="3"/>
        <v>44866.5</v>
      </c>
      <c r="P29" s="25">
        <f t="shared" si="0"/>
        <v>33677.5</v>
      </c>
      <c r="Q29" s="19">
        <f t="shared" si="6"/>
        <v>1.6548535232300268</v>
      </c>
      <c r="R29" s="16">
        <f t="shared" si="5"/>
        <v>2.3610603192042166</v>
      </c>
    </row>
    <row r="30" spans="1:18" x14ac:dyDescent="0.25">
      <c r="A30" s="28">
        <v>28</v>
      </c>
      <c r="B30" s="75" t="s">
        <v>31</v>
      </c>
      <c r="C30" s="28">
        <v>156.07900000000001</v>
      </c>
      <c r="D30" s="14">
        <v>110489.02159999999</v>
      </c>
      <c r="E30" s="10">
        <v>5842.0069999999996</v>
      </c>
      <c r="F30" s="10">
        <v>3232.5</v>
      </c>
      <c r="G30" s="10">
        <v>0</v>
      </c>
      <c r="H30" s="48">
        <f t="shared" si="1"/>
        <v>119563.52859999999</v>
      </c>
      <c r="I30" s="24">
        <f t="shared" si="2"/>
        <v>113721.52159999999</v>
      </c>
      <c r="J30" s="28" t="s">
        <v>94</v>
      </c>
      <c r="K30" s="28">
        <v>39091</v>
      </c>
      <c r="L30" s="28">
        <v>10155</v>
      </c>
      <c r="M30" s="28">
        <v>3117.5</v>
      </c>
      <c r="N30" s="28">
        <v>0</v>
      </c>
      <c r="O30" s="17">
        <f t="shared" si="3"/>
        <v>52363.5</v>
      </c>
      <c r="P30" s="25">
        <f t="shared" si="0"/>
        <v>42208.5</v>
      </c>
      <c r="Q30" s="19">
        <f t="shared" si="6"/>
        <v>1.2833372215379031</v>
      </c>
      <c r="R30" s="16">
        <f t="shared" si="5"/>
        <v>1.6942800999798617</v>
      </c>
    </row>
    <row r="31" spans="1:18" x14ac:dyDescent="0.25">
      <c r="A31" s="28">
        <v>29</v>
      </c>
      <c r="B31" s="75" t="s">
        <v>32</v>
      </c>
      <c r="C31" s="28">
        <v>155.68899999999999</v>
      </c>
      <c r="D31" s="14">
        <v>110489.5604</v>
      </c>
      <c r="E31" s="10">
        <v>5842.1827000000003</v>
      </c>
      <c r="F31" s="10">
        <v>3232.5</v>
      </c>
      <c r="G31" s="10">
        <v>0</v>
      </c>
      <c r="H31" s="48">
        <f t="shared" si="1"/>
        <v>119564.24310000001</v>
      </c>
      <c r="I31" s="24">
        <f t="shared" si="2"/>
        <v>113722.0604</v>
      </c>
      <c r="J31" s="28" t="s">
        <v>94</v>
      </c>
      <c r="K31" s="28">
        <v>39188</v>
      </c>
      <c r="L31" s="28">
        <v>10114</v>
      </c>
      <c r="M31" s="28">
        <v>3117.5</v>
      </c>
      <c r="N31" s="28">
        <v>0</v>
      </c>
      <c r="O31" s="17">
        <f t="shared" si="3"/>
        <v>52419.5</v>
      </c>
      <c r="P31" s="25">
        <f t="shared" si="0"/>
        <v>42305.5</v>
      </c>
      <c r="Q31" s="19">
        <f t="shared" si="6"/>
        <v>1.2809115519987793</v>
      </c>
      <c r="R31" s="16">
        <f t="shared" si="5"/>
        <v>1.6881152663365284</v>
      </c>
    </row>
    <row r="32" spans="1:18" x14ac:dyDescent="0.25">
      <c r="A32" s="28">
        <v>30</v>
      </c>
      <c r="B32" s="75" t="s">
        <v>33</v>
      </c>
      <c r="C32" s="28">
        <v>154.89400000000001</v>
      </c>
      <c r="D32" s="14">
        <v>110491.1958</v>
      </c>
      <c r="E32" s="10">
        <v>5842.5559999999996</v>
      </c>
      <c r="F32" s="10">
        <v>3232.5</v>
      </c>
      <c r="G32" s="10">
        <v>0</v>
      </c>
      <c r="H32" s="48">
        <f t="shared" si="1"/>
        <v>119566.2518</v>
      </c>
      <c r="I32" s="24">
        <f t="shared" si="2"/>
        <v>113723.6958</v>
      </c>
      <c r="J32" s="28" t="s">
        <v>94</v>
      </c>
      <c r="K32" s="28">
        <v>39272</v>
      </c>
      <c r="L32" s="28">
        <v>10102</v>
      </c>
      <c r="M32" s="28">
        <v>3117.5</v>
      </c>
      <c r="N32" s="28">
        <v>0</v>
      </c>
      <c r="O32" s="17">
        <f t="shared" si="3"/>
        <v>52491.5</v>
      </c>
      <c r="P32" s="25">
        <f t="shared" si="0"/>
        <v>42389.5</v>
      </c>
      <c r="Q32" s="19">
        <f t="shared" si="6"/>
        <v>1.2778212053380071</v>
      </c>
      <c r="R32" s="16">
        <f t="shared" si="5"/>
        <v>1.682827016124276</v>
      </c>
    </row>
    <row r="33" spans="1:18" x14ac:dyDescent="0.25">
      <c r="A33" s="28">
        <v>31</v>
      </c>
      <c r="B33" s="75" t="s">
        <v>34</v>
      </c>
      <c r="C33" s="55"/>
      <c r="D33" s="58"/>
      <c r="E33" s="55"/>
      <c r="F33" s="55"/>
      <c r="G33" s="55"/>
      <c r="H33" s="56" t="s">
        <v>120</v>
      </c>
      <c r="I33" s="57" t="s">
        <v>120</v>
      </c>
      <c r="J33" s="28" t="s">
        <v>94</v>
      </c>
      <c r="K33" s="28">
        <v>39099</v>
      </c>
      <c r="L33" s="28">
        <v>10157</v>
      </c>
      <c r="M33" s="28">
        <v>3117.5</v>
      </c>
      <c r="N33" s="28">
        <v>0</v>
      </c>
      <c r="O33" s="17">
        <f t="shared" si="3"/>
        <v>52373.5</v>
      </c>
      <c r="P33" s="25">
        <f t="shared" si="0"/>
        <v>42216.5</v>
      </c>
      <c r="Q33" s="53"/>
      <c r="R33" s="54"/>
    </row>
    <row r="34" spans="1:18" x14ac:dyDescent="0.25">
      <c r="A34" s="28">
        <v>32</v>
      </c>
      <c r="B34" s="76" t="s">
        <v>35</v>
      </c>
      <c r="C34" s="28">
        <v>154.86199999999999</v>
      </c>
      <c r="D34" s="14">
        <v>110491.898</v>
      </c>
      <c r="E34" s="10">
        <v>5842.9359999999997</v>
      </c>
      <c r="F34" s="10">
        <v>3232.5</v>
      </c>
      <c r="G34" s="10">
        <v>0</v>
      </c>
      <c r="H34" s="48">
        <f t="shared" si="1"/>
        <v>119567.334</v>
      </c>
      <c r="I34" s="24">
        <f t="shared" si="2"/>
        <v>113724.398</v>
      </c>
      <c r="J34" s="28" t="s">
        <v>94</v>
      </c>
      <c r="K34" s="28">
        <v>39047</v>
      </c>
      <c r="L34" s="28">
        <v>10173</v>
      </c>
      <c r="M34" s="28">
        <v>3120</v>
      </c>
      <c r="N34" s="28">
        <v>0</v>
      </c>
      <c r="O34" s="17">
        <f t="shared" si="3"/>
        <v>52340</v>
      </c>
      <c r="P34" s="25">
        <f t="shared" si="0"/>
        <v>42167</v>
      </c>
      <c r="Q34" s="19">
        <f t="shared" si="6"/>
        <v>1.2844351165456631</v>
      </c>
      <c r="R34" s="16">
        <f t="shared" si="5"/>
        <v>1.6969999762847725</v>
      </c>
    </row>
    <row r="35" spans="1:18" x14ac:dyDescent="0.25">
      <c r="A35" s="28">
        <v>33</v>
      </c>
      <c r="B35" s="75" t="s">
        <v>36</v>
      </c>
      <c r="C35" s="28">
        <v>155.72</v>
      </c>
      <c r="D35" s="14">
        <v>110498.4132</v>
      </c>
      <c r="E35" s="10">
        <v>5845.0348000000004</v>
      </c>
      <c r="F35" s="10">
        <v>3232.5</v>
      </c>
      <c r="G35" s="10">
        <v>0</v>
      </c>
      <c r="H35" s="48">
        <f t="shared" si="1"/>
        <v>119575.94799999999</v>
      </c>
      <c r="I35" s="24">
        <f t="shared" si="2"/>
        <v>113730.9132</v>
      </c>
      <c r="J35" s="28" t="s">
        <v>94</v>
      </c>
      <c r="K35" s="28">
        <v>39178</v>
      </c>
      <c r="L35" s="28">
        <v>10126</v>
      </c>
      <c r="M35" s="28">
        <v>3117.5</v>
      </c>
      <c r="N35" s="28">
        <v>0</v>
      </c>
      <c r="O35" s="17">
        <f t="shared" si="3"/>
        <v>52421.5</v>
      </c>
      <c r="P35" s="25">
        <f t="shared" ref="P35:P66" si="7">SUM(K35,M35)</f>
        <v>42295.5</v>
      </c>
      <c r="Q35" s="19">
        <f t="shared" si="6"/>
        <v>1.2810478143509818</v>
      </c>
      <c r="R35" s="16">
        <f t="shared" si="5"/>
        <v>1.6889601305103379</v>
      </c>
    </row>
    <row r="36" spans="1:18" x14ac:dyDescent="0.25">
      <c r="A36" s="28">
        <v>34</v>
      </c>
      <c r="B36" s="75" t="s">
        <v>37</v>
      </c>
      <c r="C36" s="28">
        <v>155.065</v>
      </c>
      <c r="D36" s="14">
        <v>110489.38159999999</v>
      </c>
      <c r="E36" s="10">
        <v>5842.1207000000004</v>
      </c>
      <c r="F36" s="10">
        <v>3232.5</v>
      </c>
      <c r="G36" s="10">
        <v>0</v>
      </c>
      <c r="H36" s="48">
        <f t="shared" si="1"/>
        <v>119564.00229999999</v>
      </c>
      <c r="I36" s="24">
        <f t="shared" si="2"/>
        <v>113721.88159999999</v>
      </c>
      <c r="J36" s="28" t="s">
        <v>94</v>
      </c>
      <c r="K36" s="28">
        <v>39224</v>
      </c>
      <c r="L36" s="28">
        <v>10127</v>
      </c>
      <c r="M36" s="28">
        <v>3117.5</v>
      </c>
      <c r="N36" s="28">
        <v>0</v>
      </c>
      <c r="O36" s="17">
        <f t="shared" si="3"/>
        <v>52468.5</v>
      </c>
      <c r="P36" s="25">
        <f t="shared" si="7"/>
        <v>42341.5</v>
      </c>
      <c r="Q36" s="19">
        <f t="shared" si="6"/>
        <v>1.2787768337192791</v>
      </c>
      <c r="R36" s="16">
        <f t="shared" si="5"/>
        <v>1.6858255281461449</v>
      </c>
    </row>
    <row r="37" spans="1:18" x14ac:dyDescent="0.25">
      <c r="A37" s="28">
        <v>35</v>
      </c>
      <c r="B37" s="75" t="s">
        <v>38</v>
      </c>
      <c r="C37" s="28">
        <v>154.33199999999999</v>
      </c>
      <c r="D37" s="14">
        <v>110498.51519999999</v>
      </c>
      <c r="E37" s="10">
        <v>5845.0171</v>
      </c>
      <c r="F37" s="10">
        <v>3232.5</v>
      </c>
      <c r="G37" s="10">
        <v>0</v>
      </c>
      <c r="H37" s="48">
        <f t="shared" si="1"/>
        <v>119576.03229999999</v>
      </c>
      <c r="I37" s="24">
        <f t="shared" si="2"/>
        <v>113731.01519999999</v>
      </c>
      <c r="J37" s="28" t="s">
        <v>94</v>
      </c>
      <c r="K37" s="28">
        <v>39113</v>
      </c>
      <c r="L37" s="28">
        <v>10111</v>
      </c>
      <c r="M37" s="28">
        <v>3120</v>
      </c>
      <c r="N37" s="28">
        <v>0</v>
      </c>
      <c r="O37" s="17">
        <f t="shared" si="3"/>
        <v>52344</v>
      </c>
      <c r="P37" s="25">
        <f t="shared" si="7"/>
        <v>42233</v>
      </c>
      <c r="Q37" s="19">
        <f t="shared" si="6"/>
        <v>1.2844267213052116</v>
      </c>
      <c r="R37" s="16">
        <f t="shared" si="5"/>
        <v>1.6929418985153788</v>
      </c>
    </row>
    <row r="38" spans="1:18" x14ac:dyDescent="0.25">
      <c r="A38" s="28">
        <v>36</v>
      </c>
      <c r="B38" s="75" t="s">
        <v>39</v>
      </c>
      <c r="C38" s="55"/>
      <c r="D38" s="58"/>
      <c r="E38" s="55"/>
      <c r="F38" s="55"/>
      <c r="G38" s="55"/>
      <c r="H38" s="56" t="s">
        <v>120</v>
      </c>
      <c r="I38" s="57" t="s">
        <v>120</v>
      </c>
      <c r="J38" s="28" t="s">
        <v>94</v>
      </c>
      <c r="K38" s="28">
        <v>39250</v>
      </c>
      <c r="L38" s="28">
        <v>10113</v>
      </c>
      <c r="M38" s="28">
        <v>3115</v>
      </c>
      <c r="N38" s="28">
        <v>0</v>
      </c>
      <c r="O38" s="17">
        <f t="shared" si="3"/>
        <v>52478</v>
      </c>
      <c r="P38" s="25">
        <f t="shared" si="7"/>
        <v>42365</v>
      </c>
      <c r="Q38" s="53"/>
      <c r="R38" s="54"/>
    </row>
    <row r="39" spans="1:18" x14ac:dyDescent="0.25">
      <c r="A39" s="29">
        <v>37</v>
      </c>
      <c r="B39" s="75" t="s">
        <v>40</v>
      </c>
      <c r="C39" s="29">
        <v>157.15600000000001</v>
      </c>
      <c r="D39" s="42">
        <v>109894.02159999999</v>
      </c>
      <c r="E39" s="43">
        <v>5912.0069999999996</v>
      </c>
      <c r="F39" s="43">
        <v>3267.5</v>
      </c>
      <c r="G39" s="10">
        <v>0</v>
      </c>
      <c r="H39" s="48">
        <f t="shared" si="1"/>
        <v>119073.52859999999</v>
      </c>
      <c r="I39" s="24">
        <f t="shared" si="2"/>
        <v>113161.52159999999</v>
      </c>
      <c r="J39" s="29" t="s">
        <v>94</v>
      </c>
      <c r="K39" s="29">
        <v>30395</v>
      </c>
      <c r="L39" s="29">
        <v>11267</v>
      </c>
      <c r="M39" s="29">
        <v>3142.5</v>
      </c>
      <c r="N39" s="29">
        <v>0</v>
      </c>
      <c r="O39" s="17">
        <f t="shared" si="3"/>
        <v>44804.5</v>
      </c>
      <c r="P39" s="44">
        <f t="shared" si="7"/>
        <v>33537.5</v>
      </c>
      <c r="Q39" s="19">
        <f t="shared" si="6"/>
        <v>1.6576243145219787</v>
      </c>
      <c r="R39" s="16">
        <f t="shared" si="5"/>
        <v>2.3741788028326498</v>
      </c>
    </row>
    <row r="40" spans="1:18" x14ac:dyDescent="0.25">
      <c r="A40" s="29">
        <v>38</v>
      </c>
      <c r="B40" s="76" t="s">
        <v>41</v>
      </c>
      <c r="C40" s="29">
        <v>158.62200000000001</v>
      </c>
      <c r="D40" s="42">
        <v>109894.5592</v>
      </c>
      <c r="E40" s="43">
        <v>5912.1832999999997</v>
      </c>
      <c r="F40" s="43">
        <v>3267.5</v>
      </c>
      <c r="G40" s="10">
        <v>0</v>
      </c>
      <c r="H40" s="48">
        <f t="shared" si="1"/>
        <v>119074.24250000001</v>
      </c>
      <c r="I40" s="24">
        <f t="shared" si="2"/>
        <v>113162.0592</v>
      </c>
      <c r="J40" s="29" t="s">
        <v>94</v>
      </c>
      <c r="K40" s="29">
        <v>30456</v>
      </c>
      <c r="L40" s="29">
        <v>11198</v>
      </c>
      <c r="M40" s="29">
        <v>3142.5</v>
      </c>
      <c r="N40" s="29">
        <v>0</v>
      </c>
      <c r="O40" s="17">
        <f t="shared" si="3"/>
        <v>44796.5</v>
      </c>
      <c r="P40" s="44">
        <f t="shared" si="7"/>
        <v>33598.5</v>
      </c>
      <c r="Q40" s="19">
        <f t="shared" si="6"/>
        <v>1.6581148638844554</v>
      </c>
      <c r="R40" s="16">
        <f t="shared" si="5"/>
        <v>2.3680687887852137</v>
      </c>
    </row>
    <row r="41" spans="1:18" x14ac:dyDescent="0.25">
      <c r="A41" s="29">
        <v>39</v>
      </c>
      <c r="B41" s="75" t="s">
        <v>42</v>
      </c>
      <c r="C41" s="29">
        <v>156.828</v>
      </c>
      <c r="D41" s="42">
        <v>109896.1928</v>
      </c>
      <c r="E41" s="43">
        <v>5912.5574999999999</v>
      </c>
      <c r="F41" s="43">
        <v>3267.5</v>
      </c>
      <c r="G41" s="10">
        <v>0</v>
      </c>
      <c r="H41" s="48">
        <f t="shared" si="1"/>
        <v>119076.2503</v>
      </c>
      <c r="I41" s="24">
        <f t="shared" si="2"/>
        <v>113163.6928</v>
      </c>
      <c r="J41" s="29" t="s">
        <v>94</v>
      </c>
      <c r="K41" s="29">
        <v>30518</v>
      </c>
      <c r="L41" s="29">
        <v>11232</v>
      </c>
      <c r="M41" s="29">
        <v>3140</v>
      </c>
      <c r="N41" s="29">
        <v>0</v>
      </c>
      <c r="O41" s="17">
        <f t="shared" si="3"/>
        <v>44890</v>
      </c>
      <c r="P41" s="44">
        <f t="shared" si="7"/>
        <v>33658</v>
      </c>
      <c r="Q41" s="19">
        <f t="shared" si="6"/>
        <v>1.6526230853196704</v>
      </c>
      <c r="R41" s="16">
        <f t="shared" si="5"/>
        <v>2.3621633133281836</v>
      </c>
    </row>
    <row r="42" spans="1:18" x14ac:dyDescent="0.25">
      <c r="A42" s="29">
        <v>40</v>
      </c>
      <c r="B42" s="75" t="s">
        <v>43</v>
      </c>
      <c r="C42" s="29">
        <v>157.26400000000001</v>
      </c>
      <c r="D42" s="42">
        <v>112519.113</v>
      </c>
      <c r="E42" s="43">
        <v>5887.0379999999996</v>
      </c>
      <c r="F42" s="43">
        <v>3265</v>
      </c>
      <c r="G42" s="10">
        <v>0</v>
      </c>
      <c r="H42" s="48">
        <f t="shared" si="1"/>
        <v>121671.151</v>
      </c>
      <c r="I42" s="24">
        <f t="shared" si="2"/>
        <v>115784.113</v>
      </c>
      <c r="J42" s="29" t="s">
        <v>94</v>
      </c>
      <c r="K42" s="29">
        <v>30480</v>
      </c>
      <c r="L42" s="29">
        <v>11193</v>
      </c>
      <c r="M42" s="29">
        <v>3145</v>
      </c>
      <c r="N42" s="29">
        <v>0</v>
      </c>
      <c r="O42" s="17">
        <f t="shared" si="3"/>
        <v>44818</v>
      </c>
      <c r="P42" s="44">
        <f t="shared" si="7"/>
        <v>33625</v>
      </c>
      <c r="Q42" s="19">
        <f t="shared" si="6"/>
        <v>1.7147831451648892</v>
      </c>
      <c r="R42" s="16">
        <f t="shared" si="5"/>
        <v>2.4433936951672863</v>
      </c>
    </row>
    <row r="43" spans="1:18" x14ac:dyDescent="0.25">
      <c r="A43" s="29">
        <v>41</v>
      </c>
      <c r="B43" s="75" t="s">
        <v>44</v>
      </c>
      <c r="C43" s="29">
        <v>157.68600000000001</v>
      </c>
      <c r="D43" s="42">
        <v>109896.887</v>
      </c>
      <c r="E43" s="43">
        <v>5912.9413999999997</v>
      </c>
      <c r="F43" s="43">
        <v>3267.5</v>
      </c>
      <c r="G43" s="10">
        <v>0</v>
      </c>
      <c r="H43" s="48">
        <f t="shared" si="1"/>
        <v>119077.3284</v>
      </c>
      <c r="I43" s="24">
        <f t="shared" si="2"/>
        <v>113164.387</v>
      </c>
      <c r="J43" s="29" t="s">
        <v>94</v>
      </c>
      <c r="K43" s="29">
        <v>30484</v>
      </c>
      <c r="L43" s="29">
        <v>11272</v>
      </c>
      <c r="M43" s="29">
        <v>3145</v>
      </c>
      <c r="N43" s="29">
        <v>0</v>
      </c>
      <c r="O43" s="17">
        <f t="shared" si="3"/>
        <v>44901</v>
      </c>
      <c r="P43" s="44">
        <f t="shared" si="7"/>
        <v>33629</v>
      </c>
      <c r="Q43" s="19">
        <f t="shared" si="6"/>
        <v>1.6519972472773434</v>
      </c>
      <c r="R43" s="16">
        <f t="shared" si="5"/>
        <v>2.3650833209432336</v>
      </c>
    </row>
    <row r="44" spans="1:18" x14ac:dyDescent="0.25">
      <c r="A44" s="29">
        <v>42</v>
      </c>
      <c r="B44" s="75" t="s">
        <v>45</v>
      </c>
      <c r="C44" s="29">
        <v>158.82499999999999</v>
      </c>
      <c r="D44" s="42">
        <v>109903.378</v>
      </c>
      <c r="E44" s="43">
        <v>5915.0529999999999</v>
      </c>
      <c r="F44" s="43">
        <v>3267.5</v>
      </c>
      <c r="G44" s="10">
        <v>0</v>
      </c>
      <c r="H44" s="48">
        <f t="shared" si="1"/>
        <v>119085.931</v>
      </c>
      <c r="I44" s="24">
        <f t="shared" si="2"/>
        <v>113170.878</v>
      </c>
      <c r="J44" s="29" t="s">
        <v>94</v>
      </c>
      <c r="K44" s="29">
        <v>30410</v>
      </c>
      <c r="L44" s="29">
        <v>11266</v>
      </c>
      <c r="M44" s="29">
        <v>3142.5</v>
      </c>
      <c r="N44" s="29">
        <v>0</v>
      </c>
      <c r="O44" s="17">
        <f t="shared" si="3"/>
        <v>44818.5</v>
      </c>
      <c r="P44" s="44">
        <f t="shared" si="7"/>
        <v>33552.5</v>
      </c>
      <c r="Q44" s="19">
        <f t="shared" si="6"/>
        <v>1.657070874750382</v>
      </c>
      <c r="R44" s="16">
        <f t="shared" si="5"/>
        <v>2.3729491990164666</v>
      </c>
    </row>
    <row r="45" spans="1:18" x14ac:dyDescent="0.25">
      <c r="A45" s="29">
        <v>43</v>
      </c>
      <c r="B45" s="75" t="s">
        <v>46</v>
      </c>
      <c r="C45" s="29">
        <v>157.67099999999999</v>
      </c>
      <c r="D45" s="42">
        <v>109894.379</v>
      </c>
      <c r="E45" s="43">
        <v>5912.1220000000003</v>
      </c>
      <c r="F45" s="43">
        <v>3267.5</v>
      </c>
      <c r="G45" s="10">
        <v>0</v>
      </c>
      <c r="H45" s="48">
        <f t="shared" si="1"/>
        <v>119074.001</v>
      </c>
      <c r="I45" s="24">
        <f t="shared" si="2"/>
        <v>113161.879</v>
      </c>
      <c r="J45" s="29" t="s">
        <v>94</v>
      </c>
      <c r="K45" s="29">
        <v>30473</v>
      </c>
      <c r="L45" s="29">
        <v>11201</v>
      </c>
      <c r="M45" s="29">
        <v>3142.5</v>
      </c>
      <c r="N45" s="29">
        <v>0</v>
      </c>
      <c r="O45" s="17">
        <f t="shared" si="3"/>
        <v>44816.5</v>
      </c>
      <c r="P45" s="44">
        <f t="shared" si="7"/>
        <v>33615.5</v>
      </c>
      <c r="Q45" s="19">
        <f t="shared" si="6"/>
        <v>1.6569232537123604</v>
      </c>
      <c r="R45" s="16">
        <f t="shared" si="5"/>
        <v>2.3663601314869629</v>
      </c>
    </row>
    <row r="46" spans="1:18" x14ac:dyDescent="0.25">
      <c r="A46" s="29">
        <v>44</v>
      </c>
      <c r="B46" s="75" t="s">
        <v>47</v>
      </c>
      <c r="C46" s="29">
        <v>157.81</v>
      </c>
      <c r="D46" s="42">
        <v>109903.452</v>
      </c>
      <c r="E46" s="43">
        <v>5915.0479999999998</v>
      </c>
      <c r="F46" s="43">
        <v>3267.5</v>
      </c>
      <c r="G46" s="10">
        <v>0</v>
      </c>
      <c r="H46" s="48">
        <f t="shared" si="1"/>
        <v>119086</v>
      </c>
      <c r="I46" s="24">
        <f t="shared" si="2"/>
        <v>113170.952</v>
      </c>
      <c r="J46" s="29" t="s">
        <v>94</v>
      </c>
      <c r="K46" s="29">
        <v>30409</v>
      </c>
      <c r="L46" s="29">
        <v>11252</v>
      </c>
      <c r="M46" s="29">
        <v>3147.5</v>
      </c>
      <c r="N46" s="29">
        <v>0</v>
      </c>
      <c r="O46" s="17">
        <f t="shared" si="3"/>
        <v>44808.5</v>
      </c>
      <c r="P46" s="44">
        <f t="shared" si="7"/>
        <v>33556.5</v>
      </c>
      <c r="Q46" s="19">
        <f t="shared" si="6"/>
        <v>1.6576653983061249</v>
      </c>
      <c r="R46" s="16">
        <f t="shared" si="5"/>
        <v>2.3725493421542772</v>
      </c>
    </row>
    <row r="47" spans="1:18" x14ac:dyDescent="0.25">
      <c r="A47" s="29">
        <v>45</v>
      </c>
      <c r="B47" s="75" t="s">
        <v>48</v>
      </c>
      <c r="C47" s="29">
        <v>159.464</v>
      </c>
      <c r="D47" s="42">
        <v>109924.609</v>
      </c>
      <c r="E47" s="43">
        <v>5921.8770000000004</v>
      </c>
      <c r="F47" s="43">
        <v>3267.5</v>
      </c>
      <c r="G47" s="10">
        <v>0</v>
      </c>
      <c r="H47" s="48">
        <f t="shared" si="1"/>
        <v>119113.986</v>
      </c>
      <c r="I47" s="24">
        <f t="shared" si="2"/>
        <v>113192.109</v>
      </c>
      <c r="J47" s="29" t="s">
        <v>94</v>
      </c>
      <c r="K47" s="29">
        <v>30527</v>
      </c>
      <c r="L47" s="29">
        <v>11249</v>
      </c>
      <c r="M47" s="29">
        <v>3142.5</v>
      </c>
      <c r="N47" s="29">
        <v>0</v>
      </c>
      <c r="O47" s="17">
        <f t="shared" si="3"/>
        <v>44918.5</v>
      </c>
      <c r="P47" s="44">
        <f t="shared" si="7"/>
        <v>33669.5</v>
      </c>
      <c r="Q47" s="19">
        <f t="shared" si="6"/>
        <v>1.651780135133631</v>
      </c>
      <c r="R47" s="16">
        <f t="shared" si="5"/>
        <v>2.3618589227639255</v>
      </c>
    </row>
    <row r="48" spans="1:18" x14ac:dyDescent="0.25">
      <c r="A48" s="28">
        <v>46</v>
      </c>
      <c r="B48" s="75" t="s">
        <v>49</v>
      </c>
      <c r="C48" s="28">
        <v>156.46899999999999</v>
      </c>
      <c r="D48" s="14">
        <v>121334.757</v>
      </c>
      <c r="E48" s="10">
        <v>4651.5330000000004</v>
      </c>
      <c r="F48" s="10">
        <v>3162.5</v>
      </c>
      <c r="G48" s="10">
        <v>0</v>
      </c>
      <c r="H48" s="48">
        <f t="shared" si="1"/>
        <v>129148.79</v>
      </c>
      <c r="I48" s="24">
        <f t="shared" si="2"/>
        <v>124497.257</v>
      </c>
      <c r="J48" s="28" t="s">
        <v>94</v>
      </c>
      <c r="K48" s="28">
        <v>59537</v>
      </c>
      <c r="L48" s="28">
        <v>7855.1</v>
      </c>
      <c r="M48" s="28">
        <v>3120</v>
      </c>
      <c r="N48" s="28">
        <v>0</v>
      </c>
      <c r="O48" s="17">
        <f t="shared" si="3"/>
        <v>70512.100000000006</v>
      </c>
      <c r="P48" s="25">
        <f t="shared" si="7"/>
        <v>62657</v>
      </c>
      <c r="Q48" s="19">
        <f t="shared" si="6"/>
        <v>0.8315833736337449</v>
      </c>
      <c r="R48" s="16">
        <f t="shared" si="5"/>
        <v>0.98696485628102204</v>
      </c>
    </row>
    <row r="49" spans="1:18" x14ac:dyDescent="0.25">
      <c r="A49" s="28">
        <v>47</v>
      </c>
      <c r="B49" s="75" t="s">
        <v>50</v>
      </c>
      <c r="C49" s="28">
        <v>158.01400000000001</v>
      </c>
      <c r="D49" s="14">
        <v>121335.355</v>
      </c>
      <c r="E49" s="10">
        <v>4651.6890000000003</v>
      </c>
      <c r="F49" s="10">
        <v>3162.5</v>
      </c>
      <c r="G49" s="10">
        <v>0</v>
      </c>
      <c r="H49" s="48">
        <f t="shared" si="1"/>
        <v>129149.54399999999</v>
      </c>
      <c r="I49" s="24">
        <f t="shared" si="2"/>
        <v>124497.855</v>
      </c>
      <c r="J49" s="28" t="s">
        <v>94</v>
      </c>
      <c r="K49" s="28">
        <v>59726</v>
      </c>
      <c r="L49" s="28">
        <v>7794.4</v>
      </c>
      <c r="M49" s="28">
        <v>3115</v>
      </c>
      <c r="N49" s="28">
        <v>0</v>
      </c>
      <c r="O49" s="17">
        <f t="shared" si="3"/>
        <v>70635.399999999994</v>
      </c>
      <c r="P49" s="25">
        <f t="shared" si="7"/>
        <v>62841</v>
      </c>
      <c r="Q49" s="19">
        <f t="shared" si="6"/>
        <v>0.82839686616059371</v>
      </c>
      <c r="R49" s="16">
        <f t="shared" si="5"/>
        <v>0.98115649018952589</v>
      </c>
    </row>
    <row r="50" spans="1:18" x14ac:dyDescent="0.25">
      <c r="A50" s="28">
        <v>48</v>
      </c>
      <c r="B50" s="76" t="s">
        <v>51</v>
      </c>
      <c r="C50" s="28">
        <v>157.125</v>
      </c>
      <c r="D50" s="14">
        <v>121337.12699999999</v>
      </c>
      <c r="E50" s="10">
        <v>4652.0169999999998</v>
      </c>
      <c r="F50" s="10">
        <v>3162.5</v>
      </c>
      <c r="G50" s="10">
        <v>0</v>
      </c>
      <c r="H50" s="48">
        <f t="shared" si="1"/>
        <v>129151.644</v>
      </c>
      <c r="I50" s="24">
        <f t="shared" si="2"/>
        <v>124499.62699999999</v>
      </c>
      <c r="J50" s="28" t="s">
        <v>94</v>
      </c>
      <c r="K50" s="28">
        <v>59489</v>
      </c>
      <c r="L50" s="28">
        <v>7790.1</v>
      </c>
      <c r="M50" s="28">
        <v>3120</v>
      </c>
      <c r="N50" s="28">
        <v>0</v>
      </c>
      <c r="O50" s="17">
        <f t="shared" si="3"/>
        <v>70399.100000000006</v>
      </c>
      <c r="P50" s="25">
        <f t="shared" si="7"/>
        <v>62609</v>
      </c>
      <c r="Q50" s="19">
        <f t="shared" si="6"/>
        <v>0.83456385095832175</v>
      </c>
      <c r="R50" s="16">
        <f t="shared" si="5"/>
        <v>0.98852604258173737</v>
      </c>
    </row>
    <row r="51" spans="1:18" x14ac:dyDescent="0.25">
      <c r="A51" s="28">
        <v>49</v>
      </c>
      <c r="B51" s="75" t="s">
        <v>52</v>
      </c>
      <c r="C51" s="28">
        <v>157.26400000000001</v>
      </c>
      <c r="D51" s="14">
        <v>123959.859</v>
      </c>
      <c r="E51" s="10">
        <v>4626.5609999999997</v>
      </c>
      <c r="F51" s="10">
        <v>3160</v>
      </c>
      <c r="G51" s="10">
        <v>0</v>
      </c>
      <c r="H51" s="48">
        <f t="shared" si="1"/>
        <v>131746.41999999998</v>
      </c>
      <c r="I51" s="24">
        <f t="shared" si="2"/>
        <v>127119.859</v>
      </c>
      <c r="J51" s="28" t="s">
        <v>94</v>
      </c>
      <c r="K51" s="28">
        <v>60119</v>
      </c>
      <c r="L51" s="28">
        <v>7723</v>
      </c>
      <c r="M51" s="28">
        <v>3117.5</v>
      </c>
      <c r="N51" s="28">
        <v>0</v>
      </c>
      <c r="O51" s="17">
        <f t="shared" si="3"/>
        <v>70959.5</v>
      </c>
      <c r="P51" s="25">
        <f t="shared" si="7"/>
        <v>63236.5</v>
      </c>
      <c r="Q51" s="19">
        <f t="shared" si="6"/>
        <v>0.85664245097555625</v>
      </c>
      <c r="R51" s="16">
        <f t="shared" si="5"/>
        <v>1.0102292030710112</v>
      </c>
    </row>
    <row r="52" spans="1:18" x14ac:dyDescent="0.25">
      <c r="A52" s="28">
        <v>50</v>
      </c>
      <c r="B52" s="75" t="s">
        <v>53</v>
      </c>
      <c r="C52" s="28">
        <v>156.81200000000001</v>
      </c>
      <c r="D52" s="14">
        <v>121337.95</v>
      </c>
      <c r="E52" s="10">
        <v>4652.3580000000002</v>
      </c>
      <c r="F52" s="10">
        <v>3162.5</v>
      </c>
      <c r="G52" s="10">
        <v>0</v>
      </c>
      <c r="H52" s="48">
        <f t="shared" si="1"/>
        <v>129152.80799999999</v>
      </c>
      <c r="I52" s="24">
        <f t="shared" si="2"/>
        <v>124500.45</v>
      </c>
      <c r="J52" s="28" t="s">
        <v>94</v>
      </c>
      <c r="K52" s="28">
        <v>59553</v>
      </c>
      <c r="L52" s="28">
        <v>7867.8</v>
      </c>
      <c r="M52" s="28">
        <v>3115</v>
      </c>
      <c r="N52" s="28">
        <v>0</v>
      </c>
      <c r="O52" s="17">
        <f t="shared" si="3"/>
        <v>70535.8</v>
      </c>
      <c r="P52" s="25">
        <f t="shared" si="7"/>
        <v>62668</v>
      </c>
      <c r="Q52" s="19">
        <f t="shared" si="6"/>
        <v>0.83102492634945635</v>
      </c>
      <c r="R52" s="16">
        <f t="shared" si="5"/>
        <v>0.98666703899917019</v>
      </c>
    </row>
    <row r="53" spans="1:18" x14ac:dyDescent="0.25">
      <c r="A53" s="28">
        <v>51</v>
      </c>
      <c r="B53" s="75" t="s">
        <v>54</v>
      </c>
      <c r="C53" s="28">
        <v>158.107</v>
      </c>
      <c r="D53" s="14">
        <v>121345.18399999999</v>
      </c>
      <c r="E53" s="10">
        <v>4654.2219999999998</v>
      </c>
      <c r="F53" s="10">
        <v>3162.5</v>
      </c>
      <c r="G53" s="10">
        <v>0</v>
      </c>
      <c r="H53" s="48">
        <f t="shared" si="1"/>
        <v>129161.90599999999</v>
      </c>
      <c r="I53" s="24">
        <f t="shared" si="2"/>
        <v>124507.68399999999</v>
      </c>
      <c r="J53" s="28" t="s">
        <v>94</v>
      </c>
      <c r="K53" s="28">
        <v>59660</v>
      </c>
      <c r="L53" s="28">
        <v>7864.9</v>
      </c>
      <c r="M53" s="28">
        <v>3117.5</v>
      </c>
      <c r="N53" s="28">
        <v>0</v>
      </c>
      <c r="O53" s="17">
        <f t="shared" si="3"/>
        <v>70642.399999999994</v>
      </c>
      <c r="P53" s="25">
        <f t="shared" si="7"/>
        <v>62777.5</v>
      </c>
      <c r="Q53" s="19">
        <f t="shared" si="6"/>
        <v>0.82839068321574572</v>
      </c>
      <c r="R53" s="16">
        <f t="shared" si="5"/>
        <v>0.98331701644697533</v>
      </c>
    </row>
    <row r="54" spans="1:18" x14ac:dyDescent="0.25">
      <c r="A54" s="28">
        <v>52</v>
      </c>
      <c r="B54" s="75" t="s">
        <v>55</v>
      </c>
      <c r="C54" s="28">
        <v>156.81200000000001</v>
      </c>
      <c r="D54" s="14">
        <v>121335.15700000001</v>
      </c>
      <c r="E54" s="10">
        <v>4651.634</v>
      </c>
      <c r="F54" s="10">
        <v>3162.5</v>
      </c>
      <c r="G54" s="10">
        <v>0</v>
      </c>
      <c r="H54" s="48">
        <f t="shared" si="1"/>
        <v>129149.29100000001</v>
      </c>
      <c r="I54" s="24">
        <f t="shared" si="2"/>
        <v>124497.65700000001</v>
      </c>
      <c r="J54" s="28" t="s">
        <v>94</v>
      </c>
      <c r="K54" s="28">
        <v>59508</v>
      </c>
      <c r="L54" s="28">
        <v>7887</v>
      </c>
      <c r="M54" s="28">
        <v>3120</v>
      </c>
      <c r="N54" s="28">
        <v>0</v>
      </c>
      <c r="O54" s="17">
        <f t="shared" si="3"/>
        <v>70515</v>
      </c>
      <c r="P54" s="25">
        <f t="shared" si="7"/>
        <v>62628</v>
      </c>
      <c r="Q54" s="19">
        <f t="shared" si="6"/>
        <v>0.83151515280436805</v>
      </c>
      <c r="R54" s="16">
        <f t="shared" si="5"/>
        <v>0.98789131059589974</v>
      </c>
    </row>
    <row r="55" spans="1:18" x14ac:dyDescent="0.25">
      <c r="A55" s="28">
        <v>53</v>
      </c>
      <c r="B55" s="75" t="s">
        <v>56</v>
      </c>
      <c r="C55" s="28">
        <v>157.124</v>
      </c>
      <c r="D55" s="14">
        <v>121345.304</v>
      </c>
      <c r="E55" s="10">
        <v>4654.2039999999997</v>
      </c>
      <c r="F55" s="10">
        <v>3162.5</v>
      </c>
      <c r="G55" s="10">
        <v>0</v>
      </c>
      <c r="H55" s="48">
        <f t="shared" si="1"/>
        <v>129162.008</v>
      </c>
      <c r="I55" s="24">
        <f t="shared" si="2"/>
        <v>124507.804</v>
      </c>
      <c r="J55" s="28" t="s">
        <v>94</v>
      </c>
      <c r="K55" s="28">
        <v>59498</v>
      </c>
      <c r="L55" s="28">
        <v>7897.2</v>
      </c>
      <c r="M55" s="28">
        <v>3117.5</v>
      </c>
      <c r="N55" s="28">
        <v>0</v>
      </c>
      <c r="O55" s="17">
        <f t="shared" si="3"/>
        <v>70512.7</v>
      </c>
      <c r="P55" s="25">
        <f t="shared" si="7"/>
        <v>62615.5</v>
      </c>
      <c r="Q55" s="19">
        <f t="shared" si="6"/>
        <v>0.83175524409078094</v>
      </c>
      <c r="R55" s="16">
        <f t="shared" si="5"/>
        <v>0.98845020801558725</v>
      </c>
    </row>
    <row r="56" spans="1:18" x14ac:dyDescent="0.25">
      <c r="A56" s="28">
        <v>54</v>
      </c>
      <c r="B56" s="75" t="s">
        <v>57</v>
      </c>
      <c r="C56" s="28">
        <v>156.501</v>
      </c>
      <c r="D56" s="14">
        <v>121368.966</v>
      </c>
      <c r="E56" s="10">
        <v>4660.201</v>
      </c>
      <c r="F56" s="10">
        <v>3162.5</v>
      </c>
      <c r="G56" s="10">
        <v>0</v>
      </c>
      <c r="H56" s="48">
        <f t="shared" si="1"/>
        <v>129191.667</v>
      </c>
      <c r="I56" s="24">
        <f t="shared" si="2"/>
        <v>124531.466</v>
      </c>
      <c r="J56" s="28" t="s">
        <v>94</v>
      </c>
      <c r="K56" s="28">
        <v>59543</v>
      </c>
      <c r="L56" s="28">
        <v>7856</v>
      </c>
      <c r="M56" s="28">
        <v>3117.5</v>
      </c>
      <c r="N56" s="28">
        <v>0</v>
      </c>
      <c r="O56" s="17">
        <f t="shared" si="3"/>
        <v>70516.5</v>
      </c>
      <c r="P56" s="25">
        <f t="shared" si="7"/>
        <v>62660.5</v>
      </c>
      <c r="Q56" s="19">
        <f t="shared" si="6"/>
        <v>0.83207713088426116</v>
      </c>
      <c r="R56" s="16">
        <f t="shared" si="5"/>
        <v>0.98739981327949822</v>
      </c>
    </row>
    <row r="57" spans="1:18" x14ac:dyDescent="0.25">
      <c r="A57" s="28">
        <v>55</v>
      </c>
      <c r="B57" s="76" t="s">
        <v>58</v>
      </c>
      <c r="C57" s="28">
        <v>153.81700000000001</v>
      </c>
      <c r="D57" s="14">
        <v>115645.68399999999</v>
      </c>
      <c r="E57" s="10">
        <v>5235.3410000000003</v>
      </c>
      <c r="F57" s="10">
        <v>3162.5</v>
      </c>
      <c r="G57" s="10">
        <v>0</v>
      </c>
      <c r="H57" s="48">
        <f t="shared" si="1"/>
        <v>124043.52499999999</v>
      </c>
      <c r="I57" s="24">
        <f t="shared" si="2"/>
        <v>118808.18399999999</v>
      </c>
      <c r="J57" s="28" t="s">
        <v>94</v>
      </c>
      <c r="K57" s="28">
        <v>51217</v>
      </c>
      <c r="L57" s="28">
        <v>8609</v>
      </c>
      <c r="M57" s="28">
        <v>3115</v>
      </c>
      <c r="N57" s="28">
        <v>0</v>
      </c>
      <c r="O57" s="17">
        <f t="shared" si="3"/>
        <v>62941</v>
      </c>
      <c r="P57" s="25">
        <f t="shared" si="7"/>
        <v>54332</v>
      </c>
      <c r="Q57" s="19">
        <f t="shared" si="6"/>
        <v>0.97079050221636121</v>
      </c>
      <c r="R57" s="16">
        <f t="shared" si="5"/>
        <v>1.1867073547817124</v>
      </c>
    </row>
    <row r="58" spans="1:18" x14ac:dyDescent="0.25">
      <c r="A58" s="28">
        <v>56</v>
      </c>
      <c r="B58" s="75" t="s">
        <v>59</v>
      </c>
      <c r="C58" s="28">
        <v>154.20699999999999</v>
      </c>
      <c r="D58" s="14">
        <v>115646.223</v>
      </c>
      <c r="E58" s="10">
        <v>5235.5159999999996</v>
      </c>
      <c r="F58" s="10">
        <v>3162.5</v>
      </c>
      <c r="G58" s="10">
        <v>0</v>
      </c>
      <c r="H58" s="48">
        <f t="shared" si="1"/>
        <v>124044.239</v>
      </c>
      <c r="I58" s="24">
        <f t="shared" si="2"/>
        <v>118808.723</v>
      </c>
      <c r="J58" s="28" t="s">
        <v>94</v>
      </c>
      <c r="K58" s="28">
        <v>51214</v>
      </c>
      <c r="L58" s="28">
        <v>8597.5</v>
      </c>
      <c r="M58" s="28">
        <v>3115</v>
      </c>
      <c r="N58" s="28">
        <v>0</v>
      </c>
      <c r="O58" s="17">
        <f t="shared" si="3"/>
        <v>62926.5</v>
      </c>
      <c r="P58" s="25">
        <f t="shared" si="7"/>
        <v>54329</v>
      </c>
      <c r="Q58" s="19">
        <f t="shared" si="6"/>
        <v>0.97125597323861967</v>
      </c>
      <c r="R58" s="16">
        <f t="shared" si="5"/>
        <v>1.186838023891476</v>
      </c>
    </row>
    <row r="59" spans="1:18" x14ac:dyDescent="0.25">
      <c r="A59" s="28">
        <v>57</v>
      </c>
      <c r="B59" s="75" t="s">
        <v>60</v>
      </c>
      <c r="C59" s="28">
        <v>154.535</v>
      </c>
      <c r="D59" s="14">
        <v>115647.85799999999</v>
      </c>
      <c r="E59" s="10">
        <v>5235.8890000000001</v>
      </c>
      <c r="F59" s="10">
        <v>3162.5</v>
      </c>
      <c r="G59" s="10">
        <v>0</v>
      </c>
      <c r="H59" s="48">
        <f t="shared" si="1"/>
        <v>124046.24699999999</v>
      </c>
      <c r="I59" s="24">
        <f t="shared" si="2"/>
        <v>118810.35799999999</v>
      </c>
      <c r="J59" s="28" t="s">
        <v>94</v>
      </c>
      <c r="K59" s="28">
        <v>51140</v>
      </c>
      <c r="L59" s="28">
        <v>8656.9</v>
      </c>
      <c r="M59" s="28">
        <v>3115</v>
      </c>
      <c r="N59" s="28">
        <v>0</v>
      </c>
      <c r="O59" s="17">
        <f t="shared" si="3"/>
        <v>62911.9</v>
      </c>
      <c r="P59" s="25">
        <f t="shared" si="7"/>
        <v>54255</v>
      </c>
      <c r="Q59" s="19">
        <f t="shared" si="6"/>
        <v>0.97174536137042411</v>
      </c>
      <c r="R59" s="16">
        <f t="shared" si="5"/>
        <v>1.1898508524559948</v>
      </c>
    </row>
    <row r="60" spans="1:18" x14ac:dyDescent="0.25">
      <c r="A60" s="28">
        <v>58</v>
      </c>
      <c r="B60" s="75" t="s">
        <v>61</v>
      </c>
      <c r="C60" s="28">
        <v>153.95699999999999</v>
      </c>
      <c r="D60" s="14">
        <v>118270.776</v>
      </c>
      <c r="E60" s="10">
        <v>5210.3710000000001</v>
      </c>
      <c r="F60" s="10">
        <v>3160</v>
      </c>
      <c r="G60" s="10">
        <v>0</v>
      </c>
      <c r="H60" s="48">
        <f t="shared" si="1"/>
        <v>126641.147</v>
      </c>
      <c r="I60" s="24">
        <f t="shared" si="2"/>
        <v>121430.776</v>
      </c>
      <c r="J60" s="28" t="s">
        <v>94</v>
      </c>
      <c r="K60" s="28">
        <v>51241</v>
      </c>
      <c r="L60" s="28">
        <v>8570.4</v>
      </c>
      <c r="M60" s="28">
        <v>3115</v>
      </c>
      <c r="N60" s="28">
        <v>0</v>
      </c>
      <c r="O60" s="17">
        <f t="shared" si="3"/>
        <v>62926.400000000001</v>
      </c>
      <c r="P60" s="25">
        <f t="shared" si="7"/>
        <v>54356</v>
      </c>
      <c r="Q60" s="19">
        <f t="shared" si="6"/>
        <v>1.0125280804241144</v>
      </c>
      <c r="R60" s="16">
        <f t="shared" si="5"/>
        <v>1.2339902862609464</v>
      </c>
    </row>
    <row r="61" spans="1:18" x14ac:dyDescent="0.25">
      <c r="A61" s="28">
        <v>59</v>
      </c>
      <c r="B61" s="75" t="s">
        <v>62</v>
      </c>
      <c r="C61" s="28">
        <v>153.55199999999999</v>
      </c>
      <c r="D61" s="14">
        <v>115648.561</v>
      </c>
      <c r="E61" s="10">
        <v>5236.2690000000002</v>
      </c>
      <c r="F61" s="10">
        <v>3162.5</v>
      </c>
      <c r="G61" s="10">
        <v>0</v>
      </c>
      <c r="H61" s="48">
        <f t="shared" si="1"/>
        <v>124047.33</v>
      </c>
      <c r="I61" s="24">
        <f t="shared" si="2"/>
        <v>118811.061</v>
      </c>
      <c r="J61" s="28" t="s">
        <v>94</v>
      </c>
      <c r="K61" s="28">
        <v>51133</v>
      </c>
      <c r="L61" s="28">
        <v>8632.2000000000007</v>
      </c>
      <c r="M61" s="28">
        <v>3115</v>
      </c>
      <c r="N61" s="28">
        <v>0</v>
      </c>
      <c r="O61" s="17">
        <f t="shared" si="3"/>
        <v>62880.2</v>
      </c>
      <c r="P61" s="25">
        <f t="shared" si="7"/>
        <v>54248</v>
      </c>
      <c r="Q61" s="19">
        <f t="shared" si="6"/>
        <v>0.97275660700824751</v>
      </c>
      <c r="R61" s="16">
        <f t="shared" si="5"/>
        <v>1.1901463832768029</v>
      </c>
    </row>
    <row r="62" spans="1:18" x14ac:dyDescent="0.25">
      <c r="A62" s="28">
        <v>60</v>
      </c>
      <c r="B62" s="75" t="s">
        <v>63</v>
      </c>
      <c r="C62" s="28">
        <v>153.411</v>
      </c>
      <c r="D62" s="14">
        <v>115655.076</v>
      </c>
      <c r="E62" s="10">
        <v>5238.3689999999997</v>
      </c>
      <c r="F62" s="10">
        <v>3162.5</v>
      </c>
      <c r="G62" s="10">
        <v>0</v>
      </c>
      <c r="H62" s="48">
        <f t="shared" si="1"/>
        <v>124055.94500000001</v>
      </c>
      <c r="I62" s="24">
        <f t="shared" si="2"/>
        <v>118817.576</v>
      </c>
      <c r="J62" s="28" t="s">
        <v>94</v>
      </c>
      <c r="K62" s="28">
        <v>51201</v>
      </c>
      <c r="L62" s="28">
        <v>8598.2999999999993</v>
      </c>
      <c r="M62" s="28">
        <v>3115</v>
      </c>
      <c r="N62" s="28">
        <v>0</v>
      </c>
      <c r="O62" s="17">
        <f t="shared" si="3"/>
        <v>62914.3</v>
      </c>
      <c r="P62" s="25">
        <f t="shared" si="7"/>
        <v>54316</v>
      </c>
      <c r="Q62" s="19">
        <f t="shared" si="6"/>
        <v>0.97182429113889846</v>
      </c>
      <c r="R62" s="16">
        <f t="shared" si="5"/>
        <v>1.1875244126960749</v>
      </c>
    </row>
    <row r="63" spans="1:18" x14ac:dyDescent="0.25">
      <c r="A63" s="28">
        <v>61</v>
      </c>
      <c r="B63" s="75" t="s">
        <v>64</v>
      </c>
      <c r="C63" s="28">
        <v>154.45400000000001</v>
      </c>
      <c r="D63" s="14">
        <v>115646.04399999999</v>
      </c>
      <c r="E63" s="10">
        <v>5235.4539999999997</v>
      </c>
      <c r="F63" s="10">
        <v>3162.5</v>
      </c>
      <c r="G63" s="10">
        <v>0</v>
      </c>
      <c r="H63" s="48">
        <f t="shared" si="1"/>
        <v>124043.99799999999</v>
      </c>
      <c r="I63" s="24">
        <f t="shared" si="2"/>
        <v>118808.54399999999</v>
      </c>
      <c r="J63" s="28" t="s">
        <v>94</v>
      </c>
      <c r="K63" s="28">
        <v>51161</v>
      </c>
      <c r="L63" s="28">
        <v>8640.4</v>
      </c>
      <c r="M63" s="28">
        <v>3115</v>
      </c>
      <c r="N63" s="28">
        <v>0</v>
      </c>
      <c r="O63" s="17">
        <f t="shared" si="3"/>
        <v>62916.4</v>
      </c>
      <c r="P63" s="25">
        <f t="shared" si="7"/>
        <v>54276</v>
      </c>
      <c r="Q63" s="19">
        <f t="shared" si="6"/>
        <v>0.97156858942978286</v>
      </c>
      <c r="R63" s="16">
        <f t="shared" si="5"/>
        <v>1.1889701525536147</v>
      </c>
    </row>
    <row r="64" spans="1:18" x14ac:dyDescent="0.25">
      <c r="A64" s="28">
        <v>62</v>
      </c>
      <c r="B64" s="75" t="s">
        <v>65</v>
      </c>
      <c r="C64" s="28">
        <v>153.81700000000001</v>
      </c>
      <c r="D64" s="14">
        <v>115655.178</v>
      </c>
      <c r="E64" s="10">
        <v>5238.3509999999997</v>
      </c>
      <c r="F64" s="10">
        <v>3162.5</v>
      </c>
      <c r="G64" s="10">
        <v>0</v>
      </c>
      <c r="H64" s="48">
        <f t="shared" si="1"/>
        <v>124056.02899999999</v>
      </c>
      <c r="I64" s="24">
        <f t="shared" si="2"/>
        <v>118817.678</v>
      </c>
      <c r="J64" s="28" t="s">
        <v>94</v>
      </c>
      <c r="K64" s="28">
        <v>51167</v>
      </c>
      <c r="L64" s="28">
        <v>8672.2999999999993</v>
      </c>
      <c r="M64" s="28">
        <v>3115</v>
      </c>
      <c r="N64" s="28">
        <v>0</v>
      </c>
      <c r="O64" s="17">
        <f t="shared" si="3"/>
        <v>62954.3</v>
      </c>
      <c r="P64" s="25">
        <f t="shared" si="7"/>
        <v>54282</v>
      </c>
      <c r="Q64" s="19">
        <f t="shared" si="6"/>
        <v>0.97057276468803544</v>
      </c>
      <c r="R64" s="16">
        <f t="shared" si="5"/>
        <v>1.1888964666003463</v>
      </c>
    </row>
    <row r="65" spans="1:18" x14ac:dyDescent="0.25">
      <c r="A65" s="28">
        <v>63</v>
      </c>
      <c r="B65" s="75" t="s">
        <v>66</v>
      </c>
      <c r="C65" s="28">
        <v>154.70699999999999</v>
      </c>
      <c r="D65" s="14">
        <v>115676.47900000001</v>
      </c>
      <c r="E65" s="10">
        <v>5245.1090000000004</v>
      </c>
      <c r="F65" s="10">
        <v>3162.5</v>
      </c>
      <c r="G65" s="10">
        <v>0</v>
      </c>
      <c r="H65" s="48">
        <f t="shared" si="1"/>
        <v>124084.088</v>
      </c>
      <c r="I65" s="24">
        <f t="shared" si="2"/>
        <v>118838.97900000001</v>
      </c>
      <c r="J65" s="28" t="s">
        <v>94</v>
      </c>
      <c r="K65" s="28">
        <v>51254</v>
      </c>
      <c r="L65" s="28">
        <v>8595.2000000000007</v>
      </c>
      <c r="M65" s="28">
        <v>3112.5</v>
      </c>
      <c r="N65" s="28">
        <v>0</v>
      </c>
      <c r="O65" s="17">
        <f t="shared" si="3"/>
        <v>62961.7</v>
      </c>
      <c r="P65" s="25">
        <f t="shared" si="7"/>
        <v>54366.5</v>
      </c>
      <c r="Q65" s="19">
        <f t="shared" si="6"/>
        <v>0.97078681166486946</v>
      </c>
      <c r="R65" s="16">
        <f t="shared" si="5"/>
        <v>1.1858861431212238</v>
      </c>
    </row>
    <row r="66" spans="1:18" x14ac:dyDescent="0.25">
      <c r="A66" s="28">
        <v>64</v>
      </c>
      <c r="B66" s="75" t="s">
        <v>67</v>
      </c>
      <c r="C66" s="28">
        <v>154.30000000000001</v>
      </c>
      <c r="D66" s="14">
        <v>111895.387</v>
      </c>
      <c r="E66" s="10">
        <v>5676.5519999999997</v>
      </c>
      <c r="F66" s="10">
        <v>3162.5</v>
      </c>
      <c r="G66" s="10">
        <v>0</v>
      </c>
      <c r="H66" s="48">
        <f t="shared" si="1"/>
        <v>120734.439</v>
      </c>
      <c r="I66" s="24">
        <f t="shared" si="2"/>
        <v>115057.887</v>
      </c>
      <c r="J66" s="28" t="s">
        <v>94</v>
      </c>
      <c r="K66" s="28">
        <v>41786</v>
      </c>
      <c r="L66" s="28">
        <v>9831.2999999999993</v>
      </c>
      <c r="M66" s="28">
        <v>3115</v>
      </c>
      <c r="N66" s="28">
        <v>0</v>
      </c>
      <c r="O66" s="17">
        <f t="shared" si="3"/>
        <v>54732.3</v>
      </c>
      <c r="P66" s="25">
        <f t="shared" si="7"/>
        <v>44901</v>
      </c>
      <c r="Q66" s="19">
        <f t="shared" si="6"/>
        <v>1.2059083758584965</v>
      </c>
      <c r="R66" s="16">
        <f t="shared" si="5"/>
        <v>1.5624793879869046</v>
      </c>
    </row>
    <row r="67" spans="1:18" x14ac:dyDescent="0.25">
      <c r="A67" s="28">
        <v>65</v>
      </c>
      <c r="B67" s="75" t="s">
        <v>68</v>
      </c>
      <c r="C67" s="28">
        <v>154.738</v>
      </c>
      <c r="D67" s="14">
        <v>111895.92600000001</v>
      </c>
      <c r="E67" s="10">
        <v>5676.7280000000001</v>
      </c>
      <c r="F67" s="10">
        <v>3162.5</v>
      </c>
      <c r="G67" s="10">
        <v>0</v>
      </c>
      <c r="H67" s="48">
        <f t="shared" si="1"/>
        <v>120735.15400000001</v>
      </c>
      <c r="I67" s="24">
        <f t="shared" si="2"/>
        <v>115058.42600000001</v>
      </c>
      <c r="J67" s="28" t="s">
        <v>94</v>
      </c>
      <c r="K67" s="28">
        <v>41744</v>
      </c>
      <c r="L67" s="28">
        <v>9835.4</v>
      </c>
      <c r="M67" s="28">
        <v>3112.5</v>
      </c>
      <c r="N67" s="28">
        <v>0</v>
      </c>
      <c r="O67" s="17">
        <f t="shared" si="3"/>
        <v>54691.9</v>
      </c>
      <c r="P67" s="25">
        <f t="shared" ref="P67:P92" si="8">SUM(K67,M67)</f>
        <v>44856.5</v>
      </c>
      <c r="Q67" s="19">
        <f t="shared" si="6"/>
        <v>1.2075509170462173</v>
      </c>
      <c r="R67" s="16">
        <f t="shared" si="5"/>
        <v>1.5650335179962771</v>
      </c>
    </row>
    <row r="68" spans="1:18" x14ac:dyDescent="0.25">
      <c r="A68" s="28">
        <v>66</v>
      </c>
      <c r="B68" s="75" t="s">
        <v>69</v>
      </c>
      <c r="C68" s="28">
        <v>153.536</v>
      </c>
      <c r="D68" s="14">
        <v>111897.56200000001</v>
      </c>
      <c r="E68" s="10">
        <v>5677.1009999999997</v>
      </c>
      <c r="F68" s="10">
        <v>3162.5</v>
      </c>
      <c r="G68" s="10">
        <v>0</v>
      </c>
      <c r="H68" s="48">
        <f t="shared" ref="H68:H92" si="9">SUM(D68:G68)</f>
        <v>120737.163</v>
      </c>
      <c r="I68" s="24">
        <f t="shared" ref="I68:I92" si="10">SUM(D68,F68)</f>
        <v>115060.06200000001</v>
      </c>
      <c r="J68" s="28" t="s">
        <v>94</v>
      </c>
      <c r="K68" s="28">
        <v>41710</v>
      </c>
      <c r="L68" s="28">
        <v>9829.7999999999993</v>
      </c>
      <c r="M68" s="28">
        <v>3115</v>
      </c>
      <c r="N68" s="28">
        <v>0</v>
      </c>
      <c r="O68" s="17">
        <f t="shared" ref="O68:O92" si="11">SUM(K68:N68)</f>
        <v>54654.8</v>
      </c>
      <c r="P68" s="25">
        <f t="shared" si="8"/>
        <v>44825</v>
      </c>
      <c r="Q68" s="19">
        <f t="shared" ref="Q68:Q92" si="12">ABS(((O68-H68)/O68))</f>
        <v>1.2090861735840217</v>
      </c>
      <c r="R68" s="16">
        <f t="shared" ref="R68:R92" si="13">ABS(((P68-I68)/P68))</f>
        <v>1.5668725488008926</v>
      </c>
    </row>
    <row r="69" spans="1:18" x14ac:dyDescent="0.25">
      <c r="A69" s="28">
        <v>67</v>
      </c>
      <c r="B69" s="76" t="s">
        <v>70</v>
      </c>
      <c r="C69" s="28">
        <v>154.613</v>
      </c>
      <c r="D69" s="14">
        <v>114520.47900000001</v>
      </c>
      <c r="E69" s="10">
        <v>5651.5829999999996</v>
      </c>
      <c r="F69" s="10">
        <v>3160</v>
      </c>
      <c r="G69" s="10">
        <v>0</v>
      </c>
      <c r="H69" s="48">
        <f t="shared" si="9"/>
        <v>123332.06200000001</v>
      </c>
      <c r="I69" s="24">
        <f t="shared" si="10"/>
        <v>117680.47900000001</v>
      </c>
      <c r="J69" s="28" t="s">
        <v>94</v>
      </c>
      <c r="K69" s="28">
        <v>41733</v>
      </c>
      <c r="L69" s="28">
        <v>9822.2999999999993</v>
      </c>
      <c r="M69" s="28">
        <v>3112.5</v>
      </c>
      <c r="N69" s="28">
        <v>0</v>
      </c>
      <c r="O69" s="17">
        <f t="shared" si="11"/>
        <v>54667.8</v>
      </c>
      <c r="P69" s="25">
        <f t="shared" si="8"/>
        <v>44845.5</v>
      </c>
      <c r="Q69" s="19">
        <f t="shared" si="12"/>
        <v>1.2560275335755233</v>
      </c>
      <c r="R69" s="16">
        <f t="shared" si="13"/>
        <v>1.6241312729259347</v>
      </c>
    </row>
    <row r="70" spans="1:18" x14ac:dyDescent="0.25">
      <c r="A70" s="28">
        <v>68</v>
      </c>
      <c r="B70" s="75" t="s">
        <v>71</v>
      </c>
      <c r="C70" s="28">
        <v>154.815</v>
      </c>
      <c r="D70" s="14">
        <v>111898.264</v>
      </c>
      <c r="E70" s="10">
        <v>5677.4809999999998</v>
      </c>
      <c r="F70" s="10">
        <v>3162.5</v>
      </c>
      <c r="G70" s="10">
        <v>0</v>
      </c>
      <c r="H70" s="48">
        <f t="shared" si="9"/>
        <v>120738.245</v>
      </c>
      <c r="I70" s="24">
        <f t="shared" si="10"/>
        <v>115060.764</v>
      </c>
      <c r="J70" s="28" t="s">
        <v>94</v>
      </c>
      <c r="K70" s="28">
        <v>41728</v>
      </c>
      <c r="L70" s="28">
        <v>9779.1</v>
      </c>
      <c r="M70" s="28">
        <v>3115</v>
      </c>
      <c r="N70" s="28">
        <v>0</v>
      </c>
      <c r="O70" s="17">
        <f t="shared" si="11"/>
        <v>54622.1</v>
      </c>
      <c r="P70" s="25">
        <f t="shared" si="8"/>
        <v>44843</v>
      </c>
      <c r="Q70" s="19">
        <f t="shared" si="12"/>
        <v>1.2104284712598012</v>
      </c>
      <c r="R70" s="16">
        <f t="shared" si="13"/>
        <v>1.5658578596436454</v>
      </c>
    </row>
    <row r="71" spans="1:18" x14ac:dyDescent="0.25">
      <c r="A71" s="28">
        <v>69</v>
      </c>
      <c r="B71" s="75" t="s">
        <v>72</v>
      </c>
      <c r="C71" s="28">
        <v>153.661</v>
      </c>
      <c r="D71" s="14">
        <v>111904.77899999999</v>
      </c>
      <c r="E71" s="10">
        <v>5679.58</v>
      </c>
      <c r="F71" s="10">
        <v>3162.5</v>
      </c>
      <c r="G71" s="10">
        <v>0</v>
      </c>
      <c r="H71" s="48">
        <f t="shared" si="9"/>
        <v>120746.859</v>
      </c>
      <c r="I71" s="24">
        <f t="shared" si="10"/>
        <v>115067.27899999999</v>
      </c>
      <c r="J71" s="28" t="s">
        <v>94</v>
      </c>
      <c r="K71" s="28">
        <v>41774</v>
      </c>
      <c r="L71" s="28">
        <v>9814.7999999999993</v>
      </c>
      <c r="M71" s="28">
        <v>3112.5</v>
      </c>
      <c r="N71" s="28">
        <v>0</v>
      </c>
      <c r="O71" s="17">
        <f t="shared" si="11"/>
        <v>54701.3</v>
      </c>
      <c r="P71" s="25">
        <f t="shared" si="8"/>
        <v>44886.5</v>
      </c>
      <c r="Q71" s="19">
        <f t="shared" si="12"/>
        <v>1.2073855465957846</v>
      </c>
      <c r="R71" s="16">
        <f t="shared" si="13"/>
        <v>1.5635164024818151</v>
      </c>
    </row>
    <row r="72" spans="1:18" x14ac:dyDescent="0.25">
      <c r="A72" s="28">
        <v>70</v>
      </c>
      <c r="B72" s="75" t="s">
        <v>73</v>
      </c>
      <c r="C72" s="28">
        <v>154.73699999999999</v>
      </c>
      <c r="D72" s="14">
        <v>111895.747</v>
      </c>
      <c r="E72" s="10">
        <v>5676.6660000000002</v>
      </c>
      <c r="F72" s="10">
        <v>3162.5</v>
      </c>
      <c r="G72" s="10">
        <v>0</v>
      </c>
      <c r="H72" s="48">
        <f t="shared" si="9"/>
        <v>120734.913</v>
      </c>
      <c r="I72" s="24">
        <f t="shared" si="10"/>
        <v>115058.247</v>
      </c>
      <c r="J72" s="28" t="s">
        <v>94</v>
      </c>
      <c r="K72" s="28">
        <v>41777</v>
      </c>
      <c r="L72" s="28">
        <v>9841.2999999999993</v>
      </c>
      <c r="M72" s="28">
        <v>3110</v>
      </c>
      <c r="N72" s="28">
        <v>0</v>
      </c>
      <c r="O72" s="17">
        <f t="shared" si="11"/>
        <v>54728.3</v>
      </c>
      <c r="P72" s="25">
        <f t="shared" si="8"/>
        <v>44887</v>
      </c>
      <c r="Q72" s="19">
        <f t="shared" si="12"/>
        <v>1.2060782629827711</v>
      </c>
      <c r="R72" s="16">
        <f t="shared" si="13"/>
        <v>1.5632866308730813</v>
      </c>
    </row>
    <row r="73" spans="1:18" x14ac:dyDescent="0.25">
      <c r="A73" s="28">
        <v>71</v>
      </c>
      <c r="B73" s="75" t="s">
        <v>74</v>
      </c>
      <c r="C73" s="28">
        <v>154.441</v>
      </c>
      <c r="D73" s="14">
        <v>111904.88099999999</v>
      </c>
      <c r="E73" s="10">
        <v>5679.5619999999999</v>
      </c>
      <c r="F73" s="10">
        <v>3162.5</v>
      </c>
      <c r="G73" s="10">
        <v>0</v>
      </c>
      <c r="H73" s="48">
        <f t="shared" si="9"/>
        <v>120746.943</v>
      </c>
      <c r="I73" s="24">
        <f t="shared" si="10"/>
        <v>115067.38099999999</v>
      </c>
      <c r="J73" s="28" t="s">
        <v>94</v>
      </c>
      <c r="K73" s="28">
        <v>41775</v>
      </c>
      <c r="L73" s="28">
        <v>9847.2999999999993</v>
      </c>
      <c r="M73" s="28">
        <v>3117.5</v>
      </c>
      <c r="N73" s="28">
        <v>0</v>
      </c>
      <c r="O73" s="17">
        <f t="shared" si="11"/>
        <v>54739.8</v>
      </c>
      <c r="P73" s="25">
        <f t="shared" si="8"/>
        <v>44892.5</v>
      </c>
      <c r="Q73" s="19">
        <f t="shared" si="12"/>
        <v>1.2058345664397749</v>
      </c>
      <c r="R73" s="16">
        <f t="shared" si="13"/>
        <v>1.5631760539065545</v>
      </c>
    </row>
    <row r="74" spans="1:18" x14ac:dyDescent="0.25">
      <c r="A74" s="28">
        <v>72</v>
      </c>
      <c r="B74" s="75" t="s">
        <v>75</v>
      </c>
      <c r="C74" s="28">
        <v>154.17599999999999</v>
      </c>
      <c r="D74" s="14">
        <v>111926.182</v>
      </c>
      <c r="E74" s="10">
        <v>5686.3209999999999</v>
      </c>
      <c r="F74" s="10">
        <v>3162.5</v>
      </c>
      <c r="G74" s="10">
        <v>0</v>
      </c>
      <c r="H74" s="48">
        <f t="shared" si="9"/>
        <v>120775.003</v>
      </c>
      <c r="I74" s="24">
        <f t="shared" si="10"/>
        <v>115088.682</v>
      </c>
      <c r="J74" s="28" t="s">
        <v>94</v>
      </c>
      <c r="K74" s="28">
        <v>41805</v>
      </c>
      <c r="L74" s="28">
        <v>9777.7000000000007</v>
      </c>
      <c r="M74" s="28">
        <v>3115</v>
      </c>
      <c r="N74" s="28">
        <v>0</v>
      </c>
      <c r="O74" s="17">
        <f t="shared" si="11"/>
        <v>54697.7</v>
      </c>
      <c r="P74" s="25">
        <f t="shared" si="8"/>
        <v>44920</v>
      </c>
      <c r="Q74" s="19">
        <f t="shared" si="12"/>
        <v>1.2080453657100756</v>
      </c>
      <c r="R74" s="16">
        <f t="shared" si="13"/>
        <v>1.5620810774710596</v>
      </c>
    </row>
    <row r="75" spans="1:18" x14ac:dyDescent="0.25">
      <c r="A75" s="28">
        <v>73</v>
      </c>
      <c r="B75" s="76" t="s">
        <v>76</v>
      </c>
      <c r="C75" s="28">
        <v>155.70400000000001</v>
      </c>
      <c r="D75" s="14">
        <v>121334.757</v>
      </c>
      <c r="E75" s="10">
        <v>4651.5330000000004</v>
      </c>
      <c r="F75" s="10">
        <v>3162.5</v>
      </c>
      <c r="G75" s="10">
        <v>0</v>
      </c>
      <c r="H75" s="48">
        <f t="shared" si="9"/>
        <v>129148.79</v>
      </c>
      <c r="I75" s="24">
        <f t="shared" si="10"/>
        <v>124497.257</v>
      </c>
      <c r="J75" s="28" t="s">
        <v>94</v>
      </c>
      <c r="K75" s="28">
        <v>57575</v>
      </c>
      <c r="L75" s="28">
        <v>7972.5</v>
      </c>
      <c r="M75" s="28">
        <v>3115</v>
      </c>
      <c r="N75" s="28">
        <v>0</v>
      </c>
      <c r="O75" s="17">
        <f t="shared" si="11"/>
        <v>68662.5</v>
      </c>
      <c r="P75" s="25">
        <f t="shared" si="8"/>
        <v>60690</v>
      </c>
      <c r="Q75" s="19">
        <f t="shared" si="12"/>
        <v>0.88092175496085923</v>
      </c>
      <c r="R75" s="16">
        <f t="shared" si="13"/>
        <v>1.0513636019113528</v>
      </c>
    </row>
    <row r="76" spans="1:18" x14ac:dyDescent="0.25">
      <c r="A76" s="28">
        <v>74</v>
      </c>
      <c r="B76" s="75" t="s">
        <v>77</v>
      </c>
      <c r="C76" s="28">
        <v>156.172</v>
      </c>
      <c r="D76" s="14">
        <v>121335.355</v>
      </c>
      <c r="E76" s="10">
        <v>4651.6890000000003</v>
      </c>
      <c r="F76" s="10">
        <v>3162.5</v>
      </c>
      <c r="G76" s="10">
        <v>0</v>
      </c>
      <c r="H76" s="48">
        <f t="shared" si="9"/>
        <v>129149.54399999999</v>
      </c>
      <c r="I76" s="24">
        <f t="shared" si="10"/>
        <v>124497.855</v>
      </c>
      <c r="J76" s="28" t="s">
        <v>94</v>
      </c>
      <c r="K76" s="28">
        <v>57644</v>
      </c>
      <c r="L76" s="28">
        <v>7919.5</v>
      </c>
      <c r="M76" s="28">
        <v>3112.5</v>
      </c>
      <c r="N76" s="28">
        <v>0</v>
      </c>
      <c r="O76" s="17">
        <f t="shared" si="11"/>
        <v>68676</v>
      </c>
      <c r="P76" s="25">
        <f t="shared" si="8"/>
        <v>60756.5</v>
      </c>
      <c r="Q76" s="19">
        <f t="shared" si="12"/>
        <v>0.88056299143805683</v>
      </c>
      <c r="R76" s="16">
        <f t="shared" si="13"/>
        <v>1.049128159127007</v>
      </c>
    </row>
    <row r="77" spans="1:18" x14ac:dyDescent="0.25">
      <c r="A77" s="28">
        <v>75</v>
      </c>
      <c r="B77" s="75" t="s">
        <v>78</v>
      </c>
      <c r="C77" s="28">
        <v>156.578</v>
      </c>
      <c r="D77" s="14">
        <v>121337.12699999999</v>
      </c>
      <c r="E77" s="10">
        <v>4652.0169999999998</v>
      </c>
      <c r="F77" s="10">
        <v>3162.5</v>
      </c>
      <c r="G77" s="10">
        <v>0</v>
      </c>
      <c r="H77" s="48">
        <f t="shared" si="9"/>
        <v>129151.644</v>
      </c>
      <c r="I77" s="24">
        <f t="shared" si="10"/>
        <v>124499.62699999999</v>
      </c>
      <c r="J77" s="28" t="s">
        <v>94</v>
      </c>
      <c r="K77" s="28">
        <v>57765</v>
      </c>
      <c r="L77" s="28">
        <v>7866.5</v>
      </c>
      <c r="M77" s="28">
        <v>3115</v>
      </c>
      <c r="N77" s="28">
        <v>0</v>
      </c>
      <c r="O77" s="17">
        <f t="shared" si="11"/>
        <v>68746.5</v>
      </c>
      <c r="P77" s="25">
        <f t="shared" si="8"/>
        <v>60880</v>
      </c>
      <c r="Q77" s="19">
        <f t="shared" si="12"/>
        <v>0.87866500840042772</v>
      </c>
      <c r="R77" s="16">
        <f t="shared" si="13"/>
        <v>1.0450004434954008</v>
      </c>
    </row>
    <row r="78" spans="1:18" x14ac:dyDescent="0.25">
      <c r="A78" s="28">
        <v>76</v>
      </c>
      <c r="B78" s="75" t="s">
        <v>79</v>
      </c>
      <c r="C78" s="28">
        <v>156.64099999999999</v>
      </c>
      <c r="D78" s="14">
        <v>123959.859</v>
      </c>
      <c r="E78" s="10">
        <v>4626.5609999999997</v>
      </c>
      <c r="F78" s="10">
        <v>3160</v>
      </c>
      <c r="G78" s="10">
        <v>0</v>
      </c>
      <c r="H78" s="48">
        <f t="shared" si="9"/>
        <v>131746.41999999998</v>
      </c>
      <c r="I78" s="24">
        <f t="shared" si="10"/>
        <v>127119.859</v>
      </c>
      <c r="J78" s="28" t="s">
        <v>94</v>
      </c>
      <c r="K78" s="28">
        <v>57601</v>
      </c>
      <c r="L78" s="28">
        <v>7948.6</v>
      </c>
      <c r="M78" s="28">
        <v>3115</v>
      </c>
      <c r="N78" s="28">
        <v>0</v>
      </c>
      <c r="O78" s="17">
        <f t="shared" si="11"/>
        <v>68664.600000000006</v>
      </c>
      <c r="P78" s="25">
        <f t="shared" si="8"/>
        <v>60716</v>
      </c>
      <c r="Q78" s="19">
        <f t="shared" si="12"/>
        <v>0.91869493159502824</v>
      </c>
      <c r="R78" s="16">
        <f t="shared" si="13"/>
        <v>1.0936797384544437</v>
      </c>
    </row>
    <row r="79" spans="1:18" x14ac:dyDescent="0.25">
      <c r="A79" s="28">
        <v>77</v>
      </c>
      <c r="B79" s="75" t="s">
        <v>80</v>
      </c>
      <c r="C79" s="28">
        <v>156.11000000000001</v>
      </c>
      <c r="D79" s="14">
        <v>121337.95</v>
      </c>
      <c r="E79" s="10">
        <v>4652.3584000000001</v>
      </c>
      <c r="F79" s="10">
        <v>3162.5</v>
      </c>
      <c r="G79" s="10">
        <v>0</v>
      </c>
      <c r="H79" s="48">
        <f t="shared" si="9"/>
        <v>129152.80839999999</v>
      </c>
      <c r="I79" s="24">
        <f t="shared" si="10"/>
        <v>124500.45</v>
      </c>
      <c r="J79" s="28" t="s">
        <v>94</v>
      </c>
      <c r="K79" s="28">
        <v>57668</v>
      </c>
      <c r="L79" s="28">
        <v>7895.2</v>
      </c>
      <c r="M79" s="28">
        <v>3115</v>
      </c>
      <c r="N79" s="28">
        <v>0</v>
      </c>
      <c r="O79" s="17">
        <f t="shared" si="11"/>
        <v>68678.2</v>
      </c>
      <c r="P79" s="25">
        <f t="shared" si="8"/>
        <v>60783</v>
      </c>
      <c r="Q79" s="19">
        <f t="shared" si="12"/>
        <v>0.88055028233122012</v>
      </c>
      <c r="R79" s="16">
        <f t="shared" si="13"/>
        <v>1.0482774789003504</v>
      </c>
    </row>
    <row r="80" spans="1:18" x14ac:dyDescent="0.25">
      <c r="A80" s="28">
        <v>78</v>
      </c>
      <c r="B80" s="75" t="s">
        <v>81</v>
      </c>
      <c r="C80" s="28">
        <v>156.422</v>
      </c>
      <c r="D80" s="14">
        <v>121345.18399999999</v>
      </c>
      <c r="E80" s="10">
        <v>4654.2219999999998</v>
      </c>
      <c r="F80" s="10">
        <v>3162.5</v>
      </c>
      <c r="G80" s="10">
        <v>0</v>
      </c>
      <c r="H80" s="48">
        <f t="shared" si="9"/>
        <v>129161.90599999999</v>
      </c>
      <c r="I80" s="24">
        <f t="shared" si="10"/>
        <v>124507.68399999999</v>
      </c>
      <c r="J80" s="28" t="s">
        <v>94</v>
      </c>
      <c r="K80" s="28">
        <v>57724</v>
      </c>
      <c r="L80" s="28">
        <v>7934.1</v>
      </c>
      <c r="M80" s="28">
        <v>3115</v>
      </c>
      <c r="N80" s="28">
        <v>0</v>
      </c>
      <c r="O80" s="17">
        <f t="shared" si="11"/>
        <v>68773.100000000006</v>
      </c>
      <c r="P80" s="25">
        <f t="shared" si="8"/>
        <v>60839</v>
      </c>
      <c r="Q80" s="19">
        <f t="shared" si="12"/>
        <v>0.87808759529525315</v>
      </c>
      <c r="R80" s="16">
        <f t="shared" si="13"/>
        <v>1.0465110208912045</v>
      </c>
    </row>
    <row r="81" spans="1:18" x14ac:dyDescent="0.25">
      <c r="A81" s="28">
        <v>79</v>
      </c>
      <c r="B81" s="75" t="s">
        <v>82</v>
      </c>
      <c r="C81" s="28">
        <v>157.452</v>
      </c>
      <c r="D81" s="14">
        <v>121335.15730000001</v>
      </c>
      <c r="E81" s="10">
        <v>4651.634</v>
      </c>
      <c r="F81" s="10">
        <v>3162.5</v>
      </c>
      <c r="G81" s="10">
        <v>0</v>
      </c>
      <c r="H81" s="48">
        <f t="shared" si="9"/>
        <v>129149.29130000001</v>
      </c>
      <c r="I81" s="24">
        <f t="shared" si="10"/>
        <v>124497.65730000001</v>
      </c>
      <c r="J81" s="28" t="s">
        <v>94</v>
      </c>
      <c r="K81" s="28">
        <v>57676</v>
      </c>
      <c r="L81" s="28">
        <v>7887.6</v>
      </c>
      <c r="M81" s="28">
        <v>3115</v>
      </c>
      <c r="N81" s="28">
        <v>0</v>
      </c>
      <c r="O81" s="17">
        <f t="shared" si="11"/>
        <v>68678.600000000006</v>
      </c>
      <c r="P81" s="25">
        <f t="shared" si="8"/>
        <v>60791</v>
      </c>
      <c r="Q81" s="19">
        <f t="shared" si="12"/>
        <v>0.88048811856968545</v>
      </c>
      <c r="R81" s="16">
        <f t="shared" si="13"/>
        <v>1.0479619894392262</v>
      </c>
    </row>
    <row r="82" spans="1:18" x14ac:dyDescent="0.25">
      <c r="A82" s="28">
        <v>80</v>
      </c>
      <c r="B82" s="75" t="s">
        <v>83</v>
      </c>
      <c r="C82" s="28">
        <v>155.53299999999999</v>
      </c>
      <c r="D82" s="14">
        <v>121345.304</v>
      </c>
      <c r="E82" s="10">
        <v>4654.2039999999997</v>
      </c>
      <c r="F82" s="10">
        <v>3162.5</v>
      </c>
      <c r="G82" s="10">
        <v>0</v>
      </c>
      <c r="H82" s="48">
        <f t="shared" si="9"/>
        <v>129162.008</v>
      </c>
      <c r="I82" s="24">
        <f t="shared" si="10"/>
        <v>124507.804</v>
      </c>
      <c r="J82" s="28" t="s">
        <v>94</v>
      </c>
      <c r="K82" s="28">
        <v>57676</v>
      </c>
      <c r="L82" s="28">
        <v>7877.1</v>
      </c>
      <c r="M82" s="28">
        <v>3112.5</v>
      </c>
      <c r="N82" s="28">
        <v>0</v>
      </c>
      <c r="O82" s="17">
        <f t="shared" si="11"/>
        <v>68665.600000000006</v>
      </c>
      <c r="P82" s="25">
        <f t="shared" si="8"/>
        <v>60788.5</v>
      </c>
      <c r="Q82" s="19">
        <f t="shared" si="12"/>
        <v>0.88102933637804071</v>
      </c>
      <c r="R82" s="16">
        <f t="shared" si="13"/>
        <v>1.0482131324181383</v>
      </c>
    </row>
    <row r="83" spans="1:18" x14ac:dyDescent="0.25">
      <c r="A83" s="28">
        <v>81</v>
      </c>
      <c r="B83" s="75" t="s">
        <v>84</v>
      </c>
      <c r="C83" s="28">
        <v>155.33000000000001</v>
      </c>
      <c r="D83" s="14">
        <v>121368.966</v>
      </c>
      <c r="E83" s="10">
        <v>4660.201</v>
      </c>
      <c r="F83" s="10">
        <v>3162.5</v>
      </c>
      <c r="G83" s="10">
        <v>0</v>
      </c>
      <c r="H83" s="48">
        <f t="shared" si="9"/>
        <v>129191.667</v>
      </c>
      <c r="I83" s="24">
        <f t="shared" si="10"/>
        <v>124531.466</v>
      </c>
      <c r="J83" s="28" t="s">
        <v>94</v>
      </c>
      <c r="K83" s="28">
        <v>57641</v>
      </c>
      <c r="L83" s="28">
        <v>7935</v>
      </c>
      <c r="M83" s="28">
        <v>3115</v>
      </c>
      <c r="N83" s="28">
        <v>0</v>
      </c>
      <c r="O83" s="17">
        <f t="shared" si="11"/>
        <v>68691</v>
      </c>
      <c r="P83" s="25">
        <f t="shared" si="8"/>
        <v>60756</v>
      </c>
      <c r="Q83" s="19">
        <f t="shared" si="12"/>
        <v>0.88076555880683061</v>
      </c>
      <c r="R83" s="16">
        <f t="shared" si="13"/>
        <v>1.0496982355652116</v>
      </c>
    </row>
    <row r="84" spans="1:18" x14ac:dyDescent="0.25">
      <c r="A84" s="28">
        <v>82</v>
      </c>
      <c r="B84" s="76" t="s">
        <v>85</v>
      </c>
      <c r="C84" s="28">
        <v>154.488</v>
      </c>
      <c r="D84" s="14">
        <v>111895.387</v>
      </c>
      <c r="E84" s="10">
        <v>5676.5519999999997</v>
      </c>
      <c r="F84" s="10">
        <v>3162.5</v>
      </c>
      <c r="G84" s="10">
        <v>0</v>
      </c>
      <c r="H84" s="48">
        <f t="shared" si="9"/>
        <v>120734.439</v>
      </c>
      <c r="I84" s="24">
        <f t="shared" si="10"/>
        <v>115057.887</v>
      </c>
      <c r="J84" s="28" t="s">
        <v>94</v>
      </c>
      <c r="K84" s="28">
        <v>41713</v>
      </c>
      <c r="L84" s="28">
        <v>9825.2000000000007</v>
      </c>
      <c r="M84" s="28">
        <v>3115</v>
      </c>
      <c r="N84" s="28">
        <v>0</v>
      </c>
      <c r="O84" s="17">
        <f t="shared" si="11"/>
        <v>54653.2</v>
      </c>
      <c r="P84" s="25">
        <f t="shared" si="8"/>
        <v>44828</v>
      </c>
      <c r="Q84" s="19">
        <f t="shared" si="12"/>
        <v>1.2091010041498029</v>
      </c>
      <c r="R84" s="16">
        <f t="shared" si="13"/>
        <v>1.5666522485946284</v>
      </c>
    </row>
    <row r="85" spans="1:18" x14ac:dyDescent="0.25">
      <c r="A85" s="28">
        <v>83</v>
      </c>
      <c r="B85" s="75" t="s">
        <v>86</v>
      </c>
      <c r="C85" s="28">
        <v>155.09700000000001</v>
      </c>
      <c r="D85" s="14">
        <v>111895.92600000001</v>
      </c>
      <c r="E85" s="10">
        <v>5676.7280000000001</v>
      </c>
      <c r="F85" s="10">
        <v>3162.5</v>
      </c>
      <c r="G85" s="10">
        <v>0</v>
      </c>
      <c r="H85" s="48">
        <f t="shared" si="9"/>
        <v>120735.15400000001</v>
      </c>
      <c r="I85" s="24">
        <f t="shared" si="10"/>
        <v>115058.42600000001</v>
      </c>
      <c r="J85" s="28" t="s">
        <v>94</v>
      </c>
      <c r="K85" s="28">
        <v>41867</v>
      </c>
      <c r="L85" s="28">
        <v>9793.7000000000007</v>
      </c>
      <c r="M85" s="28">
        <v>3110</v>
      </c>
      <c r="N85" s="28">
        <v>0</v>
      </c>
      <c r="O85" s="17">
        <f t="shared" si="11"/>
        <v>54770.7</v>
      </c>
      <c r="P85" s="25">
        <f t="shared" si="8"/>
        <v>44977</v>
      </c>
      <c r="Q85" s="19">
        <f t="shared" si="12"/>
        <v>1.204374857359866</v>
      </c>
      <c r="R85" s="16">
        <f t="shared" si="13"/>
        <v>1.5581614158347601</v>
      </c>
    </row>
    <row r="86" spans="1:18" x14ac:dyDescent="0.25">
      <c r="A86" s="28">
        <v>84</v>
      </c>
      <c r="B86" s="75" t="s">
        <v>87</v>
      </c>
      <c r="C86" s="28">
        <v>153.05199999999999</v>
      </c>
      <c r="D86" s="14">
        <v>111897.56200000001</v>
      </c>
      <c r="E86" s="10">
        <v>5677.1009999999997</v>
      </c>
      <c r="F86" s="10">
        <v>3162.5</v>
      </c>
      <c r="G86" s="10">
        <v>0</v>
      </c>
      <c r="H86" s="48">
        <f t="shared" si="9"/>
        <v>120737.163</v>
      </c>
      <c r="I86" s="24">
        <f t="shared" si="10"/>
        <v>115060.06200000001</v>
      </c>
      <c r="J86" s="28" t="s">
        <v>94</v>
      </c>
      <c r="K86" s="28">
        <v>41780</v>
      </c>
      <c r="L86" s="28">
        <v>9760.7999999999993</v>
      </c>
      <c r="M86" s="28">
        <v>3115</v>
      </c>
      <c r="N86" s="28">
        <v>0</v>
      </c>
      <c r="O86" s="17">
        <f t="shared" si="11"/>
        <v>54655.8</v>
      </c>
      <c r="P86" s="25">
        <f t="shared" si="8"/>
        <v>44895</v>
      </c>
      <c r="Q86" s="19">
        <f t="shared" si="12"/>
        <v>1.2090457554367513</v>
      </c>
      <c r="R86" s="16">
        <f t="shared" si="13"/>
        <v>1.562870297360508</v>
      </c>
    </row>
    <row r="87" spans="1:18" x14ac:dyDescent="0.25">
      <c r="A87" s="28">
        <v>85</v>
      </c>
      <c r="B87" s="75" t="s">
        <v>88</v>
      </c>
      <c r="C87" s="28">
        <v>153.614</v>
      </c>
      <c r="D87" s="14">
        <v>114520.47900000001</v>
      </c>
      <c r="E87" s="10">
        <v>5651.5829999999996</v>
      </c>
      <c r="F87" s="10">
        <v>3160</v>
      </c>
      <c r="G87" s="10">
        <v>0</v>
      </c>
      <c r="H87" s="48">
        <f t="shared" si="9"/>
        <v>123332.06200000001</v>
      </c>
      <c r="I87" s="24">
        <f t="shared" si="10"/>
        <v>117680.47900000001</v>
      </c>
      <c r="J87" s="28" t="s">
        <v>94</v>
      </c>
      <c r="K87" s="28">
        <v>41805</v>
      </c>
      <c r="L87" s="28">
        <v>9804</v>
      </c>
      <c r="M87" s="28">
        <v>3117.5</v>
      </c>
      <c r="N87" s="28">
        <v>0</v>
      </c>
      <c r="O87" s="17">
        <f t="shared" si="11"/>
        <v>54726.5</v>
      </c>
      <c r="P87" s="25">
        <f t="shared" si="8"/>
        <v>44922.5</v>
      </c>
      <c r="Q87" s="19">
        <f t="shared" si="12"/>
        <v>1.2536077037632591</v>
      </c>
      <c r="R87" s="16">
        <f t="shared" si="13"/>
        <v>1.6196333463186601</v>
      </c>
    </row>
    <row r="88" spans="1:18" x14ac:dyDescent="0.25">
      <c r="A88" s="28">
        <v>86</v>
      </c>
      <c r="B88" s="75" t="s">
        <v>89</v>
      </c>
      <c r="C88" s="28">
        <v>154.488</v>
      </c>
      <c r="D88" s="14">
        <v>111898.264</v>
      </c>
      <c r="E88" s="10">
        <v>5677.4809999999998</v>
      </c>
      <c r="F88" s="10">
        <v>3162.5</v>
      </c>
      <c r="G88" s="10">
        <v>0</v>
      </c>
      <c r="H88" s="48">
        <f t="shared" si="9"/>
        <v>120738.245</v>
      </c>
      <c r="I88" s="24">
        <f t="shared" si="10"/>
        <v>115060.764</v>
      </c>
      <c r="J88" s="28" t="s">
        <v>94</v>
      </c>
      <c r="K88" s="28">
        <v>41689</v>
      </c>
      <c r="L88" s="28">
        <v>9830.7999999999993</v>
      </c>
      <c r="M88" s="28">
        <v>3117.5</v>
      </c>
      <c r="N88" s="28">
        <v>0</v>
      </c>
      <c r="O88" s="17">
        <f t="shared" si="11"/>
        <v>54637.3</v>
      </c>
      <c r="P88" s="25">
        <f t="shared" si="8"/>
        <v>44806.5</v>
      </c>
      <c r="Q88" s="19">
        <f t="shared" si="12"/>
        <v>1.2098135339777036</v>
      </c>
      <c r="R88" s="16">
        <f t="shared" si="13"/>
        <v>1.5679480432526529</v>
      </c>
    </row>
    <row r="89" spans="1:18" x14ac:dyDescent="0.25">
      <c r="A89" s="28">
        <v>87</v>
      </c>
      <c r="B89" s="75" t="s">
        <v>90</v>
      </c>
      <c r="C89" s="28">
        <v>153.92699999999999</v>
      </c>
      <c r="D89" s="14">
        <v>111904.77899999999</v>
      </c>
      <c r="E89" s="10">
        <v>5679.58</v>
      </c>
      <c r="F89" s="10">
        <v>3162.5</v>
      </c>
      <c r="G89" s="10">
        <v>0</v>
      </c>
      <c r="H89" s="48">
        <f t="shared" si="9"/>
        <v>120746.859</v>
      </c>
      <c r="I89" s="24">
        <f t="shared" si="10"/>
        <v>115067.27899999999</v>
      </c>
      <c r="J89" s="28" t="s">
        <v>94</v>
      </c>
      <c r="K89" s="28">
        <v>41717</v>
      </c>
      <c r="L89" s="28">
        <v>9833.2000000000007</v>
      </c>
      <c r="M89" s="28">
        <v>3117.5</v>
      </c>
      <c r="N89" s="28">
        <v>0</v>
      </c>
      <c r="O89" s="17">
        <f t="shared" si="11"/>
        <v>54667.7</v>
      </c>
      <c r="P89" s="25">
        <f t="shared" si="8"/>
        <v>44834.5</v>
      </c>
      <c r="Q89" s="19">
        <f t="shared" si="12"/>
        <v>1.2087422554817562</v>
      </c>
      <c r="R89" s="16">
        <f t="shared" si="13"/>
        <v>1.5664896229466148</v>
      </c>
    </row>
    <row r="90" spans="1:18" x14ac:dyDescent="0.25">
      <c r="A90" s="28">
        <v>88</v>
      </c>
      <c r="B90" s="75" t="s">
        <v>91</v>
      </c>
      <c r="C90" s="28">
        <v>155.018</v>
      </c>
      <c r="D90" s="14">
        <v>111895.747</v>
      </c>
      <c r="E90" s="10">
        <v>5676.6660000000002</v>
      </c>
      <c r="F90" s="10">
        <v>3162.5</v>
      </c>
      <c r="G90" s="10">
        <v>0</v>
      </c>
      <c r="H90" s="48">
        <f t="shared" si="9"/>
        <v>120734.913</v>
      </c>
      <c r="I90" s="24">
        <f t="shared" si="10"/>
        <v>115058.247</v>
      </c>
      <c r="J90" s="28" t="s">
        <v>94</v>
      </c>
      <c r="K90" s="28">
        <v>41760</v>
      </c>
      <c r="L90" s="28">
        <v>9770.4</v>
      </c>
      <c r="M90" s="28">
        <v>3115</v>
      </c>
      <c r="N90" s="28">
        <v>0</v>
      </c>
      <c r="O90" s="17">
        <f t="shared" si="11"/>
        <v>54645.4</v>
      </c>
      <c r="P90" s="25">
        <f t="shared" si="8"/>
        <v>44875</v>
      </c>
      <c r="Q90" s="19">
        <f t="shared" si="12"/>
        <v>1.2094250019214794</v>
      </c>
      <c r="R90" s="16">
        <f t="shared" si="13"/>
        <v>1.5639720779944291</v>
      </c>
    </row>
    <row r="91" spans="1:18" x14ac:dyDescent="0.25">
      <c r="A91" s="28">
        <v>89</v>
      </c>
      <c r="B91" s="75" t="s">
        <v>92</v>
      </c>
      <c r="C91" s="28">
        <v>155.346</v>
      </c>
      <c r="D91" s="14">
        <v>111904.88099999999</v>
      </c>
      <c r="E91" s="10">
        <v>5679.5619999999999</v>
      </c>
      <c r="F91" s="10">
        <v>3162.5</v>
      </c>
      <c r="G91" s="10">
        <v>0</v>
      </c>
      <c r="H91" s="48">
        <f t="shared" si="9"/>
        <v>120746.943</v>
      </c>
      <c r="I91" s="24">
        <f t="shared" si="10"/>
        <v>115067.38099999999</v>
      </c>
      <c r="J91" s="28" t="s">
        <v>94</v>
      </c>
      <c r="K91" s="28">
        <v>41849</v>
      </c>
      <c r="L91" s="28">
        <v>9786.2000000000007</v>
      </c>
      <c r="M91" s="28">
        <v>3115</v>
      </c>
      <c r="N91" s="28">
        <v>0</v>
      </c>
      <c r="O91" s="17">
        <f t="shared" si="11"/>
        <v>54750.2</v>
      </c>
      <c r="P91" s="25">
        <f t="shared" si="8"/>
        <v>44964</v>
      </c>
      <c r="Q91" s="19">
        <f t="shared" si="12"/>
        <v>1.2054155601258079</v>
      </c>
      <c r="R91" s="16">
        <f t="shared" si="13"/>
        <v>1.5591001912641222</v>
      </c>
    </row>
    <row r="92" spans="1:18" x14ac:dyDescent="0.25">
      <c r="A92" s="28">
        <v>90</v>
      </c>
      <c r="B92" s="75" t="s">
        <v>93</v>
      </c>
      <c r="C92" s="28">
        <v>153.55099999999999</v>
      </c>
      <c r="D92" s="14">
        <v>111926.182</v>
      </c>
      <c r="E92" s="10">
        <v>5686.3209999999999</v>
      </c>
      <c r="F92" s="10">
        <v>3162.5</v>
      </c>
      <c r="G92" s="10">
        <v>0</v>
      </c>
      <c r="H92" s="48">
        <f t="shared" si="9"/>
        <v>120775.003</v>
      </c>
      <c r="I92" s="24">
        <f t="shared" si="10"/>
        <v>115088.682</v>
      </c>
      <c r="J92" s="28" t="s">
        <v>94</v>
      </c>
      <c r="K92" s="28">
        <v>41732</v>
      </c>
      <c r="L92" s="28">
        <v>9835.5</v>
      </c>
      <c r="M92" s="28">
        <v>3115</v>
      </c>
      <c r="N92" s="28">
        <v>0</v>
      </c>
      <c r="O92" s="17">
        <f t="shared" si="11"/>
        <v>54682.5</v>
      </c>
      <c r="P92" s="25">
        <f t="shared" si="8"/>
        <v>44847</v>
      </c>
      <c r="Q92" s="19">
        <f t="shared" si="12"/>
        <v>1.2086591322635212</v>
      </c>
      <c r="R92" s="16">
        <f t="shared" si="13"/>
        <v>1.5662515218409259</v>
      </c>
    </row>
  </sheetData>
  <mergeCells count="2">
    <mergeCell ref="J1:P1"/>
    <mergeCell ref="C1:I1"/>
  </mergeCells>
  <pageMargins left="0.7" right="0.7" top="0.75" bottom="0.75" header="0.3" footer="0.3"/>
  <ignoredErrors>
    <ignoredError sqref="H3 H4:H5 H7:H10 H12:H32 H34:H37 H39:H9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topLeftCell="A85" workbookViewId="0">
      <selection activeCell="Q23" activeCellId="1" sqref="C23:H23 Q23"/>
    </sheetView>
  </sheetViews>
  <sheetFormatPr defaultRowHeight="15" x14ac:dyDescent="0.25"/>
  <cols>
    <col min="2" max="2" width="9.7109375" customWidth="1"/>
    <col min="3" max="3" width="14.28515625" customWidth="1"/>
    <col min="4" max="4" width="13.140625" style="1" customWidth="1"/>
    <col min="5" max="5" width="12.5703125" style="1" customWidth="1"/>
    <col min="6" max="6" width="10.7109375" style="1" customWidth="1"/>
    <col min="7" max="7" width="8.140625" style="1" customWidth="1"/>
    <col min="8" max="8" width="13.7109375" style="1" customWidth="1"/>
    <col min="9" max="9" width="13.7109375" style="1" hidden="1" customWidth="1"/>
    <col min="10" max="10" width="14.5703125" style="1" hidden="1" customWidth="1"/>
    <col min="11" max="11" width="7.85546875" style="1" hidden="1" customWidth="1"/>
    <col min="12" max="12" width="10.7109375" style="1" hidden="1" customWidth="1"/>
    <col min="13" max="13" width="6.140625" style="1" hidden="1" customWidth="1"/>
    <col min="14" max="14" width="8.140625" style="1" hidden="1" customWidth="1"/>
    <col min="15" max="15" width="10.85546875" style="1" hidden="1" customWidth="1"/>
    <col min="16" max="16" width="11.7109375" style="1" hidden="1" customWidth="1"/>
    <col min="17" max="17" width="14.28515625" style="1" customWidth="1"/>
    <col min="18" max="18" width="12.5703125" style="1" customWidth="1"/>
    <col min="23" max="23" width="10" customWidth="1"/>
  </cols>
  <sheetData>
    <row r="1" spans="1:18" ht="18.75" x14ac:dyDescent="0.3">
      <c r="C1" s="67" t="s">
        <v>118</v>
      </c>
      <c r="D1" s="67"/>
      <c r="E1" s="67"/>
      <c r="F1" s="67"/>
      <c r="G1" s="67"/>
      <c r="H1" s="67"/>
      <c r="I1" s="68"/>
      <c r="J1" s="64" t="s">
        <v>117</v>
      </c>
      <c r="K1" s="65"/>
      <c r="L1" s="65"/>
      <c r="M1" s="65"/>
      <c r="N1" s="65"/>
      <c r="O1" s="65"/>
      <c r="P1" s="66"/>
      <c r="R1" s="15"/>
    </row>
    <row r="2" spans="1:18" ht="45.75" thickBot="1" x14ac:dyDescent="0.3">
      <c r="A2" s="27" t="s">
        <v>0</v>
      </c>
      <c r="B2" s="27" t="s">
        <v>1</v>
      </c>
      <c r="C2" s="33" t="s">
        <v>2</v>
      </c>
      <c r="D2" s="5" t="s">
        <v>114</v>
      </c>
      <c r="E2" s="6" t="s">
        <v>96</v>
      </c>
      <c r="F2" s="6" t="s">
        <v>115</v>
      </c>
      <c r="G2" s="6" t="s">
        <v>116</v>
      </c>
      <c r="H2" s="46" t="s">
        <v>119</v>
      </c>
      <c r="I2" s="36" t="s">
        <v>110</v>
      </c>
      <c r="J2" s="34" t="s">
        <v>2</v>
      </c>
      <c r="K2" s="7" t="s">
        <v>114</v>
      </c>
      <c r="L2" s="8" t="s">
        <v>96</v>
      </c>
      <c r="M2" s="8" t="s">
        <v>115</v>
      </c>
      <c r="N2" s="8" t="s">
        <v>116</v>
      </c>
      <c r="O2" s="35" t="s">
        <v>106</v>
      </c>
      <c r="P2" s="37" t="s">
        <v>113</v>
      </c>
      <c r="Q2" s="22" t="s">
        <v>111</v>
      </c>
      <c r="R2" s="21" t="s">
        <v>112</v>
      </c>
    </row>
    <row r="3" spans="1:18" x14ac:dyDescent="0.25">
      <c r="A3" s="28">
        <v>1</v>
      </c>
      <c r="B3" s="74" t="s">
        <v>121</v>
      </c>
      <c r="C3" s="28">
        <v>145.22200000000001</v>
      </c>
      <c r="D3" s="59">
        <v>2367787.5860000001</v>
      </c>
      <c r="E3" s="9">
        <v>28090.6</v>
      </c>
      <c r="F3" s="60">
        <v>16385</v>
      </c>
      <c r="G3" s="13">
        <v>0</v>
      </c>
      <c r="H3" s="17">
        <f>SUM(D3:G3)</f>
        <v>2412263.1860000002</v>
      </c>
      <c r="I3" s="24">
        <f>SUM(D3,F3)</f>
        <v>2384172.5860000001</v>
      </c>
      <c r="J3" s="28" t="s">
        <v>94</v>
      </c>
      <c r="K3" s="32">
        <v>1171300</v>
      </c>
      <c r="L3" s="32">
        <v>137290</v>
      </c>
      <c r="M3" s="32">
        <v>22665</v>
      </c>
      <c r="N3" s="32">
        <v>0</v>
      </c>
      <c r="O3" s="18">
        <v>1331222.182</v>
      </c>
      <c r="P3" s="24">
        <f t="shared" ref="P3:P66" si="0">SUM(K3,M3)</f>
        <v>1193965</v>
      </c>
      <c r="Q3" s="19">
        <f>ABS(((O3-H3)/O3))</f>
        <v>0.8120665495341034</v>
      </c>
      <c r="R3" s="16">
        <f>ABS(((P3-I3)/P3))</f>
        <v>0.99685299485328305</v>
      </c>
    </row>
    <row r="4" spans="1:18" x14ac:dyDescent="0.25">
      <c r="A4" s="28">
        <v>2</v>
      </c>
      <c r="B4" s="74" t="s">
        <v>122</v>
      </c>
      <c r="C4" s="55"/>
      <c r="D4" s="58"/>
      <c r="E4" s="55"/>
      <c r="F4" s="55"/>
      <c r="G4" s="55"/>
      <c r="H4" s="56" t="s">
        <v>120</v>
      </c>
      <c r="I4" s="57" t="s">
        <v>120</v>
      </c>
      <c r="J4" s="28" t="s">
        <v>94</v>
      </c>
      <c r="K4" s="32">
        <v>1204300</v>
      </c>
      <c r="L4" s="32">
        <v>133400</v>
      </c>
      <c r="M4" s="32">
        <v>21420</v>
      </c>
      <c r="N4" s="32">
        <v>0</v>
      </c>
      <c r="O4" s="18">
        <v>1359147.946</v>
      </c>
      <c r="P4" s="25">
        <f t="shared" si="0"/>
        <v>1225720</v>
      </c>
      <c r="Q4" s="53"/>
      <c r="R4" s="54"/>
    </row>
    <row r="5" spans="1:18" x14ac:dyDescent="0.25">
      <c r="A5" s="28">
        <v>3</v>
      </c>
      <c r="B5" s="72" t="s">
        <v>123</v>
      </c>
      <c r="C5" s="28">
        <v>140.77600000000001</v>
      </c>
      <c r="D5" s="12">
        <v>2367964.6570000001</v>
      </c>
      <c r="E5" s="31">
        <v>28083.1</v>
      </c>
      <c r="F5" s="13">
        <v>16385</v>
      </c>
      <c r="G5" s="13">
        <v>0</v>
      </c>
      <c r="H5" s="17">
        <f t="shared" ref="H5:H47" si="1">SUM(D5:G5)</f>
        <v>2412432.7570000002</v>
      </c>
      <c r="I5" s="24">
        <f t="shared" ref="I5:I47" si="2">SUM(D5,F5)</f>
        <v>2384349.6570000001</v>
      </c>
      <c r="J5" s="28" t="s">
        <v>94</v>
      </c>
      <c r="K5" s="32">
        <v>1167700</v>
      </c>
      <c r="L5" s="32">
        <v>1452000</v>
      </c>
      <c r="M5" s="32">
        <v>24350</v>
      </c>
      <c r="N5" s="32">
        <v>0</v>
      </c>
      <c r="O5" s="18">
        <v>1337295.0220000001</v>
      </c>
      <c r="P5" s="25">
        <f t="shared" si="0"/>
        <v>1192050</v>
      </c>
      <c r="Q5" s="19">
        <f t="shared" ref="Q5:R15" si="3">ABS(((O5-H5)/O5))</f>
        <v>0.80396450843888656</v>
      </c>
      <c r="R5" s="16">
        <f t="shared" si="3"/>
        <v>1.0002094350069211</v>
      </c>
    </row>
    <row r="6" spans="1:18" x14ac:dyDescent="0.25">
      <c r="A6" s="28">
        <v>4</v>
      </c>
      <c r="B6" s="73" t="s">
        <v>124</v>
      </c>
      <c r="C6" s="55"/>
      <c r="D6" s="58"/>
      <c r="E6" s="55"/>
      <c r="F6" s="55"/>
      <c r="G6" s="55"/>
      <c r="H6" s="56" t="s">
        <v>120</v>
      </c>
      <c r="I6" s="57" t="s">
        <v>120</v>
      </c>
      <c r="J6" s="28" t="s">
        <v>94</v>
      </c>
      <c r="K6" s="32">
        <v>1145300</v>
      </c>
      <c r="L6" s="32">
        <v>1409600</v>
      </c>
      <c r="M6" s="32">
        <v>20110</v>
      </c>
      <c r="N6" s="32">
        <v>0</v>
      </c>
      <c r="O6" s="18">
        <v>1306375.568</v>
      </c>
      <c r="P6" s="25">
        <f t="shared" si="0"/>
        <v>1165410</v>
      </c>
      <c r="Q6" s="53"/>
      <c r="R6" s="54"/>
    </row>
    <row r="7" spans="1:18" x14ac:dyDescent="0.25">
      <c r="A7" s="28">
        <v>5</v>
      </c>
      <c r="B7" s="73" t="s">
        <v>125</v>
      </c>
      <c r="C7" s="55"/>
      <c r="D7" s="58"/>
      <c r="E7" s="55"/>
      <c r="F7" s="55"/>
      <c r="G7" s="55"/>
      <c r="H7" s="56" t="s">
        <v>120</v>
      </c>
      <c r="I7" s="57" t="s">
        <v>120</v>
      </c>
      <c r="J7" s="28" t="s">
        <v>94</v>
      </c>
      <c r="K7" s="32">
        <v>1139100</v>
      </c>
      <c r="L7" s="32">
        <v>139300</v>
      </c>
      <c r="M7" s="32">
        <v>23225</v>
      </c>
      <c r="N7" s="32">
        <v>0</v>
      </c>
      <c r="O7" s="18">
        <v>1301618.8019999999</v>
      </c>
      <c r="P7" s="25">
        <f t="shared" si="0"/>
        <v>1162325</v>
      </c>
      <c r="Q7" s="53"/>
      <c r="R7" s="54"/>
    </row>
    <row r="8" spans="1:18" x14ac:dyDescent="0.25">
      <c r="A8" s="28">
        <v>6</v>
      </c>
      <c r="B8" s="73" t="s">
        <v>126</v>
      </c>
      <c r="C8" s="28">
        <v>141.24299999999999</v>
      </c>
      <c r="D8" s="14">
        <v>2368206.875</v>
      </c>
      <c r="E8" s="10">
        <v>28093.7</v>
      </c>
      <c r="F8" s="10">
        <v>16385</v>
      </c>
      <c r="G8" s="13">
        <v>0</v>
      </c>
      <c r="H8" s="17">
        <f t="shared" si="1"/>
        <v>2412685.5750000002</v>
      </c>
      <c r="I8" s="24">
        <f t="shared" si="2"/>
        <v>2384591.875</v>
      </c>
      <c r="J8" s="28" t="s">
        <v>94</v>
      </c>
      <c r="K8" s="32">
        <v>1155400</v>
      </c>
      <c r="L8" s="32">
        <v>140060</v>
      </c>
      <c r="M8" s="32">
        <v>20920</v>
      </c>
      <c r="N8" s="32">
        <v>0</v>
      </c>
      <c r="O8" s="18">
        <v>1316420.0630000001</v>
      </c>
      <c r="P8" s="25">
        <f t="shared" si="0"/>
        <v>1176320</v>
      </c>
      <c r="Q8" s="19">
        <f t="shared" si="3"/>
        <v>0.83276268936657805</v>
      </c>
      <c r="R8" s="16">
        <f t="shared" si="3"/>
        <v>1.0271625705590315</v>
      </c>
    </row>
    <row r="9" spans="1:18" x14ac:dyDescent="0.25">
      <c r="A9" s="28">
        <v>7</v>
      </c>
      <c r="B9" s="73" t="s">
        <v>127</v>
      </c>
      <c r="C9" s="28">
        <v>145.87700000000001</v>
      </c>
      <c r="D9" s="14">
        <v>2367797.0099999998</v>
      </c>
      <c r="E9" s="10">
        <v>28093.1</v>
      </c>
      <c r="F9" s="10">
        <v>16370</v>
      </c>
      <c r="G9" s="13">
        <v>0</v>
      </c>
      <c r="H9" s="17">
        <f t="shared" si="1"/>
        <v>2412260.11</v>
      </c>
      <c r="I9" s="24">
        <f t="shared" si="2"/>
        <v>2384167.0099999998</v>
      </c>
      <c r="J9" s="28" t="s">
        <v>94</v>
      </c>
      <c r="K9" s="28">
        <v>1178600</v>
      </c>
      <c r="L9" s="28">
        <v>1141300</v>
      </c>
      <c r="M9" s="28">
        <v>21655</v>
      </c>
      <c r="N9" s="28">
        <v>0</v>
      </c>
      <c r="O9" s="18">
        <v>1341605.737</v>
      </c>
      <c r="P9" s="25">
        <f t="shared" si="0"/>
        <v>1200255</v>
      </c>
      <c r="Q9" s="19">
        <f t="shared" si="3"/>
        <v>0.7980395010788478</v>
      </c>
      <c r="R9" s="16">
        <f t="shared" si="3"/>
        <v>0.98638373512295285</v>
      </c>
    </row>
    <row r="10" spans="1:18" x14ac:dyDescent="0.25">
      <c r="A10" s="28">
        <v>8</v>
      </c>
      <c r="B10" s="73" t="s">
        <v>128</v>
      </c>
      <c r="C10" s="55"/>
      <c r="D10" s="58"/>
      <c r="E10" s="55"/>
      <c r="F10" s="55"/>
      <c r="G10" s="55"/>
      <c r="H10" s="56" t="s">
        <v>120</v>
      </c>
      <c r="I10" s="57" t="s">
        <v>120</v>
      </c>
      <c r="J10" s="28" t="s">
        <v>94</v>
      </c>
      <c r="K10" s="30">
        <v>1200300</v>
      </c>
      <c r="L10" s="30">
        <v>136610</v>
      </c>
      <c r="M10" s="30">
        <v>25975</v>
      </c>
      <c r="N10" s="30">
        <v>0</v>
      </c>
      <c r="O10" s="18">
        <v>1362840.625</v>
      </c>
      <c r="P10" s="25">
        <f t="shared" si="0"/>
        <v>1226275</v>
      </c>
      <c r="Q10" s="53"/>
      <c r="R10" s="54"/>
    </row>
    <row r="11" spans="1:18" x14ac:dyDescent="0.25">
      <c r="A11" s="28">
        <v>9</v>
      </c>
      <c r="B11" s="73" t="s">
        <v>129</v>
      </c>
      <c r="C11" s="55"/>
      <c r="D11" s="58"/>
      <c r="E11" s="55"/>
      <c r="F11" s="55"/>
      <c r="G11" s="55"/>
      <c r="H11" s="56" t="s">
        <v>120</v>
      </c>
      <c r="I11" s="57" t="s">
        <v>120</v>
      </c>
      <c r="J11" s="28" t="s">
        <v>94</v>
      </c>
      <c r="K11" s="28">
        <v>1638800</v>
      </c>
      <c r="L11" s="28">
        <v>155760</v>
      </c>
      <c r="M11" s="28">
        <v>25205</v>
      </c>
      <c r="N11" s="28">
        <v>0</v>
      </c>
      <c r="O11" s="18">
        <v>1819757.8840000001</v>
      </c>
      <c r="P11" s="25">
        <f t="shared" si="0"/>
        <v>1664005</v>
      </c>
      <c r="Q11" s="53"/>
      <c r="R11" s="54"/>
    </row>
    <row r="12" spans="1:18" x14ac:dyDescent="0.25">
      <c r="A12" s="28">
        <v>10</v>
      </c>
      <c r="B12" s="73" t="s">
        <v>130</v>
      </c>
      <c r="C12" s="55"/>
      <c r="D12" s="58"/>
      <c r="E12" s="55"/>
      <c r="F12" s="55"/>
      <c r="G12" s="55"/>
      <c r="H12" s="56" t="s">
        <v>120</v>
      </c>
      <c r="I12" s="57" t="s">
        <v>120</v>
      </c>
      <c r="J12" s="28" t="s">
        <v>94</v>
      </c>
      <c r="K12" s="28">
        <v>1152600</v>
      </c>
      <c r="L12" s="28">
        <v>155080</v>
      </c>
      <c r="M12" s="28">
        <v>27615</v>
      </c>
      <c r="N12" s="28">
        <v>0</v>
      </c>
      <c r="O12" s="18">
        <v>1335285.5220000001</v>
      </c>
      <c r="P12" s="25">
        <f t="shared" si="0"/>
        <v>1180215</v>
      </c>
      <c r="Q12" s="53"/>
      <c r="R12" s="54"/>
    </row>
    <row r="13" spans="1:18" x14ac:dyDescent="0.25">
      <c r="A13" s="28">
        <v>11</v>
      </c>
      <c r="B13" s="73" t="s">
        <v>131</v>
      </c>
      <c r="C13" s="28">
        <v>146.32900000000001</v>
      </c>
      <c r="D13" s="14">
        <v>2335093.4410000001</v>
      </c>
      <c r="E13" s="10">
        <v>30035.4</v>
      </c>
      <c r="F13" s="10">
        <v>16375</v>
      </c>
      <c r="G13" s="13">
        <v>0</v>
      </c>
      <c r="H13" s="17">
        <f t="shared" si="1"/>
        <v>2381503.841</v>
      </c>
      <c r="I13" s="24">
        <f t="shared" si="2"/>
        <v>2351468.4410000001</v>
      </c>
      <c r="J13" s="28" t="s">
        <v>94</v>
      </c>
      <c r="K13" s="28">
        <v>1051700</v>
      </c>
      <c r="L13" s="28">
        <v>166270</v>
      </c>
      <c r="M13" s="28">
        <v>22040</v>
      </c>
      <c r="N13" s="28">
        <v>0</v>
      </c>
      <c r="O13" s="18">
        <v>1240031.2</v>
      </c>
      <c r="P13" s="25">
        <f t="shared" si="0"/>
        <v>1073740</v>
      </c>
      <c r="Q13" s="19">
        <f t="shared" si="3"/>
        <v>0.92051929096622742</v>
      </c>
      <c r="R13" s="16">
        <f t="shared" si="3"/>
        <v>1.1899793627880122</v>
      </c>
    </row>
    <row r="14" spans="1:18" x14ac:dyDescent="0.25">
      <c r="A14" s="28">
        <v>12</v>
      </c>
      <c r="B14" s="73" t="s">
        <v>132</v>
      </c>
      <c r="C14" s="55"/>
      <c r="D14" s="58"/>
      <c r="E14" s="55"/>
      <c r="F14" s="55"/>
      <c r="G14" s="55"/>
      <c r="H14" s="56" t="s">
        <v>120</v>
      </c>
      <c r="I14" s="57" t="s">
        <v>120</v>
      </c>
      <c r="J14" s="28" t="s">
        <v>94</v>
      </c>
      <c r="K14" s="28">
        <v>1070600</v>
      </c>
      <c r="L14" s="28">
        <v>161800</v>
      </c>
      <c r="M14" s="28">
        <v>22515</v>
      </c>
      <c r="N14" s="28">
        <v>0</v>
      </c>
      <c r="O14" s="18">
        <v>1254902.693</v>
      </c>
      <c r="P14" s="25">
        <f t="shared" si="0"/>
        <v>1093115</v>
      </c>
      <c r="Q14" s="53"/>
      <c r="R14" s="54"/>
    </row>
    <row r="15" spans="1:18" x14ac:dyDescent="0.25">
      <c r="A15" s="28">
        <v>13</v>
      </c>
      <c r="B15" s="72" t="s">
        <v>133</v>
      </c>
      <c r="C15" s="28">
        <v>141.929</v>
      </c>
      <c r="D15" s="14">
        <v>2335079.3250000002</v>
      </c>
      <c r="E15" s="10">
        <v>30034.7</v>
      </c>
      <c r="F15" s="10">
        <v>16370</v>
      </c>
      <c r="G15" s="13">
        <v>0</v>
      </c>
      <c r="H15" s="17">
        <f t="shared" si="1"/>
        <v>2381484.0250000004</v>
      </c>
      <c r="I15" s="24">
        <f t="shared" si="2"/>
        <v>2351449.3250000002</v>
      </c>
      <c r="J15" s="28" t="s">
        <v>94</v>
      </c>
      <c r="K15" s="28">
        <v>1180700</v>
      </c>
      <c r="L15" s="28">
        <v>152620</v>
      </c>
      <c r="M15" s="28">
        <v>23105</v>
      </c>
      <c r="N15" s="28">
        <v>0</v>
      </c>
      <c r="O15" s="18">
        <v>1356432.6839999999</v>
      </c>
      <c r="P15" s="25">
        <f t="shared" si="0"/>
        <v>1203805</v>
      </c>
      <c r="Q15" s="19">
        <f t="shared" si="3"/>
        <v>0.75569643307120471</v>
      </c>
      <c r="R15" s="16">
        <f t="shared" si="3"/>
        <v>0.95334736522941854</v>
      </c>
    </row>
    <row r="16" spans="1:18" x14ac:dyDescent="0.25">
      <c r="A16" s="28">
        <v>14</v>
      </c>
      <c r="B16" s="73" t="s">
        <v>134</v>
      </c>
      <c r="C16" s="55"/>
      <c r="D16" s="58"/>
      <c r="E16" s="55"/>
      <c r="F16" s="55"/>
      <c r="G16" s="55"/>
      <c r="H16" s="56" t="s">
        <v>120</v>
      </c>
      <c r="I16" s="57" t="s">
        <v>120</v>
      </c>
      <c r="J16" s="28" t="s">
        <v>94</v>
      </c>
      <c r="K16" s="28">
        <v>1092200</v>
      </c>
      <c r="L16" s="28">
        <v>165510</v>
      </c>
      <c r="M16" s="28">
        <v>20855</v>
      </c>
      <c r="N16" s="28">
        <v>0</v>
      </c>
      <c r="O16" s="18">
        <v>1278520.2390000001</v>
      </c>
      <c r="P16" s="25">
        <f t="shared" si="0"/>
        <v>1113055</v>
      </c>
      <c r="Q16" s="53"/>
      <c r="R16" s="54"/>
    </row>
    <row r="17" spans="1:18" x14ac:dyDescent="0.25">
      <c r="A17" s="28">
        <v>15</v>
      </c>
      <c r="B17" s="73" t="s">
        <v>135</v>
      </c>
      <c r="C17" s="55"/>
      <c r="D17" s="58"/>
      <c r="E17" s="55"/>
      <c r="F17" s="55"/>
      <c r="G17" s="55"/>
      <c r="H17" s="56" t="s">
        <v>120</v>
      </c>
      <c r="I17" s="57" t="s">
        <v>120</v>
      </c>
      <c r="J17" s="28" t="s">
        <v>94</v>
      </c>
      <c r="K17" s="28">
        <v>1061300</v>
      </c>
      <c r="L17" s="28">
        <v>164970</v>
      </c>
      <c r="M17" s="28">
        <v>20230</v>
      </c>
      <c r="N17" s="28">
        <v>0</v>
      </c>
      <c r="O17" s="18">
        <v>1246477.2109999999</v>
      </c>
      <c r="P17" s="25">
        <f t="shared" si="0"/>
        <v>1081530</v>
      </c>
      <c r="Q17" s="53"/>
      <c r="R17" s="54"/>
    </row>
    <row r="18" spans="1:18" x14ac:dyDescent="0.25">
      <c r="A18" s="28">
        <v>16</v>
      </c>
      <c r="B18" s="73" t="s">
        <v>136</v>
      </c>
      <c r="C18" s="55"/>
      <c r="D18" s="58"/>
      <c r="E18" s="55"/>
      <c r="F18" s="55"/>
      <c r="G18" s="55"/>
      <c r="H18" s="56" t="s">
        <v>120</v>
      </c>
      <c r="I18" s="57" t="s">
        <v>120</v>
      </c>
      <c r="J18" s="28" t="s">
        <v>94</v>
      </c>
      <c r="K18" s="28">
        <v>1090600</v>
      </c>
      <c r="L18" s="28">
        <v>160650</v>
      </c>
      <c r="M18" s="28">
        <v>21365</v>
      </c>
      <c r="N18" s="28">
        <v>0</v>
      </c>
      <c r="O18" s="18">
        <v>1272608.6359999999</v>
      </c>
      <c r="P18" s="25">
        <f t="shared" si="0"/>
        <v>1111965</v>
      </c>
      <c r="Q18" s="53"/>
      <c r="R18" s="54"/>
    </row>
    <row r="19" spans="1:18" x14ac:dyDescent="0.25">
      <c r="A19" s="28">
        <v>17</v>
      </c>
      <c r="B19" s="73" t="s">
        <v>137</v>
      </c>
      <c r="C19" s="55"/>
      <c r="D19" s="58"/>
      <c r="E19" s="55"/>
      <c r="F19" s="55"/>
      <c r="G19" s="55"/>
      <c r="H19" s="56" t="s">
        <v>120</v>
      </c>
      <c r="I19" s="57" t="s">
        <v>120</v>
      </c>
      <c r="J19" s="28" t="s">
        <v>94</v>
      </c>
      <c r="K19" s="28">
        <v>1093100</v>
      </c>
      <c r="L19" s="28">
        <v>160920</v>
      </c>
      <c r="M19" s="28">
        <v>25805</v>
      </c>
      <c r="N19" s="28">
        <v>0</v>
      </c>
      <c r="O19" s="18">
        <v>1279794.83</v>
      </c>
      <c r="P19" s="25">
        <f t="shared" si="0"/>
        <v>1118905</v>
      </c>
      <c r="Q19" s="53"/>
      <c r="R19" s="54"/>
    </row>
    <row r="20" spans="1:18" x14ac:dyDescent="0.25">
      <c r="A20" s="28">
        <v>18</v>
      </c>
      <c r="B20" s="73" t="s">
        <v>138</v>
      </c>
      <c r="C20" s="28">
        <v>142.69399999999999</v>
      </c>
      <c r="D20" s="14">
        <v>3193581.2310000001</v>
      </c>
      <c r="E20" s="10">
        <v>41009.800000000003</v>
      </c>
      <c r="F20" s="10">
        <v>17110</v>
      </c>
      <c r="G20" s="13">
        <v>0</v>
      </c>
      <c r="H20" s="17">
        <f t="shared" si="1"/>
        <v>3251701.031</v>
      </c>
      <c r="I20" s="24">
        <f t="shared" si="2"/>
        <v>3210691.2310000001</v>
      </c>
      <c r="J20" s="28" t="s">
        <v>94</v>
      </c>
      <c r="K20" s="28">
        <v>1521500</v>
      </c>
      <c r="L20" s="28">
        <v>173380</v>
      </c>
      <c r="M20" s="28">
        <v>21010</v>
      </c>
      <c r="N20" s="28">
        <v>0</v>
      </c>
      <c r="O20" s="18">
        <v>1715859.2720000001</v>
      </c>
      <c r="P20" s="25">
        <f t="shared" si="0"/>
        <v>1542510</v>
      </c>
      <c r="Q20" s="19">
        <f t="shared" ref="Q20:R47" si="4">ABS(((O20-H20)/O20))</f>
        <v>0.8950860854747299</v>
      </c>
      <c r="R20" s="16">
        <f t="shared" si="4"/>
        <v>1.0814719068271843</v>
      </c>
    </row>
    <row r="21" spans="1:18" x14ac:dyDescent="0.25">
      <c r="A21" s="28">
        <v>19</v>
      </c>
      <c r="B21" s="73" t="s">
        <v>22</v>
      </c>
      <c r="C21" s="55"/>
      <c r="D21" s="58"/>
      <c r="E21" s="55"/>
      <c r="F21" s="55"/>
      <c r="G21" s="55"/>
      <c r="H21" s="56" t="s">
        <v>120</v>
      </c>
      <c r="I21" s="57" t="s">
        <v>120</v>
      </c>
      <c r="J21" s="28" t="s">
        <v>94</v>
      </c>
      <c r="K21" s="28">
        <v>902950</v>
      </c>
      <c r="L21" s="28">
        <v>197650</v>
      </c>
      <c r="M21" s="28">
        <v>21520</v>
      </c>
      <c r="N21" s="28">
        <v>0</v>
      </c>
      <c r="O21" s="18">
        <v>1122122.3149999999</v>
      </c>
      <c r="P21" s="25">
        <f t="shared" si="0"/>
        <v>924470</v>
      </c>
      <c r="Q21" s="53"/>
      <c r="R21" s="54"/>
    </row>
    <row r="22" spans="1:18" x14ac:dyDescent="0.25">
      <c r="A22" s="28">
        <v>20</v>
      </c>
      <c r="B22" s="73" t="s">
        <v>23</v>
      </c>
      <c r="C22" s="55"/>
      <c r="D22" s="58"/>
      <c r="E22" s="55"/>
      <c r="F22" s="55"/>
      <c r="G22" s="55"/>
      <c r="H22" s="56" t="s">
        <v>120</v>
      </c>
      <c r="I22" s="57" t="s">
        <v>120</v>
      </c>
      <c r="J22" s="28" t="s">
        <v>94</v>
      </c>
      <c r="K22" s="28">
        <v>893800</v>
      </c>
      <c r="L22" s="28">
        <v>206410</v>
      </c>
      <c r="M22" s="28">
        <v>20010</v>
      </c>
      <c r="N22" s="28">
        <v>0</v>
      </c>
      <c r="O22" s="18">
        <v>1120221.3929999999</v>
      </c>
      <c r="P22" s="25">
        <f t="shared" si="0"/>
        <v>913810</v>
      </c>
      <c r="Q22" s="53"/>
      <c r="R22" s="54"/>
    </row>
    <row r="23" spans="1:18" x14ac:dyDescent="0.25">
      <c r="A23" s="28">
        <v>21</v>
      </c>
      <c r="B23" s="72" t="s">
        <v>24</v>
      </c>
      <c r="C23" s="28">
        <v>143.56800000000001</v>
      </c>
      <c r="D23" s="14">
        <v>2279534.9870000002</v>
      </c>
      <c r="E23" s="10">
        <v>33327.4</v>
      </c>
      <c r="F23" s="10">
        <v>17005</v>
      </c>
      <c r="G23" s="13">
        <v>0</v>
      </c>
      <c r="H23" s="17">
        <f t="shared" si="1"/>
        <v>2329867.3870000001</v>
      </c>
      <c r="I23" s="24">
        <f t="shared" si="2"/>
        <v>2296539.9870000002</v>
      </c>
      <c r="J23" s="28" t="s">
        <v>94</v>
      </c>
      <c r="K23" s="28">
        <v>922100</v>
      </c>
      <c r="L23" s="28">
        <v>198750</v>
      </c>
      <c r="M23" s="28">
        <v>20075</v>
      </c>
      <c r="N23" s="28">
        <v>0</v>
      </c>
      <c r="O23" s="18">
        <v>1140923.7660000001</v>
      </c>
      <c r="P23" s="25">
        <f t="shared" si="0"/>
        <v>942175</v>
      </c>
      <c r="Q23" s="19">
        <f t="shared" si="4"/>
        <v>1.0420885745665149</v>
      </c>
      <c r="R23" s="16">
        <f t="shared" si="4"/>
        <v>1.4374877140658584</v>
      </c>
    </row>
    <row r="24" spans="1:18" x14ac:dyDescent="0.25">
      <c r="A24" s="28">
        <v>22</v>
      </c>
      <c r="B24" s="73" t="s">
        <v>25</v>
      </c>
      <c r="C24" s="55"/>
      <c r="D24" s="58"/>
      <c r="E24" s="55"/>
      <c r="F24" s="55"/>
      <c r="G24" s="55"/>
      <c r="H24" s="56" t="s">
        <v>120</v>
      </c>
      <c r="I24" s="57" t="s">
        <v>120</v>
      </c>
      <c r="J24" s="28" t="s">
        <v>94</v>
      </c>
      <c r="K24" s="28">
        <v>896900</v>
      </c>
      <c r="L24" s="28">
        <v>204480</v>
      </c>
      <c r="M24" s="28">
        <v>21355</v>
      </c>
      <c r="N24" s="28">
        <v>0</v>
      </c>
      <c r="O24" s="18">
        <v>1122731.612</v>
      </c>
      <c r="P24" s="25">
        <f t="shared" si="0"/>
        <v>918255</v>
      </c>
      <c r="Q24" s="53"/>
      <c r="R24" s="54"/>
    </row>
    <row r="25" spans="1:18" x14ac:dyDescent="0.25">
      <c r="A25" s="28">
        <v>23</v>
      </c>
      <c r="B25" s="73" t="s">
        <v>26</v>
      </c>
      <c r="C25" s="28">
        <v>144.691</v>
      </c>
      <c r="D25" s="14">
        <v>2279571.7889999999</v>
      </c>
      <c r="E25" s="10">
        <v>33326.9</v>
      </c>
      <c r="F25" s="10">
        <v>16995</v>
      </c>
      <c r="G25" s="13">
        <v>0</v>
      </c>
      <c r="H25" s="17">
        <f t="shared" si="1"/>
        <v>2329893.6889999998</v>
      </c>
      <c r="I25" s="24">
        <f t="shared" si="2"/>
        <v>2296566.7889999999</v>
      </c>
      <c r="J25" s="28" t="s">
        <v>94</v>
      </c>
      <c r="K25" s="28">
        <v>909850</v>
      </c>
      <c r="L25" s="28">
        <v>202470</v>
      </c>
      <c r="M25" s="28">
        <v>19660</v>
      </c>
      <c r="N25" s="28">
        <v>0</v>
      </c>
      <c r="O25" s="18">
        <v>1131989.0919999999</v>
      </c>
      <c r="P25" s="25">
        <f t="shared" si="0"/>
        <v>929510</v>
      </c>
      <c r="Q25" s="19">
        <f t="shared" si="4"/>
        <v>1.0582298058045243</v>
      </c>
      <c r="R25" s="16">
        <f t="shared" si="4"/>
        <v>1.470728436488042</v>
      </c>
    </row>
    <row r="26" spans="1:18" x14ac:dyDescent="0.25">
      <c r="A26" s="28">
        <v>24</v>
      </c>
      <c r="B26" s="73" t="s">
        <v>27</v>
      </c>
      <c r="C26" s="28">
        <v>146.20400000000001</v>
      </c>
      <c r="D26" s="14">
        <v>2279807.2050000001</v>
      </c>
      <c r="E26" s="10">
        <v>33333.1</v>
      </c>
      <c r="F26" s="10">
        <v>16975</v>
      </c>
      <c r="G26" s="13">
        <v>0</v>
      </c>
      <c r="H26" s="17">
        <f t="shared" si="1"/>
        <v>2330115.3050000002</v>
      </c>
      <c r="I26" s="24">
        <f t="shared" si="2"/>
        <v>2296782.2050000001</v>
      </c>
      <c r="J26" s="28" t="s">
        <v>94</v>
      </c>
      <c r="K26" s="28">
        <v>990720</v>
      </c>
      <c r="L26" s="28">
        <v>195000</v>
      </c>
      <c r="M26" s="28">
        <v>22045</v>
      </c>
      <c r="N26" s="28">
        <v>0</v>
      </c>
      <c r="O26" s="18">
        <v>1207772.6310000001</v>
      </c>
      <c r="P26" s="25">
        <f t="shared" si="0"/>
        <v>1012765</v>
      </c>
      <c r="Q26" s="19">
        <f t="shared" si="4"/>
        <v>0.9292665235100861</v>
      </c>
      <c r="R26" s="16">
        <f t="shared" si="4"/>
        <v>1.2678333127625856</v>
      </c>
    </row>
    <row r="27" spans="1:18" x14ac:dyDescent="0.25">
      <c r="A27" s="28">
        <v>25</v>
      </c>
      <c r="B27" s="73" t="s">
        <v>28</v>
      </c>
      <c r="C27" s="55"/>
      <c r="D27" s="58"/>
      <c r="E27" s="55"/>
      <c r="F27" s="55"/>
      <c r="G27" s="55"/>
      <c r="H27" s="56" t="s">
        <v>120</v>
      </c>
      <c r="I27" s="57" t="s">
        <v>120</v>
      </c>
      <c r="J27" s="28" t="s">
        <v>94</v>
      </c>
      <c r="K27" s="28">
        <v>911630</v>
      </c>
      <c r="L27" s="28">
        <v>199660</v>
      </c>
      <c r="M27" s="28">
        <v>21045</v>
      </c>
      <c r="N27" s="28">
        <v>0</v>
      </c>
      <c r="O27" s="18">
        <v>1132337.402</v>
      </c>
      <c r="P27" s="25">
        <f t="shared" si="0"/>
        <v>932675</v>
      </c>
      <c r="Q27" s="53"/>
      <c r="R27" s="54"/>
    </row>
    <row r="28" spans="1:18" x14ac:dyDescent="0.25">
      <c r="A28" s="28">
        <v>26</v>
      </c>
      <c r="B28" s="73" t="s">
        <v>29</v>
      </c>
      <c r="C28" s="28">
        <v>146.40700000000001</v>
      </c>
      <c r="D28" s="14">
        <v>2279806.4530000002</v>
      </c>
      <c r="E28" s="10">
        <v>33330.699999999997</v>
      </c>
      <c r="F28" s="10">
        <v>16975</v>
      </c>
      <c r="G28" s="13">
        <v>0</v>
      </c>
      <c r="H28" s="17">
        <f t="shared" si="1"/>
        <v>2330112.1530000004</v>
      </c>
      <c r="I28" s="24">
        <f t="shared" si="2"/>
        <v>2296781.4530000002</v>
      </c>
      <c r="J28" s="28" t="s">
        <v>94</v>
      </c>
      <c r="K28" s="28">
        <v>904200</v>
      </c>
      <c r="L28" s="28">
        <v>203360</v>
      </c>
      <c r="M28" s="28">
        <v>22570</v>
      </c>
      <c r="N28" s="28">
        <v>0</v>
      </c>
      <c r="O28" s="18">
        <v>1130122.379</v>
      </c>
      <c r="P28" s="25">
        <f t="shared" si="0"/>
        <v>926770</v>
      </c>
      <c r="Q28" s="19">
        <f t="shared" si="4"/>
        <v>1.0618228576818587</v>
      </c>
      <c r="R28" s="16">
        <f t="shared" si="4"/>
        <v>1.4782647830637594</v>
      </c>
    </row>
    <row r="29" spans="1:18" x14ac:dyDescent="0.25">
      <c r="A29" s="28">
        <v>27</v>
      </c>
      <c r="B29" s="73" t="s">
        <v>30</v>
      </c>
      <c r="C29" s="28">
        <v>143.31899999999999</v>
      </c>
      <c r="D29" s="14">
        <v>3138099.7990000001</v>
      </c>
      <c r="E29" s="10">
        <v>44288.1</v>
      </c>
      <c r="F29" s="10">
        <v>17695</v>
      </c>
      <c r="G29" s="13">
        <v>0</v>
      </c>
      <c r="H29" s="17">
        <f t="shared" si="1"/>
        <v>3200082.8990000002</v>
      </c>
      <c r="I29" s="24">
        <f t="shared" si="2"/>
        <v>3155794.7990000001</v>
      </c>
      <c r="J29" s="28" t="s">
        <v>94</v>
      </c>
      <c r="K29" s="28">
        <v>1426600</v>
      </c>
      <c r="L29" s="28">
        <v>220450</v>
      </c>
      <c r="M29" s="28">
        <v>22535</v>
      </c>
      <c r="N29" s="28">
        <v>0</v>
      </c>
      <c r="O29" s="18">
        <v>1669543.9069999999</v>
      </c>
      <c r="P29" s="25">
        <f t="shared" si="0"/>
        <v>1449135</v>
      </c>
      <c r="Q29" s="19">
        <f t="shared" si="4"/>
        <v>0.91674078506280365</v>
      </c>
      <c r="R29" s="16">
        <f t="shared" si="4"/>
        <v>1.1777093224578801</v>
      </c>
    </row>
    <row r="30" spans="1:18" x14ac:dyDescent="0.25">
      <c r="A30" s="28">
        <v>28</v>
      </c>
      <c r="B30" s="73" t="s">
        <v>139</v>
      </c>
      <c r="C30" s="55"/>
      <c r="D30" s="58"/>
      <c r="E30" s="55"/>
      <c r="F30" s="55"/>
      <c r="G30" s="55"/>
      <c r="H30" s="56" t="s">
        <v>120</v>
      </c>
      <c r="I30" s="57" t="s">
        <v>120</v>
      </c>
      <c r="J30" s="28" t="s">
        <v>94</v>
      </c>
      <c r="K30" s="28">
        <v>1080500</v>
      </c>
      <c r="L30" s="28">
        <v>160050</v>
      </c>
      <c r="M30" s="28">
        <v>22700</v>
      </c>
      <c r="N30" s="28">
        <v>0</v>
      </c>
      <c r="O30" s="18">
        <v>1263256.9539999999</v>
      </c>
      <c r="P30" s="25">
        <f t="shared" si="0"/>
        <v>1103200</v>
      </c>
      <c r="Q30" s="53"/>
      <c r="R30" s="54"/>
    </row>
    <row r="31" spans="1:18" x14ac:dyDescent="0.25">
      <c r="A31" s="28">
        <v>29</v>
      </c>
      <c r="B31" s="73" t="s">
        <v>140</v>
      </c>
      <c r="C31" s="55"/>
      <c r="D31" s="58"/>
      <c r="E31" s="55"/>
      <c r="F31" s="55"/>
      <c r="G31" s="55"/>
      <c r="H31" s="56" t="s">
        <v>120</v>
      </c>
      <c r="I31" s="57" t="s">
        <v>120</v>
      </c>
      <c r="J31" s="28" t="s">
        <v>94</v>
      </c>
      <c r="K31" s="28">
        <v>1087600</v>
      </c>
      <c r="L31" s="28">
        <v>160320</v>
      </c>
      <c r="M31" s="28">
        <v>19225</v>
      </c>
      <c r="N31" s="28">
        <v>0</v>
      </c>
      <c r="O31" s="18">
        <v>1267143.6159999999</v>
      </c>
      <c r="P31" s="25">
        <f t="shared" si="0"/>
        <v>1106825</v>
      </c>
      <c r="Q31" s="53"/>
      <c r="R31" s="54"/>
    </row>
    <row r="32" spans="1:18" x14ac:dyDescent="0.25">
      <c r="A32" s="28">
        <v>30</v>
      </c>
      <c r="B32" s="73" t="s">
        <v>141</v>
      </c>
      <c r="C32" s="28">
        <v>143.35</v>
      </c>
      <c r="D32" s="14">
        <v>2367844.6570000001</v>
      </c>
      <c r="E32" s="10">
        <v>28093.1</v>
      </c>
      <c r="F32" s="10">
        <v>16375</v>
      </c>
      <c r="G32" s="13">
        <v>0</v>
      </c>
      <c r="H32" s="17">
        <f t="shared" si="1"/>
        <v>2412312.7570000002</v>
      </c>
      <c r="I32" s="24">
        <f t="shared" si="2"/>
        <v>2384219.6570000001</v>
      </c>
      <c r="J32" s="28" t="s">
        <v>94</v>
      </c>
      <c r="K32" s="28">
        <v>1096700</v>
      </c>
      <c r="L32" s="28">
        <v>156380</v>
      </c>
      <c r="M32" s="28">
        <v>21285</v>
      </c>
      <c r="N32" s="28">
        <v>0</v>
      </c>
      <c r="O32" s="18">
        <v>1274345.9350000001</v>
      </c>
      <c r="P32" s="25">
        <f t="shared" si="0"/>
        <v>1117985</v>
      </c>
      <c r="Q32" s="19">
        <f t="shared" si="4"/>
        <v>0.89298108994242609</v>
      </c>
      <c r="R32" s="16">
        <f t="shared" si="4"/>
        <v>1.1326043345840957</v>
      </c>
    </row>
    <row r="33" spans="1:18" x14ac:dyDescent="0.25">
      <c r="A33" s="28">
        <v>31</v>
      </c>
      <c r="B33" s="73" t="s">
        <v>142</v>
      </c>
      <c r="C33" s="55"/>
      <c r="D33" s="58"/>
      <c r="E33" s="55"/>
      <c r="F33" s="55"/>
      <c r="G33" s="55"/>
      <c r="H33" s="56" t="s">
        <v>120</v>
      </c>
      <c r="I33" s="57" t="s">
        <v>120</v>
      </c>
      <c r="J33" s="28" t="s">
        <v>94</v>
      </c>
      <c r="K33" s="28">
        <v>1152800</v>
      </c>
      <c r="L33" s="28">
        <v>149090</v>
      </c>
      <c r="M33" s="28">
        <v>22965</v>
      </c>
      <c r="N33" s="28">
        <v>0</v>
      </c>
      <c r="O33" s="18">
        <v>1324875.943</v>
      </c>
      <c r="P33" s="25">
        <f t="shared" si="0"/>
        <v>1175765</v>
      </c>
      <c r="Q33" s="53"/>
      <c r="R33" s="54"/>
    </row>
    <row r="34" spans="1:18" x14ac:dyDescent="0.25">
      <c r="A34" s="28">
        <v>32</v>
      </c>
      <c r="B34" s="73" t="s">
        <v>143</v>
      </c>
      <c r="C34" s="55"/>
      <c r="D34" s="58"/>
      <c r="E34" s="55"/>
      <c r="F34" s="55"/>
      <c r="G34" s="55"/>
      <c r="H34" s="56" t="s">
        <v>120</v>
      </c>
      <c r="I34" s="57" t="s">
        <v>120</v>
      </c>
      <c r="J34" s="28" t="s">
        <v>94</v>
      </c>
      <c r="K34" s="28">
        <v>1145400</v>
      </c>
      <c r="L34" s="28">
        <v>156900</v>
      </c>
      <c r="M34" s="28">
        <v>21835</v>
      </c>
      <c r="N34" s="28">
        <v>0</v>
      </c>
      <c r="O34" s="18">
        <v>1324123.9680000001</v>
      </c>
      <c r="P34" s="25">
        <f t="shared" si="0"/>
        <v>1167235</v>
      </c>
      <c r="Q34" s="53"/>
      <c r="R34" s="54"/>
    </row>
    <row r="35" spans="1:18" x14ac:dyDescent="0.25">
      <c r="A35" s="28">
        <v>33</v>
      </c>
      <c r="B35" s="73" t="s">
        <v>144</v>
      </c>
      <c r="C35" s="55"/>
      <c r="D35" s="58"/>
      <c r="E35" s="55"/>
      <c r="F35" s="55"/>
      <c r="G35" s="55"/>
      <c r="H35" s="56" t="s">
        <v>120</v>
      </c>
      <c r="I35" s="57" t="s">
        <v>120</v>
      </c>
      <c r="J35" s="28" t="s">
        <v>94</v>
      </c>
      <c r="K35" s="28">
        <v>1099300</v>
      </c>
      <c r="L35" s="28">
        <v>152160</v>
      </c>
      <c r="M35" s="28">
        <v>20630</v>
      </c>
      <c r="N35" s="28">
        <v>0</v>
      </c>
      <c r="O35" s="18">
        <v>1272063.3659999999</v>
      </c>
      <c r="P35" s="25">
        <f t="shared" si="0"/>
        <v>1119930</v>
      </c>
      <c r="Q35" s="53"/>
      <c r="R35" s="54"/>
    </row>
    <row r="36" spans="1:18" x14ac:dyDescent="0.25">
      <c r="A36" s="28">
        <v>34</v>
      </c>
      <c r="B36" s="72" t="s">
        <v>145</v>
      </c>
      <c r="C36" s="55"/>
      <c r="D36" s="58"/>
      <c r="E36" s="55"/>
      <c r="F36" s="55"/>
      <c r="G36" s="55"/>
      <c r="H36" s="56" t="s">
        <v>120</v>
      </c>
      <c r="I36" s="57" t="s">
        <v>120</v>
      </c>
      <c r="J36" s="28" t="s">
        <v>94</v>
      </c>
      <c r="K36" s="28">
        <v>1093400</v>
      </c>
      <c r="L36" s="28">
        <v>154280</v>
      </c>
      <c r="M36" s="28">
        <v>22160</v>
      </c>
      <c r="N36" s="28">
        <v>0</v>
      </c>
      <c r="O36" s="18">
        <v>1269805.544</v>
      </c>
      <c r="P36" s="25">
        <f t="shared" si="0"/>
        <v>1115560</v>
      </c>
      <c r="Q36" s="53"/>
      <c r="R36" s="54"/>
    </row>
    <row r="37" spans="1:18" x14ac:dyDescent="0.25">
      <c r="A37" s="28">
        <v>35</v>
      </c>
      <c r="B37" s="73" t="s">
        <v>146</v>
      </c>
      <c r="C37" s="28">
        <v>143.739</v>
      </c>
      <c r="D37" s="14">
        <v>2368084.1230000001</v>
      </c>
      <c r="E37" s="10">
        <v>28103.4</v>
      </c>
      <c r="F37" s="10">
        <v>16375</v>
      </c>
      <c r="G37" s="13">
        <v>0</v>
      </c>
      <c r="H37" s="17">
        <f t="shared" si="1"/>
        <v>2412562.523</v>
      </c>
      <c r="I37" s="24">
        <f t="shared" si="2"/>
        <v>2384459.1230000001</v>
      </c>
      <c r="J37" s="28" t="s">
        <v>94</v>
      </c>
      <c r="K37" s="28">
        <v>1094500</v>
      </c>
      <c r="L37" s="28">
        <v>162380</v>
      </c>
      <c r="M37" s="28">
        <v>18340</v>
      </c>
      <c r="N37" s="28">
        <v>0</v>
      </c>
      <c r="O37" s="18">
        <v>1275246.0319999999</v>
      </c>
      <c r="P37" s="25">
        <f t="shared" si="0"/>
        <v>1112840</v>
      </c>
      <c r="Q37" s="19">
        <f t="shared" si="4"/>
        <v>0.89184083891350641</v>
      </c>
      <c r="R37" s="16">
        <f t="shared" si="4"/>
        <v>1.142679201861903</v>
      </c>
    </row>
    <row r="38" spans="1:18" x14ac:dyDescent="0.25">
      <c r="A38" s="28">
        <v>36</v>
      </c>
      <c r="B38" s="73" t="s">
        <v>147</v>
      </c>
      <c r="C38" s="28">
        <v>142.85</v>
      </c>
      <c r="D38" s="14">
        <v>3226292.469</v>
      </c>
      <c r="E38" s="10">
        <v>39065.800000000003</v>
      </c>
      <c r="F38" s="10">
        <v>17110</v>
      </c>
      <c r="G38" s="13">
        <v>0</v>
      </c>
      <c r="H38" s="17">
        <f t="shared" si="1"/>
        <v>3282468.2689999999</v>
      </c>
      <c r="I38" s="24">
        <f t="shared" si="2"/>
        <v>3243402.469</v>
      </c>
      <c r="J38" s="28" t="s">
        <v>94</v>
      </c>
      <c r="K38" s="28">
        <v>1501400</v>
      </c>
      <c r="L38" s="28">
        <v>179320</v>
      </c>
      <c r="M38" s="28">
        <v>23210</v>
      </c>
      <c r="N38" s="28">
        <v>0</v>
      </c>
      <c r="O38" s="18">
        <v>1703962.32</v>
      </c>
      <c r="P38" s="25">
        <f t="shared" si="0"/>
        <v>1524610</v>
      </c>
      <c r="Q38" s="19">
        <f t="shared" si="4"/>
        <v>0.92637374105784198</v>
      </c>
      <c r="R38" s="16">
        <f t="shared" si="4"/>
        <v>1.1273653386767764</v>
      </c>
    </row>
    <row r="39" spans="1:18" x14ac:dyDescent="0.25">
      <c r="A39" s="28">
        <v>37</v>
      </c>
      <c r="B39" s="73" t="s">
        <v>148</v>
      </c>
      <c r="C39" s="28">
        <v>145.25299999999999</v>
      </c>
      <c r="D39" s="14">
        <v>2279477.9160000002</v>
      </c>
      <c r="E39" s="10">
        <v>33324.9</v>
      </c>
      <c r="F39" s="10">
        <v>17005</v>
      </c>
      <c r="G39" s="13">
        <v>0</v>
      </c>
      <c r="H39" s="17">
        <f t="shared" si="1"/>
        <v>2329807.8160000001</v>
      </c>
      <c r="I39" s="24">
        <f t="shared" si="2"/>
        <v>2296482.9160000002</v>
      </c>
      <c r="J39" s="28" t="s">
        <v>94</v>
      </c>
      <c r="K39" s="28">
        <v>1062900</v>
      </c>
      <c r="L39" s="28">
        <v>176390</v>
      </c>
      <c r="M39" s="28">
        <v>26175</v>
      </c>
      <c r="N39" s="28">
        <v>0</v>
      </c>
      <c r="O39" s="18">
        <v>1265511.8700000001</v>
      </c>
      <c r="P39" s="25">
        <f t="shared" si="0"/>
        <v>1089075</v>
      </c>
      <c r="Q39" s="19">
        <f t="shared" si="4"/>
        <v>0.84100036612062745</v>
      </c>
      <c r="R39" s="16">
        <f t="shared" si="4"/>
        <v>1.1086545150701286</v>
      </c>
    </row>
    <row r="40" spans="1:18" x14ac:dyDescent="0.25">
      <c r="A40" s="28">
        <v>38</v>
      </c>
      <c r="B40" s="73" t="s">
        <v>149</v>
      </c>
      <c r="C40" s="55"/>
      <c r="D40" s="58"/>
      <c r="E40" s="55"/>
      <c r="F40" s="55"/>
      <c r="G40" s="55"/>
      <c r="H40" s="56" t="s">
        <v>120</v>
      </c>
      <c r="I40" s="57" t="s">
        <v>120</v>
      </c>
      <c r="J40" s="28" t="s">
        <v>94</v>
      </c>
      <c r="K40" s="28">
        <v>1006400</v>
      </c>
      <c r="L40" s="28">
        <v>180380</v>
      </c>
      <c r="M40" s="28">
        <v>21300</v>
      </c>
      <c r="N40" s="28">
        <v>0</v>
      </c>
      <c r="O40" s="18">
        <v>1208074.8929999999</v>
      </c>
      <c r="P40" s="25">
        <f t="shared" si="0"/>
        <v>1027700</v>
      </c>
      <c r="Q40" s="53"/>
      <c r="R40" s="54"/>
    </row>
    <row r="41" spans="1:18" x14ac:dyDescent="0.25">
      <c r="A41" s="28">
        <v>39</v>
      </c>
      <c r="B41" s="73" t="s">
        <v>150</v>
      </c>
      <c r="C41" s="55"/>
      <c r="D41" s="58"/>
      <c r="E41" s="55"/>
      <c r="F41" s="55"/>
      <c r="G41" s="55"/>
      <c r="H41" s="56" t="s">
        <v>120</v>
      </c>
      <c r="I41" s="57" t="s">
        <v>120</v>
      </c>
      <c r="J41" s="28" t="s">
        <v>94</v>
      </c>
      <c r="K41" s="28">
        <v>1014700</v>
      </c>
      <c r="L41" s="28">
        <v>173710</v>
      </c>
      <c r="M41" s="28">
        <v>20820</v>
      </c>
      <c r="N41" s="28">
        <v>0</v>
      </c>
      <c r="O41" s="18">
        <v>1209227.2009999999</v>
      </c>
      <c r="P41" s="25">
        <f t="shared" si="0"/>
        <v>1035520</v>
      </c>
      <c r="Q41" s="53"/>
      <c r="R41" s="54"/>
    </row>
    <row r="42" spans="1:18" x14ac:dyDescent="0.25">
      <c r="A42" s="28">
        <v>40</v>
      </c>
      <c r="B42" s="72" t="s">
        <v>151</v>
      </c>
      <c r="C42" s="55"/>
      <c r="D42" s="58"/>
      <c r="E42" s="55"/>
      <c r="F42" s="55"/>
      <c r="G42" s="55"/>
      <c r="H42" s="56" t="s">
        <v>120</v>
      </c>
      <c r="I42" s="57" t="s">
        <v>120</v>
      </c>
      <c r="J42" s="28" t="s">
        <v>94</v>
      </c>
      <c r="K42" s="28">
        <v>1001200</v>
      </c>
      <c r="L42" s="28">
        <v>176970</v>
      </c>
      <c r="M42" s="28">
        <v>21285</v>
      </c>
      <c r="N42" s="28">
        <v>0</v>
      </c>
      <c r="O42" s="18">
        <v>1199403.101</v>
      </c>
      <c r="P42" s="25">
        <f t="shared" si="0"/>
        <v>1022485</v>
      </c>
      <c r="Q42" s="53"/>
      <c r="R42" s="54"/>
    </row>
    <row r="43" spans="1:18" x14ac:dyDescent="0.25">
      <c r="A43" s="28">
        <v>41</v>
      </c>
      <c r="B43" s="73" t="s">
        <v>152</v>
      </c>
      <c r="C43" s="28">
        <v>148.16999999999999</v>
      </c>
      <c r="D43" s="14">
        <v>2279569.7889999999</v>
      </c>
      <c r="E43" s="10">
        <v>33328.9</v>
      </c>
      <c r="F43" s="10">
        <v>17005</v>
      </c>
      <c r="G43" s="13">
        <v>0</v>
      </c>
      <c r="H43" s="17">
        <f t="shared" si="1"/>
        <v>2329903.6889999998</v>
      </c>
      <c r="I43" s="24">
        <f t="shared" si="2"/>
        <v>2296574.7889999999</v>
      </c>
      <c r="J43" s="28" t="s">
        <v>94</v>
      </c>
      <c r="K43" s="28">
        <v>1008400</v>
      </c>
      <c r="L43" s="28">
        <v>173800</v>
      </c>
      <c r="M43" s="28">
        <v>21400</v>
      </c>
      <c r="N43" s="28">
        <v>0</v>
      </c>
      <c r="O43" s="18">
        <v>1203580.6629999999</v>
      </c>
      <c r="P43" s="25">
        <f t="shared" si="0"/>
        <v>1029800</v>
      </c>
      <c r="Q43" s="19">
        <f t="shared" si="4"/>
        <v>0.93581017095486507</v>
      </c>
      <c r="R43" s="16">
        <f t="shared" si="4"/>
        <v>1.2301172936492522</v>
      </c>
    </row>
    <row r="44" spans="1:18" x14ac:dyDescent="0.25">
      <c r="A44" s="28">
        <v>42</v>
      </c>
      <c r="B44" s="73" t="s">
        <v>153</v>
      </c>
      <c r="C44" s="55"/>
      <c r="D44" s="58"/>
      <c r="E44" s="55"/>
      <c r="F44" s="55"/>
      <c r="G44" s="55"/>
      <c r="H44" s="56" t="s">
        <v>120</v>
      </c>
      <c r="I44" s="57" t="s">
        <v>120</v>
      </c>
      <c r="J44" s="28" t="s">
        <v>94</v>
      </c>
      <c r="K44" s="28">
        <v>1004400</v>
      </c>
      <c r="L44" s="28">
        <v>176320</v>
      </c>
      <c r="M44" s="28">
        <v>20380</v>
      </c>
      <c r="N44" s="28">
        <v>0</v>
      </c>
      <c r="O44" s="18">
        <v>1201082.7050000001</v>
      </c>
      <c r="P44" s="25">
        <f t="shared" si="0"/>
        <v>1024780</v>
      </c>
      <c r="Q44" s="53"/>
      <c r="R44" s="54"/>
    </row>
    <row r="45" spans="1:18" x14ac:dyDescent="0.25">
      <c r="A45" s="28">
        <v>43</v>
      </c>
      <c r="B45" s="73" t="s">
        <v>154</v>
      </c>
      <c r="C45" s="28">
        <v>142.94300000000001</v>
      </c>
      <c r="D45" s="14">
        <v>2279489.34</v>
      </c>
      <c r="E45" s="10">
        <v>33325.4</v>
      </c>
      <c r="F45" s="10">
        <v>16995</v>
      </c>
      <c r="G45" s="13">
        <v>0</v>
      </c>
      <c r="H45" s="17">
        <f t="shared" si="1"/>
        <v>2329809.7399999998</v>
      </c>
      <c r="I45" s="24">
        <f t="shared" si="2"/>
        <v>2296484.34</v>
      </c>
      <c r="J45" s="28" t="s">
        <v>94</v>
      </c>
      <c r="K45" s="28">
        <v>1021200</v>
      </c>
      <c r="L45" s="28">
        <v>183370</v>
      </c>
      <c r="M45" s="28">
        <v>20605</v>
      </c>
      <c r="N45" s="28">
        <v>0</v>
      </c>
      <c r="O45" s="18">
        <v>1225140.32</v>
      </c>
      <c r="P45" s="25">
        <f t="shared" si="0"/>
        <v>1041805</v>
      </c>
      <c r="Q45" s="19">
        <f t="shared" si="4"/>
        <v>0.9016676718304395</v>
      </c>
      <c r="R45" s="16">
        <f t="shared" si="4"/>
        <v>1.2043322310797124</v>
      </c>
    </row>
    <row r="46" spans="1:18" x14ac:dyDescent="0.25">
      <c r="A46" s="28">
        <v>44</v>
      </c>
      <c r="B46" s="73" t="s">
        <v>155</v>
      </c>
      <c r="C46" s="55"/>
      <c r="D46" s="58"/>
      <c r="E46" s="55"/>
      <c r="F46" s="55"/>
      <c r="G46" s="55"/>
      <c r="H46" s="56" t="s">
        <v>120</v>
      </c>
      <c r="I46" s="57" t="s">
        <v>120</v>
      </c>
      <c r="J46" s="28" t="s">
        <v>94</v>
      </c>
      <c r="K46" s="28">
        <v>1212400</v>
      </c>
      <c r="L46" s="28">
        <v>183840</v>
      </c>
      <c r="M46" s="28">
        <v>21425</v>
      </c>
      <c r="N46" s="28">
        <v>0</v>
      </c>
      <c r="O46" s="18">
        <v>1212443.2609999999</v>
      </c>
      <c r="P46" s="25">
        <f t="shared" si="0"/>
        <v>1233825</v>
      </c>
      <c r="Q46" s="53"/>
      <c r="R46" s="54"/>
    </row>
    <row r="47" spans="1:18" x14ac:dyDescent="0.25">
      <c r="A47" s="28">
        <v>45</v>
      </c>
      <c r="B47" s="73" t="s">
        <v>156</v>
      </c>
      <c r="C47" s="28">
        <v>147.68700000000001</v>
      </c>
      <c r="D47" s="14">
        <v>3138014.7990000001</v>
      </c>
      <c r="E47" s="10">
        <v>44293.1</v>
      </c>
      <c r="F47" s="10">
        <v>17705</v>
      </c>
      <c r="G47" s="13">
        <v>0</v>
      </c>
      <c r="H47" s="17">
        <f t="shared" si="1"/>
        <v>3200012.8990000002</v>
      </c>
      <c r="I47" s="24">
        <f t="shared" si="2"/>
        <v>3155719.7990000001</v>
      </c>
      <c r="J47" s="28" t="s">
        <v>94</v>
      </c>
      <c r="K47" s="28">
        <v>1420500</v>
      </c>
      <c r="L47" s="28">
        <v>189430</v>
      </c>
      <c r="M47" s="28">
        <v>19820</v>
      </c>
      <c r="N47" s="28">
        <v>0</v>
      </c>
      <c r="O47" s="18">
        <v>1629717.1969999999</v>
      </c>
      <c r="P47" s="25">
        <f t="shared" si="0"/>
        <v>1440320</v>
      </c>
      <c r="Q47" s="19">
        <f t="shared" si="4"/>
        <v>0.96353876911320357</v>
      </c>
      <c r="R47" s="16">
        <f t="shared" si="4"/>
        <v>1.1909851970395469</v>
      </c>
    </row>
    <row r="48" spans="1:18" x14ac:dyDescent="0.25">
      <c r="A48" s="28">
        <v>46</v>
      </c>
      <c r="B48" s="73" t="s">
        <v>157</v>
      </c>
      <c r="C48" s="55"/>
      <c r="D48" s="58"/>
      <c r="E48" s="55"/>
      <c r="F48" s="55"/>
      <c r="G48" s="55"/>
      <c r="H48" s="56" t="s">
        <v>120</v>
      </c>
      <c r="I48" s="57" t="s">
        <v>120</v>
      </c>
      <c r="J48" s="28" t="s">
        <v>94</v>
      </c>
      <c r="K48" s="28">
        <v>1260400</v>
      </c>
      <c r="L48" s="28">
        <v>111650</v>
      </c>
      <c r="M48" s="28">
        <v>22195</v>
      </c>
      <c r="N48" s="28">
        <v>0</v>
      </c>
      <c r="O48" s="18">
        <v>1394289.1340000001</v>
      </c>
      <c r="P48" s="25">
        <f t="shared" si="0"/>
        <v>1282595</v>
      </c>
      <c r="Q48" s="53"/>
      <c r="R48" s="54"/>
    </row>
    <row r="49" spans="1:18" x14ac:dyDescent="0.25">
      <c r="A49" s="28">
        <v>47</v>
      </c>
      <c r="B49" s="72" t="s">
        <v>158</v>
      </c>
      <c r="C49" s="55"/>
      <c r="D49" s="58"/>
      <c r="E49" s="55"/>
      <c r="F49" s="55"/>
      <c r="G49" s="55"/>
      <c r="H49" s="56" t="s">
        <v>120</v>
      </c>
      <c r="I49" s="57" t="s">
        <v>120</v>
      </c>
      <c r="J49" s="28" t="s">
        <v>94</v>
      </c>
      <c r="K49" s="28">
        <v>1335900</v>
      </c>
      <c r="L49" s="28">
        <v>109890</v>
      </c>
      <c r="M49" s="28">
        <v>21805</v>
      </c>
      <c r="N49" s="28">
        <v>0</v>
      </c>
      <c r="O49" s="18">
        <v>1467637.9010000001</v>
      </c>
      <c r="P49" s="25">
        <f t="shared" si="0"/>
        <v>1357705</v>
      </c>
      <c r="Q49" s="53"/>
      <c r="R49" s="54"/>
    </row>
    <row r="50" spans="1:18" x14ac:dyDescent="0.25">
      <c r="A50" s="28">
        <v>48</v>
      </c>
      <c r="B50" s="73" t="s">
        <v>159</v>
      </c>
      <c r="C50" s="55"/>
      <c r="D50" s="58"/>
      <c r="E50" s="55"/>
      <c r="F50" s="55"/>
      <c r="G50" s="55"/>
      <c r="H50" s="56" t="s">
        <v>120</v>
      </c>
      <c r="I50" s="57" t="s">
        <v>120</v>
      </c>
      <c r="J50" s="28" t="s">
        <v>94</v>
      </c>
      <c r="K50" s="28">
        <v>1276900</v>
      </c>
      <c r="L50" s="28">
        <v>109760</v>
      </c>
      <c r="M50" s="28">
        <v>20010</v>
      </c>
      <c r="N50" s="28">
        <v>0</v>
      </c>
      <c r="O50" s="18">
        <v>1406648.112</v>
      </c>
      <c r="P50" s="25">
        <f t="shared" si="0"/>
        <v>1296910</v>
      </c>
      <c r="Q50" s="53"/>
      <c r="R50" s="54"/>
    </row>
    <row r="51" spans="1:18" x14ac:dyDescent="0.25">
      <c r="A51" s="28">
        <v>49</v>
      </c>
      <c r="B51" s="73" t="s">
        <v>160</v>
      </c>
      <c r="C51" s="55"/>
      <c r="D51" s="58"/>
      <c r="E51" s="55"/>
      <c r="F51" s="55"/>
      <c r="G51" s="57"/>
      <c r="H51" s="56" t="s">
        <v>120</v>
      </c>
      <c r="I51" s="57" t="s">
        <v>120</v>
      </c>
      <c r="J51" s="28" t="s">
        <v>94</v>
      </c>
      <c r="K51" s="28">
        <v>1309700</v>
      </c>
      <c r="L51" s="28">
        <v>113790</v>
      </c>
      <c r="M51" s="28">
        <v>27395</v>
      </c>
      <c r="N51" s="28">
        <v>0</v>
      </c>
      <c r="O51" s="18">
        <v>1450869.6640000001</v>
      </c>
      <c r="P51" s="25">
        <f t="shared" si="0"/>
        <v>1337095</v>
      </c>
      <c r="Q51" s="53"/>
      <c r="R51" s="54"/>
    </row>
    <row r="52" spans="1:18" x14ac:dyDescent="0.25">
      <c r="A52" s="28">
        <v>50</v>
      </c>
      <c r="B52" s="73" t="s">
        <v>161</v>
      </c>
      <c r="C52" s="55"/>
      <c r="D52" s="58"/>
      <c r="E52" s="55"/>
      <c r="F52" s="55"/>
      <c r="G52" s="57"/>
      <c r="H52" s="56" t="s">
        <v>120</v>
      </c>
      <c r="I52" s="57" t="s">
        <v>120</v>
      </c>
      <c r="J52" s="28" t="s">
        <v>94</v>
      </c>
      <c r="K52" s="28">
        <v>1316400</v>
      </c>
      <c r="L52" s="28">
        <v>110840</v>
      </c>
      <c r="M52" s="28">
        <v>27170</v>
      </c>
      <c r="N52" s="28">
        <v>0</v>
      </c>
      <c r="O52" s="18">
        <v>1454379.2709999999</v>
      </c>
      <c r="P52" s="25">
        <f t="shared" si="0"/>
        <v>1343570</v>
      </c>
      <c r="Q52" s="53"/>
      <c r="R52" s="54"/>
    </row>
    <row r="53" spans="1:18" x14ac:dyDescent="0.25">
      <c r="A53" s="28">
        <v>51</v>
      </c>
      <c r="B53" s="73" t="s">
        <v>162</v>
      </c>
      <c r="C53" s="55"/>
      <c r="D53" s="58"/>
      <c r="E53" s="55"/>
      <c r="F53" s="55"/>
      <c r="G53" s="57"/>
      <c r="H53" s="56" t="s">
        <v>120</v>
      </c>
      <c r="I53" s="57" t="s">
        <v>120</v>
      </c>
      <c r="J53" s="28" t="s">
        <v>94</v>
      </c>
      <c r="K53" s="28">
        <v>1307200</v>
      </c>
      <c r="L53" s="28">
        <v>109610</v>
      </c>
      <c r="M53" s="28">
        <v>25990</v>
      </c>
      <c r="N53" s="28">
        <v>0</v>
      </c>
      <c r="O53" s="18">
        <v>1442786.176</v>
      </c>
      <c r="P53" s="25">
        <f t="shared" si="0"/>
        <v>1333190</v>
      </c>
      <c r="Q53" s="53"/>
      <c r="R53" s="54"/>
    </row>
    <row r="54" spans="1:18" x14ac:dyDescent="0.25">
      <c r="A54" s="28">
        <v>52</v>
      </c>
      <c r="B54" s="73" t="s">
        <v>163</v>
      </c>
      <c r="C54" s="55"/>
      <c r="D54" s="58"/>
      <c r="E54" s="55"/>
      <c r="F54" s="55"/>
      <c r="G54" s="57"/>
      <c r="H54" s="56" t="s">
        <v>120</v>
      </c>
      <c r="I54" s="57" t="s">
        <v>120</v>
      </c>
      <c r="J54" s="28" t="s">
        <v>94</v>
      </c>
      <c r="K54" s="28">
        <v>1270100</v>
      </c>
      <c r="L54" s="28">
        <v>112330</v>
      </c>
      <c r="M54" s="28">
        <v>23350</v>
      </c>
      <c r="N54" s="28">
        <v>0</v>
      </c>
      <c r="O54" s="18">
        <v>1405787.4950000001</v>
      </c>
      <c r="P54" s="25">
        <f t="shared" si="0"/>
        <v>1293450</v>
      </c>
      <c r="Q54" s="53"/>
      <c r="R54" s="54"/>
    </row>
    <row r="55" spans="1:18" x14ac:dyDescent="0.25">
      <c r="A55" s="28">
        <v>53</v>
      </c>
      <c r="B55" s="73" t="s">
        <v>164</v>
      </c>
      <c r="C55" s="55"/>
      <c r="D55" s="58"/>
      <c r="E55" s="55"/>
      <c r="F55" s="55"/>
      <c r="G55" s="57"/>
      <c r="H55" s="56" t="s">
        <v>120</v>
      </c>
      <c r="I55" s="57" t="s">
        <v>120</v>
      </c>
      <c r="J55" s="28" t="s">
        <v>94</v>
      </c>
      <c r="K55" s="28">
        <v>1305400</v>
      </c>
      <c r="L55" s="28">
        <v>112530</v>
      </c>
      <c r="M55" s="28">
        <v>26970</v>
      </c>
      <c r="N55" s="28">
        <v>0</v>
      </c>
      <c r="O55" s="18">
        <v>1444886.888</v>
      </c>
      <c r="P55" s="25">
        <f t="shared" si="0"/>
        <v>1332370</v>
      </c>
      <c r="Q55" s="53"/>
      <c r="R55" s="54"/>
    </row>
    <row r="56" spans="1:18" x14ac:dyDescent="0.25">
      <c r="A56" s="28">
        <v>54</v>
      </c>
      <c r="B56" s="73" t="s">
        <v>165</v>
      </c>
      <c r="C56" s="55"/>
      <c r="D56" s="58"/>
      <c r="E56" s="55"/>
      <c r="F56" s="55"/>
      <c r="G56" s="57"/>
      <c r="H56" s="56" t="s">
        <v>120</v>
      </c>
      <c r="I56" s="57" t="s">
        <v>120</v>
      </c>
      <c r="J56" s="28" t="s">
        <v>94</v>
      </c>
      <c r="K56" s="28">
        <v>1694400</v>
      </c>
      <c r="L56" s="28">
        <v>129440</v>
      </c>
      <c r="M56" s="28">
        <v>20060</v>
      </c>
      <c r="N56" s="28">
        <v>0</v>
      </c>
      <c r="O56" s="18">
        <v>1843920.226</v>
      </c>
      <c r="P56" s="25">
        <f t="shared" si="0"/>
        <v>1714460</v>
      </c>
      <c r="Q56" s="53"/>
      <c r="R56" s="54"/>
    </row>
    <row r="57" spans="1:18" x14ac:dyDescent="0.25">
      <c r="A57" s="28">
        <v>55</v>
      </c>
      <c r="B57" s="73" t="s">
        <v>166</v>
      </c>
      <c r="C57" s="55"/>
      <c r="D57" s="58"/>
      <c r="E57" s="55"/>
      <c r="F57" s="55"/>
      <c r="G57" s="57"/>
      <c r="H57" s="56" t="s">
        <v>120</v>
      </c>
      <c r="I57" s="57" t="s">
        <v>120</v>
      </c>
      <c r="J57" s="28" t="s">
        <v>94</v>
      </c>
      <c r="K57" s="28">
        <v>1212700</v>
      </c>
      <c r="L57" s="28">
        <v>131410</v>
      </c>
      <c r="M57" s="28">
        <v>23480</v>
      </c>
      <c r="N57" s="28">
        <v>0</v>
      </c>
      <c r="O57" s="18">
        <v>1367615.2709999999</v>
      </c>
      <c r="P57" s="25">
        <f t="shared" si="0"/>
        <v>1236180</v>
      </c>
      <c r="Q57" s="53"/>
      <c r="R57" s="54"/>
    </row>
    <row r="58" spans="1:18" x14ac:dyDescent="0.25">
      <c r="A58" s="28">
        <v>56</v>
      </c>
      <c r="B58" s="72" t="s">
        <v>167</v>
      </c>
      <c r="C58" s="55"/>
      <c r="D58" s="58"/>
      <c r="E58" s="55"/>
      <c r="F58" s="55"/>
      <c r="G58" s="57"/>
      <c r="H58" s="56" t="s">
        <v>120</v>
      </c>
      <c r="I58" s="57" t="s">
        <v>120</v>
      </c>
      <c r="J58" s="28" t="s">
        <v>94</v>
      </c>
      <c r="K58" s="28">
        <v>1174200</v>
      </c>
      <c r="L58" s="28">
        <v>130030</v>
      </c>
      <c r="M58" s="28">
        <v>22550</v>
      </c>
      <c r="N58" s="28">
        <v>0</v>
      </c>
      <c r="O58" s="18">
        <v>1326750.395</v>
      </c>
      <c r="P58" s="25">
        <f t="shared" si="0"/>
        <v>1196750</v>
      </c>
      <c r="Q58" s="53"/>
      <c r="R58" s="54"/>
    </row>
    <row r="59" spans="1:18" x14ac:dyDescent="0.25">
      <c r="A59" s="28">
        <v>57</v>
      </c>
      <c r="B59" s="73" t="s">
        <v>168</v>
      </c>
      <c r="C59" s="55"/>
      <c r="D59" s="58"/>
      <c r="E59" s="55"/>
      <c r="F59" s="55"/>
      <c r="G59" s="57"/>
      <c r="H59" s="56" t="s">
        <v>120</v>
      </c>
      <c r="I59" s="57" t="s">
        <v>120</v>
      </c>
      <c r="J59" s="28" t="s">
        <v>94</v>
      </c>
      <c r="K59" s="28">
        <v>1186600</v>
      </c>
      <c r="L59" s="28">
        <v>130840</v>
      </c>
      <c r="M59" s="28">
        <v>21305</v>
      </c>
      <c r="N59" s="28">
        <v>0</v>
      </c>
      <c r="O59" s="18">
        <v>1338781.7549999999</v>
      </c>
      <c r="P59" s="25">
        <f t="shared" si="0"/>
        <v>1207905</v>
      </c>
      <c r="Q59" s="53"/>
      <c r="R59" s="54"/>
    </row>
    <row r="60" spans="1:18" x14ac:dyDescent="0.25">
      <c r="A60" s="28">
        <v>58</v>
      </c>
      <c r="B60" s="73" t="s">
        <v>169</v>
      </c>
      <c r="C60" s="55"/>
      <c r="D60" s="58"/>
      <c r="E60" s="55"/>
      <c r="F60" s="55"/>
      <c r="G60" s="57"/>
      <c r="H60" s="56" t="s">
        <v>120</v>
      </c>
      <c r="I60" s="57" t="s">
        <v>120</v>
      </c>
      <c r="J60" s="28" t="s">
        <v>94</v>
      </c>
      <c r="K60" s="28">
        <v>1186800</v>
      </c>
      <c r="L60" s="28">
        <v>131850</v>
      </c>
      <c r="M60" s="28">
        <v>21670</v>
      </c>
      <c r="N60" s="28">
        <v>0</v>
      </c>
      <c r="O60" s="18">
        <v>1340277.4779999999</v>
      </c>
      <c r="P60" s="25">
        <f t="shared" si="0"/>
        <v>1208470</v>
      </c>
      <c r="Q60" s="53"/>
      <c r="R60" s="54"/>
    </row>
    <row r="61" spans="1:18" x14ac:dyDescent="0.25">
      <c r="A61" s="28">
        <v>59</v>
      </c>
      <c r="B61" s="73" t="s">
        <v>170</v>
      </c>
      <c r="C61" s="55"/>
      <c r="D61" s="58"/>
      <c r="E61" s="55"/>
      <c r="F61" s="55"/>
      <c r="G61" s="57"/>
      <c r="H61" s="56" t="s">
        <v>120</v>
      </c>
      <c r="I61" s="57" t="s">
        <v>120</v>
      </c>
      <c r="J61" s="28" t="s">
        <v>94</v>
      </c>
      <c r="K61" s="28">
        <v>1168600</v>
      </c>
      <c r="L61" s="28">
        <v>130930</v>
      </c>
      <c r="M61" s="28">
        <v>23635</v>
      </c>
      <c r="N61" s="28">
        <v>0</v>
      </c>
      <c r="O61" s="18">
        <v>1323186.8959999999</v>
      </c>
      <c r="P61" s="25">
        <f t="shared" si="0"/>
        <v>1192235</v>
      </c>
      <c r="Q61" s="53"/>
      <c r="R61" s="54"/>
    </row>
    <row r="62" spans="1:18" x14ac:dyDescent="0.25">
      <c r="A62" s="28">
        <v>60</v>
      </c>
      <c r="B62" s="73" t="s">
        <v>171</v>
      </c>
      <c r="C62" s="55"/>
      <c r="D62" s="58"/>
      <c r="E62" s="55"/>
      <c r="F62" s="55"/>
      <c r="G62" s="57"/>
      <c r="H62" s="56" t="s">
        <v>120</v>
      </c>
      <c r="I62" s="57" t="s">
        <v>120</v>
      </c>
      <c r="J62" s="28" t="s">
        <v>94</v>
      </c>
      <c r="K62" s="28">
        <v>1164700</v>
      </c>
      <c r="L62" s="28">
        <v>134220</v>
      </c>
      <c r="M62" s="28">
        <v>21515</v>
      </c>
      <c r="N62" s="28">
        <v>0</v>
      </c>
      <c r="O62" s="18">
        <v>1320406.6839999999</v>
      </c>
      <c r="P62" s="25">
        <f t="shared" si="0"/>
        <v>1186215</v>
      </c>
      <c r="Q62" s="53"/>
      <c r="R62" s="54"/>
    </row>
    <row r="63" spans="1:18" x14ac:dyDescent="0.25">
      <c r="A63" s="28">
        <v>61</v>
      </c>
      <c r="B63" s="73" t="s">
        <v>172</v>
      </c>
      <c r="C63" s="55"/>
      <c r="D63" s="58"/>
      <c r="E63" s="55"/>
      <c r="F63" s="55"/>
      <c r="G63" s="57"/>
      <c r="H63" s="56" t="s">
        <v>120</v>
      </c>
      <c r="I63" s="57" t="s">
        <v>120</v>
      </c>
      <c r="J63" s="28" t="s">
        <v>94</v>
      </c>
      <c r="K63" s="28">
        <v>1177200</v>
      </c>
      <c r="L63" s="28">
        <v>133410</v>
      </c>
      <c r="M63" s="28">
        <v>20185</v>
      </c>
      <c r="N63" s="28">
        <v>0</v>
      </c>
      <c r="O63" s="18">
        <v>1330827.5959999999</v>
      </c>
      <c r="P63" s="25">
        <f t="shared" si="0"/>
        <v>1197385</v>
      </c>
      <c r="Q63" s="53"/>
      <c r="R63" s="54"/>
    </row>
    <row r="64" spans="1:18" x14ac:dyDescent="0.25">
      <c r="A64" s="28">
        <v>62</v>
      </c>
      <c r="B64" s="73" t="s">
        <v>173</v>
      </c>
      <c r="C64" s="55"/>
      <c r="D64" s="58"/>
      <c r="E64" s="55"/>
      <c r="F64" s="55"/>
      <c r="G64" s="57"/>
      <c r="H64" s="56" t="s">
        <v>120</v>
      </c>
      <c r="I64" s="57" t="s">
        <v>120</v>
      </c>
      <c r="J64" s="28" t="s">
        <v>94</v>
      </c>
      <c r="K64" s="28">
        <v>1220100</v>
      </c>
      <c r="L64" s="28">
        <v>127280</v>
      </c>
      <c r="M64" s="28">
        <v>27095</v>
      </c>
      <c r="N64" s="28">
        <v>0</v>
      </c>
      <c r="O64" s="18">
        <v>1374492.132</v>
      </c>
      <c r="P64" s="25">
        <f t="shared" si="0"/>
        <v>1247195</v>
      </c>
      <c r="Q64" s="53"/>
      <c r="R64" s="54"/>
    </row>
    <row r="65" spans="1:18" x14ac:dyDescent="0.25">
      <c r="A65" s="28">
        <v>63</v>
      </c>
      <c r="B65" s="73" t="s">
        <v>174</v>
      </c>
      <c r="C65" s="55"/>
      <c r="D65" s="58"/>
      <c r="E65" s="55"/>
      <c r="F65" s="55"/>
      <c r="G65" s="57"/>
      <c r="H65" s="56" t="s">
        <v>120</v>
      </c>
      <c r="I65" s="57" t="s">
        <v>120</v>
      </c>
      <c r="J65" s="28" t="s">
        <v>94</v>
      </c>
      <c r="K65" s="28">
        <v>1591200</v>
      </c>
      <c r="L65" s="28">
        <v>156570</v>
      </c>
      <c r="M65" s="28">
        <v>19715</v>
      </c>
      <c r="N65" s="28">
        <v>0</v>
      </c>
      <c r="O65" s="18">
        <v>1767444.4750000001</v>
      </c>
      <c r="P65" s="25">
        <f t="shared" si="0"/>
        <v>1610915</v>
      </c>
      <c r="Q65" s="53"/>
      <c r="R65" s="54"/>
    </row>
    <row r="66" spans="1:18" x14ac:dyDescent="0.25">
      <c r="A66" s="28">
        <v>64</v>
      </c>
      <c r="B66" s="73" t="s">
        <v>175</v>
      </c>
      <c r="C66" s="55"/>
      <c r="D66" s="58"/>
      <c r="E66" s="55"/>
      <c r="F66" s="55"/>
      <c r="G66" s="57"/>
      <c r="H66" s="56" t="s">
        <v>120</v>
      </c>
      <c r="I66" s="57" t="s">
        <v>120</v>
      </c>
      <c r="J66" s="28" t="s">
        <v>94</v>
      </c>
      <c r="K66" s="28">
        <v>1097400</v>
      </c>
      <c r="L66" s="28">
        <v>163450</v>
      </c>
      <c r="M66" s="28">
        <v>25615</v>
      </c>
      <c r="N66" s="28">
        <v>0</v>
      </c>
      <c r="O66" s="18">
        <v>1286503.743</v>
      </c>
      <c r="P66" s="25">
        <f t="shared" si="0"/>
        <v>1123015</v>
      </c>
      <c r="Q66" s="53"/>
      <c r="R66" s="54"/>
    </row>
    <row r="67" spans="1:18" x14ac:dyDescent="0.25">
      <c r="A67" s="28">
        <v>65</v>
      </c>
      <c r="B67" s="73" t="s">
        <v>176</v>
      </c>
      <c r="C67" s="55"/>
      <c r="D67" s="58"/>
      <c r="E67" s="55"/>
      <c r="F67" s="55"/>
      <c r="G67" s="57"/>
      <c r="H67" s="56" t="s">
        <v>120</v>
      </c>
      <c r="I67" s="57" t="s">
        <v>120</v>
      </c>
      <c r="J67" s="28" t="s">
        <v>94</v>
      </c>
      <c r="K67" s="28">
        <v>1063500</v>
      </c>
      <c r="L67" s="28">
        <v>161600</v>
      </c>
      <c r="M67" s="28">
        <v>18645</v>
      </c>
      <c r="N67" s="28">
        <v>0</v>
      </c>
      <c r="O67" s="18">
        <v>1243729.325</v>
      </c>
      <c r="P67" s="25">
        <f t="shared" ref="P67:P92" si="5">SUM(K67,M67)</f>
        <v>1082145</v>
      </c>
      <c r="Q67" s="53"/>
      <c r="R67" s="54"/>
    </row>
    <row r="68" spans="1:18" x14ac:dyDescent="0.25">
      <c r="A68" s="28">
        <v>66</v>
      </c>
      <c r="B68" s="73" t="s">
        <v>177</v>
      </c>
      <c r="C68" s="55"/>
      <c r="D68" s="58"/>
      <c r="E68" s="55"/>
      <c r="F68" s="55"/>
      <c r="G68" s="57"/>
      <c r="H68" s="56" t="s">
        <v>120</v>
      </c>
      <c r="I68" s="57" t="s">
        <v>120</v>
      </c>
      <c r="J68" s="28" t="s">
        <v>94</v>
      </c>
      <c r="K68" s="28">
        <v>1044000</v>
      </c>
      <c r="L68" s="28">
        <v>166670</v>
      </c>
      <c r="M68" s="28">
        <v>19880</v>
      </c>
      <c r="N68" s="28">
        <v>0</v>
      </c>
      <c r="O68" s="18">
        <v>1230507.274</v>
      </c>
      <c r="P68" s="25">
        <f t="shared" si="5"/>
        <v>1063880</v>
      </c>
      <c r="Q68" s="53"/>
      <c r="R68" s="54"/>
    </row>
    <row r="69" spans="1:18" x14ac:dyDescent="0.25">
      <c r="A69" s="28">
        <v>67</v>
      </c>
      <c r="B69" s="72" t="s">
        <v>178</v>
      </c>
      <c r="C69" s="55"/>
      <c r="D69" s="58"/>
      <c r="E69" s="55"/>
      <c r="F69" s="55"/>
      <c r="G69" s="57"/>
      <c r="H69" s="56" t="s">
        <v>120</v>
      </c>
      <c r="I69" s="57" t="s">
        <v>120</v>
      </c>
      <c r="J69" s="28" t="s">
        <v>94</v>
      </c>
      <c r="K69" s="28">
        <v>1042200</v>
      </c>
      <c r="L69" s="28">
        <v>160900</v>
      </c>
      <c r="M69" s="28">
        <v>21700</v>
      </c>
      <c r="N69" s="28">
        <v>0</v>
      </c>
      <c r="O69" s="18">
        <v>1224778.442</v>
      </c>
      <c r="P69" s="25">
        <f t="shared" si="5"/>
        <v>1063900</v>
      </c>
      <c r="Q69" s="53"/>
      <c r="R69" s="54"/>
    </row>
    <row r="70" spans="1:18" x14ac:dyDescent="0.25">
      <c r="A70" s="28">
        <v>68</v>
      </c>
      <c r="B70" s="73" t="s">
        <v>179</v>
      </c>
      <c r="C70" s="55"/>
      <c r="D70" s="58"/>
      <c r="E70" s="55"/>
      <c r="F70" s="55"/>
      <c r="G70" s="57"/>
      <c r="H70" s="56" t="s">
        <v>120</v>
      </c>
      <c r="I70" s="57" t="s">
        <v>120</v>
      </c>
      <c r="J70" s="28" t="s">
        <v>94</v>
      </c>
      <c r="K70" s="28">
        <v>1063600</v>
      </c>
      <c r="L70" s="28">
        <v>167200</v>
      </c>
      <c r="M70" s="28">
        <v>19200</v>
      </c>
      <c r="N70" s="28">
        <v>0</v>
      </c>
      <c r="O70" s="18">
        <v>1249997.6200000001</v>
      </c>
      <c r="P70" s="25">
        <f t="shared" si="5"/>
        <v>1082800</v>
      </c>
      <c r="Q70" s="53"/>
      <c r="R70" s="54"/>
    </row>
    <row r="71" spans="1:18" x14ac:dyDescent="0.25">
      <c r="A71" s="28">
        <v>69</v>
      </c>
      <c r="B71" s="73" t="s">
        <v>180</v>
      </c>
      <c r="C71" s="55"/>
      <c r="D71" s="58"/>
      <c r="E71" s="55"/>
      <c r="F71" s="55"/>
      <c r="G71" s="57"/>
      <c r="H71" s="56" t="s">
        <v>120</v>
      </c>
      <c r="I71" s="57" t="s">
        <v>120</v>
      </c>
      <c r="J71" s="28" t="s">
        <v>94</v>
      </c>
      <c r="K71" s="28">
        <v>1045700</v>
      </c>
      <c r="L71" s="28">
        <v>161920</v>
      </c>
      <c r="M71" s="28">
        <v>21785</v>
      </c>
      <c r="N71" s="28">
        <v>0</v>
      </c>
      <c r="O71" s="18">
        <v>1229407</v>
      </c>
      <c r="P71" s="25">
        <f t="shared" si="5"/>
        <v>1067485</v>
      </c>
      <c r="Q71" s="53"/>
      <c r="R71" s="54"/>
    </row>
    <row r="72" spans="1:18" x14ac:dyDescent="0.25">
      <c r="A72" s="28">
        <v>70</v>
      </c>
      <c r="B72" s="73" t="s">
        <v>181</v>
      </c>
      <c r="C72" s="55"/>
      <c r="D72" s="58"/>
      <c r="E72" s="55"/>
      <c r="F72" s="55"/>
      <c r="G72" s="57"/>
      <c r="H72" s="56" t="s">
        <v>120</v>
      </c>
      <c r="I72" s="57" t="s">
        <v>120</v>
      </c>
      <c r="J72" s="28" t="s">
        <v>94</v>
      </c>
      <c r="K72" s="28">
        <v>1041500</v>
      </c>
      <c r="L72" s="28">
        <v>166400</v>
      </c>
      <c r="M72" s="28">
        <v>20910</v>
      </c>
      <c r="N72" s="28">
        <v>0</v>
      </c>
      <c r="O72" s="18">
        <v>1228824.821</v>
      </c>
      <c r="P72" s="25">
        <f t="shared" si="5"/>
        <v>1062410</v>
      </c>
      <c r="Q72" s="53"/>
      <c r="R72" s="54"/>
    </row>
    <row r="73" spans="1:18" x14ac:dyDescent="0.25">
      <c r="A73" s="28">
        <v>71</v>
      </c>
      <c r="B73" s="73" t="s">
        <v>182</v>
      </c>
      <c r="C73" s="55"/>
      <c r="D73" s="58"/>
      <c r="E73" s="55"/>
      <c r="F73" s="55"/>
      <c r="G73" s="57"/>
      <c r="H73" s="56" t="s">
        <v>120</v>
      </c>
      <c r="I73" s="57" t="s">
        <v>120</v>
      </c>
      <c r="J73" s="28" t="s">
        <v>94</v>
      </c>
      <c r="K73" s="28">
        <v>1037400</v>
      </c>
      <c r="L73" s="28">
        <v>168540</v>
      </c>
      <c r="M73" s="28">
        <v>18085</v>
      </c>
      <c r="N73" s="28">
        <v>0</v>
      </c>
      <c r="O73" s="18">
        <v>1224065.0449999999</v>
      </c>
      <c r="P73" s="25">
        <f t="shared" si="5"/>
        <v>1055485</v>
      </c>
      <c r="Q73" s="53"/>
      <c r="R73" s="54"/>
    </row>
    <row r="74" spans="1:18" x14ac:dyDescent="0.25">
      <c r="A74" s="28">
        <v>72</v>
      </c>
      <c r="B74" s="73" t="s">
        <v>183</v>
      </c>
      <c r="C74" s="55"/>
      <c r="D74" s="58"/>
      <c r="E74" s="55"/>
      <c r="F74" s="55"/>
      <c r="G74" s="57"/>
      <c r="H74" s="56" t="s">
        <v>120</v>
      </c>
      <c r="I74" s="57" t="s">
        <v>120</v>
      </c>
      <c r="J74" s="28" t="s">
        <v>94</v>
      </c>
      <c r="K74" s="28">
        <v>1495300</v>
      </c>
      <c r="L74" s="28">
        <v>182000</v>
      </c>
      <c r="M74" s="28">
        <v>22520</v>
      </c>
      <c r="N74" s="28">
        <v>0</v>
      </c>
      <c r="O74" s="18">
        <v>1699821.7420000001</v>
      </c>
      <c r="P74" s="25">
        <f t="shared" si="5"/>
        <v>1517820</v>
      </c>
      <c r="Q74" s="53"/>
      <c r="R74" s="54"/>
    </row>
    <row r="75" spans="1:18" x14ac:dyDescent="0.25">
      <c r="A75" s="28">
        <v>73</v>
      </c>
      <c r="B75" s="73" t="s">
        <v>184</v>
      </c>
      <c r="C75" s="55"/>
      <c r="D75" s="58"/>
      <c r="E75" s="55"/>
      <c r="F75" s="55"/>
      <c r="G75" s="57"/>
      <c r="H75" s="56" t="s">
        <v>120</v>
      </c>
      <c r="I75" s="57" t="s">
        <v>120</v>
      </c>
      <c r="J75" s="28" t="s">
        <v>94</v>
      </c>
      <c r="K75" s="28">
        <v>1219400</v>
      </c>
      <c r="L75" s="28">
        <v>128580</v>
      </c>
      <c r="M75" s="28">
        <v>23140</v>
      </c>
      <c r="N75" s="28">
        <v>0</v>
      </c>
      <c r="O75" s="18">
        <v>1371162.095</v>
      </c>
      <c r="P75" s="25">
        <f t="shared" si="5"/>
        <v>1242540</v>
      </c>
      <c r="Q75" s="53"/>
      <c r="R75" s="54"/>
    </row>
    <row r="76" spans="1:18" x14ac:dyDescent="0.25">
      <c r="A76" s="28">
        <v>74</v>
      </c>
      <c r="B76" s="73" t="s">
        <v>185</v>
      </c>
      <c r="C76" s="55"/>
      <c r="D76" s="58"/>
      <c r="E76" s="55"/>
      <c r="F76" s="55"/>
      <c r="G76" s="57"/>
      <c r="H76" s="56" t="s">
        <v>120</v>
      </c>
      <c r="I76" s="57" t="s">
        <v>120</v>
      </c>
      <c r="J76" s="28" t="s">
        <v>94</v>
      </c>
      <c r="K76" s="28">
        <v>1191800</v>
      </c>
      <c r="L76" s="28">
        <v>127680</v>
      </c>
      <c r="M76" s="28">
        <v>22820</v>
      </c>
      <c r="N76" s="28">
        <v>0</v>
      </c>
      <c r="O76" s="18">
        <v>1342327.4080000001</v>
      </c>
      <c r="P76" s="25">
        <f t="shared" si="5"/>
        <v>1214620</v>
      </c>
      <c r="Q76" s="53"/>
      <c r="R76" s="54"/>
    </row>
    <row r="77" spans="1:18" x14ac:dyDescent="0.25">
      <c r="A77" s="28">
        <v>75</v>
      </c>
      <c r="B77" s="73" t="s">
        <v>186</v>
      </c>
      <c r="C77" s="55"/>
      <c r="D77" s="58"/>
      <c r="E77" s="55"/>
      <c r="F77" s="55"/>
      <c r="G77" s="57"/>
      <c r="H77" s="56" t="s">
        <v>120</v>
      </c>
      <c r="I77" s="57" t="s">
        <v>120</v>
      </c>
      <c r="J77" s="28" t="s">
        <v>94</v>
      </c>
      <c r="K77" s="28">
        <v>1206000</v>
      </c>
      <c r="L77" s="28">
        <v>125990</v>
      </c>
      <c r="M77" s="28">
        <v>21125</v>
      </c>
      <c r="N77" s="28">
        <v>0</v>
      </c>
      <c r="O77" s="18">
        <v>1353112.0430000001</v>
      </c>
      <c r="P77" s="25">
        <f t="shared" si="5"/>
        <v>1227125</v>
      </c>
      <c r="Q77" s="53"/>
      <c r="R77" s="54"/>
    </row>
    <row r="78" spans="1:18" x14ac:dyDescent="0.25">
      <c r="A78" s="28">
        <v>76</v>
      </c>
      <c r="B78" s="73" t="s">
        <v>187</v>
      </c>
      <c r="C78" s="55"/>
      <c r="D78" s="58"/>
      <c r="E78" s="55"/>
      <c r="F78" s="55"/>
      <c r="G78" s="57"/>
      <c r="H78" s="56" t="s">
        <v>120</v>
      </c>
      <c r="I78" s="57" t="s">
        <v>120</v>
      </c>
      <c r="J78" s="28" t="s">
        <v>94</v>
      </c>
      <c r="K78" s="28">
        <v>1194600</v>
      </c>
      <c r="L78" s="28">
        <v>126250</v>
      </c>
      <c r="M78" s="28">
        <v>23310</v>
      </c>
      <c r="N78" s="28">
        <v>0</v>
      </c>
      <c r="O78" s="18">
        <v>1344174.915</v>
      </c>
      <c r="P78" s="25">
        <f t="shared" si="5"/>
        <v>1217910</v>
      </c>
      <c r="Q78" s="53"/>
      <c r="R78" s="54"/>
    </row>
    <row r="79" spans="1:18" x14ac:dyDescent="0.25">
      <c r="A79" s="28">
        <v>77</v>
      </c>
      <c r="B79" s="73" t="s">
        <v>188</v>
      </c>
      <c r="C79" s="55"/>
      <c r="D79" s="58"/>
      <c r="E79" s="55"/>
      <c r="F79" s="55"/>
      <c r="G79" s="57"/>
      <c r="H79" s="56" t="s">
        <v>120</v>
      </c>
      <c r="I79" s="57" t="s">
        <v>120</v>
      </c>
      <c r="J79" s="28" t="s">
        <v>94</v>
      </c>
      <c r="K79" s="28">
        <v>1199500</v>
      </c>
      <c r="L79" s="28">
        <v>126900</v>
      </c>
      <c r="M79" s="28">
        <v>20180</v>
      </c>
      <c r="N79" s="28">
        <v>0</v>
      </c>
      <c r="O79" s="18">
        <v>1346540.7609999999</v>
      </c>
      <c r="P79" s="25">
        <f t="shared" si="5"/>
        <v>1219680</v>
      </c>
      <c r="Q79" s="53"/>
      <c r="R79" s="54"/>
    </row>
    <row r="80" spans="1:18" x14ac:dyDescent="0.25">
      <c r="A80" s="28">
        <v>78</v>
      </c>
      <c r="B80" s="72" t="s">
        <v>189</v>
      </c>
      <c r="C80" s="55"/>
      <c r="D80" s="58"/>
      <c r="E80" s="55"/>
      <c r="F80" s="55"/>
      <c r="G80" s="57"/>
      <c r="H80" s="56" t="s">
        <v>120</v>
      </c>
      <c r="I80" s="57" t="s">
        <v>120</v>
      </c>
      <c r="J80" s="28" t="s">
        <v>94</v>
      </c>
      <c r="K80" s="28">
        <v>1199000</v>
      </c>
      <c r="L80" s="28">
        <v>130470</v>
      </c>
      <c r="M80" s="28">
        <v>22795</v>
      </c>
      <c r="N80" s="28">
        <v>0</v>
      </c>
      <c r="O80" s="18">
        <v>1352237.9010000001</v>
      </c>
      <c r="P80" s="25">
        <f t="shared" si="5"/>
        <v>1221795</v>
      </c>
      <c r="Q80" s="53"/>
      <c r="R80" s="54"/>
    </row>
    <row r="81" spans="1:18" x14ac:dyDescent="0.25">
      <c r="A81" s="28">
        <v>79</v>
      </c>
      <c r="B81" s="73" t="s">
        <v>190</v>
      </c>
      <c r="C81" s="55"/>
      <c r="D81" s="58"/>
      <c r="E81" s="55"/>
      <c r="F81" s="55"/>
      <c r="G81" s="57"/>
      <c r="H81" s="56" t="s">
        <v>120</v>
      </c>
      <c r="I81" s="57" t="s">
        <v>120</v>
      </c>
      <c r="J81" s="28" t="s">
        <v>94</v>
      </c>
      <c r="K81" s="28">
        <v>1232800</v>
      </c>
      <c r="L81" s="28">
        <v>122830</v>
      </c>
      <c r="M81" s="28">
        <v>22810</v>
      </c>
      <c r="N81" s="28">
        <v>0</v>
      </c>
      <c r="O81" s="18">
        <v>1378459.889</v>
      </c>
      <c r="P81" s="25">
        <f t="shared" si="5"/>
        <v>1255610</v>
      </c>
      <c r="Q81" s="53"/>
      <c r="R81" s="54"/>
    </row>
    <row r="82" spans="1:18" x14ac:dyDescent="0.25">
      <c r="A82" s="28">
        <v>80</v>
      </c>
      <c r="B82" s="73" t="s">
        <v>191</v>
      </c>
      <c r="C82" s="55"/>
      <c r="D82" s="58"/>
      <c r="E82" s="55"/>
      <c r="F82" s="55"/>
      <c r="G82" s="57"/>
      <c r="H82" s="56" t="s">
        <v>120</v>
      </c>
      <c r="I82" s="57" t="s">
        <v>120</v>
      </c>
      <c r="J82" s="28" t="s">
        <v>94</v>
      </c>
      <c r="K82" s="28">
        <v>1203500</v>
      </c>
      <c r="L82" s="28">
        <v>121080</v>
      </c>
      <c r="M82" s="28">
        <v>23335</v>
      </c>
      <c r="N82" s="28">
        <v>0</v>
      </c>
      <c r="O82" s="18">
        <v>1347954.449</v>
      </c>
      <c r="P82" s="25">
        <f t="shared" si="5"/>
        <v>1226835</v>
      </c>
      <c r="Q82" s="53"/>
      <c r="R82" s="54"/>
    </row>
    <row r="83" spans="1:18" x14ac:dyDescent="0.25">
      <c r="A83" s="28">
        <v>81</v>
      </c>
      <c r="B83" s="73" t="s">
        <v>192</v>
      </c>
      <c r="C83" s="55"/>
      <c r="D83" s="58"/>
      <c r="E83" s="55"/>
      <c r="F83" s="55"/>
      <c r="G83" s="57"/>
      <c r="H83" s="56" t="s">
        <v>120</v>
      </c>
      <c r="I83" s="57" t="s">
        <v>120</v>
      </c>
      <c r="J83" s="28" t="s">
        <v>94</v>
      </c>
      <c r="K83" s="28">
        <v>1620300</v>
      </c>
      <c r="L83" s="28">
        <v>140250</v>
      </c>
      <c r="M83" s="28">
        <v>20865</v>
      </c>
      <c r="N83" s="28">
        <v>0</v>
      </c>
      <c r="O83" s="18">
        <v>1781367.6710000001</v>
      </c>
      <c r="P83" s="25">
        <f t="shared" si="5"/>
        <v>1641165</v>
      </c>
      <c r="Q83" s="53"/>
      <c r="R83" s="54"/>
    </row>
    <row r="84" spans="1:18" x14ac:dyDescent="0.25">
      <c r="A84" s="28">
        <v>82</v>
      </c>
      <c r="B84" s="73" t="s">
        <v>193</v>
      </c>
      <c r="C84" s="55"/>
      <c r="D84" s="58"/>
      <c r="E84" s="55"/>
      <c r="F84" s="55"/>
      <c r="G84" s="57"/>
      <c r="H84" s="56" t="s">
        <v>120</v>
      </c>
      <c r="I84" s="57" t="s">
        <v>120</v>
      </c>
      <c r="J84" s="28" t="s">
        <v>94</v>
      </c>
      <c r="K84" s="28">
        <v>1162900</v>
      </c>
      <c r="L84" s="28">
        <v>137930</v>
      </c>
      <c r="M84" s="28">
        <v>21595</v>
      </c>
      <c r="N84" s="28">
        <v>0</v>
      </c>
      <c r="O84" s="18">
        <v>1322418.4380000001</v>
      </c>
      <c r="P84" s="25">
        <f t="shared" si="5"/>
        <v>1184495</v>
      </c>
      <c r="Q84" s="53"/>
      <c r="R84" s="54"/>
    </row>
    <row r="85" spans="1:18" x14ac:dyDescent="0.25">
      <c r="A85" s="28">
        <v>83</v>
      </c>
      <c r="B85" s="73" t="s">
        <v>194</v>
      </c>
      <c r="C85" s="55"/>
      <c r="D85" s="58"/>
      <c r="E85" s="55"/>
      <c r="F85" s="55"/>
      <c r="G85" s="57"/>
      <c r="H85" s="56" t="s">
        <v>120</v>
      </c>
      <c r="I85" s="57" t="s">
        <v>120</v>
      </c>
      <c r="J85" s="28" t="s">
        <v>94</v>
      </c>
      <c r="K85" s="28">
        <v>1197800</v>
      </c>
      <c r="L85" s="28">
        <v>139010</v>
      </c>
      <c r="M85" s="28">
        <v>27315</v>
      </c>
      <c r="N85" s="28">
        <v>0</v>
      </c>
      <c r="O85" s="18">
        <v>1364116.5260000001</v>
      </c>
      <c r="P85" s="25">
        <f t="shared" si="5"/>
        <v>1225115</v>
      </c>
      <c r="Q85" s="53"/>
      <c r="R85" s="54"/>
    </row>
    <row r="86" spans="1:18" x14ac:dyDescent="0.25">
      <c r="A86" s="28">
        <v>84</v>
      </c>
      <c r="B86" s="73" t="s">
        <v>195</v>
      </c>
      <c r="C86" s="55"/>
      <c r="D86" s="58"/>
      <c r="E86" s="55"/>
      <c r="F86" s="55"/>
      <c r="G86" s="57"/>
      <c r="H86" s="56" t="s">
        <v>120</v>
      </c>
      <c r="I86" s="57" t="s">
        <v>120</v>
      </c>
      <c r="J86" s="28" t="s">
        <v>94</v>
      </c>
      <c r="K86" s="28">
        <v>1142700</v>
      </c>
      <c r="L86" s="28">
        <v>140160</v>
      </c>
      <c r="M86" s="28">
        <v>21295</v>
      </c>
      <c r="N86" s="28">
        <v>0</v>
      </c>
      <c r="O86" s="18">
        <v>1304186.3759999999</v>
      </c>
      <c r="P86" s="25">
        <f t="shared" si="5"/>
        <v>1163995</v>
      </c>
      <c r="Q86" s="53"/>
      <c r="R86" s="54"/>
    </row>
    <row r="87" spans="1:18" x14ac:dyDescent="0.25">
      <c r="A87" s="28">
        <v>85</v>
      </c>
      <c r="B87" s="73" t="s">
        <v>196</v>
      </c>
      <c r="C87" s="55"/>
      <c r="D87" s="58"/>
      <c r="E87" s="55"/>
      <c r="F87" s="55"/>
      <c r="G87" s="57"/>
      <c r="H87" s="56" t="s">
        <v>120</v>
      </c>
      <c r="I87" s="57" t="s">
        <v>120</v>
      </c>
      <c r="J87" s="28" t="s">
        <v>94</v>
      </c>
      <c r="K87" s="28">
        <v>1145200</v>
      </c>
      <c r="L87" s="28">
        <v>140100</v>
      </c>
      <c r="M87" s="28">
        <v>19790</v>
      </c>
      <c r="N87" s="28">
        <v>0</v>
      </c>
      <c r="O87" s="18">
        <v>1305041.956</v>
      </c>
      <c r="P87" s="25">
        <f t="shared" si="5"/>
        <v>1164990</v>
      </c>
      <c r="Q87" s="53"/>
      <c r="R87" s="54"/>
    </row>
    <row r="88" spans="1:18" x14ac:dyDescent="0.25">
      <c r="A88" s="28">
        <v>86</v>
      </c>
      <c r="B88" s="73" t="s">
        <v>197</v>
      </c>
      <c r="C88" s="55"/>
      <c r="D88" s="58"/>
      <c r="E88" s="55"/>
      <c r="F88" s="55"/>
      <c r="G88" s="57"/>
      <c r="H88" s="56" t="s">
        <v>120</v>
      </c>
      <c r="I88" s="57" t="s">
        <v>120</v>
      </c>
      <c r="J88" s="28" t="s">
        <v>94</v>
      </c>
      <c r="K88" s="28">
        <v>1151100</v>
      </c>
      <c r="L88" s="28">
        <v>139210</v>
      </c>
      <c r="M88" s="28">
        <v>22910</v>
      </c>
      <c r="N88" s="28">
        <v>0</v>
      </c>
      <c r="O88" s="18">
        <v>1313182.406</v>
      </c>
      <c r="P88" s="25">
        <f t="shared" si="5"/>
        <v>1174010</v>
      </c>
      <c r="Q88" s="53"/>
      <c r="R88" s="54"/>
    </row>
    <row r="89" spans="1:18" x14ac:dyDescent="0.25">
      <c r="A89" s="28">
        <v>87</v>
      </c>
      <c r="B89" s="73" t="s">
        <v>198</v>
      </c>
      <c r="C89" s="55"/>
      <c r="D89" s="58"/>
      <c r="E89" s="55"/>
      <c r="F89" s="55"/>
      <c r="G89" s="57"/>
      <c r="H89" s="56" t="s">
        <v>120</v>
      </c>
      <c r="I89" s="57" t="s">
        <v>120</v>
      </c>
      <c r="J89" s="28" t="s">
        <v>94</v>
      </c>
      <c r="K89" s="28">
        <v>1149700</v>
      </c>
      <c r="L89" s="28">
        <v>139070</v>
      </c>
      <c r="M89" s="28">
        <v>20410</v>
      </c>
      <c r="N89" s="28">
        <v>0</v>
      </c>
      <c r="O89" s="18">
        <v>1309232.7749999999</v>
      </c>
      <c r="P89" s="25">
        <f t="shared" si="5"/>
        <v>1170110</v>
      </c>
      <c r="Q89" s="53"/>
      <c r="R89" s="54"/>
    </row>
    <row r="90" spans="1:18" x14ac:dyDescent="0.25">
      <c r="A90" s="28">
        <v>88</v>
      </c>
      <c r="B90" s="72" t="s">
        <v>199</v>
      </c>
      <c r="C90" s="55"/>
      <c r="D90" s="58"/>
      <c r="E90" s="55"/>
      <c r="F90" s="55"/>
      <c r="G90" s="57"/>
      <c r="H90" s="56" t="s">
        <v>120</v>
      </c>
      <c r="I90" s="57" t="s">
        <v>120</v>
      </c>
      <c r="J90" s="28" t="s">
        <v>94</v>
      </c>
      <c r="K90" s="28">
        <v>1135100</v>
      </c>
      <c r="L90" s="28">
        <v>142690</v>
      </c>
      <c r="M90" s="28">
        <v>21695</v>
      </c>
      <c r="N90" s="28">
        <v>0</v>
      </c>
      <c r="O90" s="18">
        <v>1299526.6510000001</v>
      </c>
      <c r="P90" s="25">
        <f t="shared" si="5"/>
        <v>1156795</v>
      </c>
      <c r="Q90" s="53"/>
      <c r="R90" s="54"/>
    </row>
    <row r="91" spans="1:18" x14ac:dyDescent="0.25">
      <c r="A91" s="28">
        <v>89</v>
      </c>
      <c r="B91" s="73" t="s">
        <v>200</v>
      </c>
      <c r="C91" s="55"/>
      <c r="D91" s="58"/>
      <c r="E91" s="55"/>
      <c r="F91" s="55"/>
      <c r="G91" s="57"/>
      <c r="H91" s="56" t="s">
        <v>120</v>
      </c>
      <c r="I91" s="57" t="s">
        <v>120</v>
      </c>
      <c r="J91" s="28" t="s">
        <v>94</v>
      </c>
      <c r="K91" s="28">
        <v>1145500</v>
      </c>
      <c r="L91" s="28">
        <v>140130</v>
      </c>
      <c r="M91" s="28">
        <v>24685</v>
      </c>
      <c r="N91" s="28">
        <v>0</v>
      </c>
      <c r="O91" s="18">
        <v>1310352.3700000001</v>
      </c>
      <c r="P91" s="25">
        <f t="shared" si="5"/>
        <v>1170185</v>
      </c>
      <c r="Q91" s="53"/>
      <c r="R91" s="54"/>
    </row>
    <row r="92" spans="1:18" x14ac:dyDescent="0.25">
      <c r="A92" s="28">
        <v>90</v>
      </c>
      <c r="B92" s="73" t="s">
        <v>201</v>
      </c>
      <c r="C92" s="55"/>
      <c r="D92" s="58"/>
      <c r="E92" s="55"/>
      <c r="F92" s="55"/>
      <c r="G92" s="57"/>
      <c r="H92" s="56" t="s">
        <v>120</v>
      </c>
      <c r="I92" s="57" t="s">
        <v>120</v>
      </c>
      <c r="J92" s="28" t="s">
        <v>94</v>
      </c>
      <c r="K92" s="28">
        <v>1565200</v>
      </c>
      <c r="L92" s="28">
        <v>154380</v>
      </c>
      <c r="M92" s="28">
        <v>21920</v>
      </c>
      <c r="N92" s="28">
        <v>0</v>
      </c>
      <c r="O92" s="18">
        <v>1741533.6159999999</v>
      </c>
      <c r="P92" s="25">
        <f t="shared" si="5"/>
        <v>1587120</v>
      </c>
      <c r="Q92" s="53"/>
      <c r="R92" s="54"/>
    </row>
  </sheetData>
  <mergeCells count="2">
    <mergeCell ref="C1:I1"/>
    <mergeCell ref="J1:P1"/>
  </mergeCells>
  <pageMargins left="0.7" right="0.7" top="0.75" bottom="0.75" header="0.3" footer="0.3"/>
  <ignoredErrors>
    <ignoredError sqref="H3 H5 H8:H9 H13 H15 H20 H23 H25:H26 H28:H29 H32 H37:H39 H43 H45 H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P-B(Assembly)</vt:lpstr>
      <vt:lpstr>P-B(General)</vt:lpstr>
      <vt:lpstr>P-D (Assemly)</vt:lpstr>
      <vt:lpstr>P-D (General)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2017-04-16T14:09:52Z</dcterms:created>
  <dcterms:modified xsi:type="dcterms:W3CDTF">2017-06-05T07:07:47Z</dcterms:modified>
</cp:coreProperties>
</file>