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O9" i="1" l="1"/>
  <c r="P9" i="1" s="1"/>
  <c r="Q9" i="1" s="1"/>
  <c r="P8" i="1"/>
  <c r="Q8" i="1" s="1"/>
  <c r="O8" i="1"/>
  <c r="O7" i="1"/>
  <c r="P7" i="1" s="1"/>
  <c r="Q7" i="1" s="1"/>
  <c r="O6" i="1"/>
  <c r="P6" i="1" s="1"/>
  <c r="Q6" i="1" s="1"/>
  <c r="O5" i="1"/>
  <c r="P5" i="1" s="1"/>
  <c r="Q5" i="1" s="1"/>
  <c r="Q12" i="1" l="1"/>
  <c r="L12" i="1"/>
  <c r="G12" i="1"/>
  <c r="L8" i="1"/>
  <c r="L9" i="1"/>
  <c r="K8" i="1"/>
  <c r="K9" i="1"/>
  <c r="J8" i="1"/>
  <c r="J9" i="1"/>
  <c r="J7" i="1" l="1"/>
  <c r="J6" i="1"/>
  <c r="K6" i="1" s="1"/>
  <c r="L6" i="1" s="1"/>
  <c r="J5" i="1"/>
  <c r="K5" i="1" s="1"/>
  <c r="L5" i="1" s="1"/>
  <c r="F6" i="1"/>
  <c r="F7" i="1"/>
  <c r="K7" i="1" s="1"/>
  <c r="L7" i="1" s="1"/>
  <c r="F5" i="1"/>
  <c r="G5" i="1"/>
  <c r="G6" i="1"/>
  <c r="G7" i="1" l="1"/>
</calcChain>
</file>

<file path=xl/sharedStrings.xml><?xml version="1.0" encoding="utf-8"?>
<sst xmlns="http://schemas.openxmlformats.org/spreadsheetml/2006/main" count="27" uniqueCount="14">
  <si>
    <t>Адреса</t>
  </si>
  <si>
    <t xml:space="preserve">Дружби народів </t>
  </si>
  <si>
    <t>Липень</t>
  </si>
  <si>
    <t xml:space="preserve">відхилення тарифу </t>
  </si>
  <si>
    <t>Площа,   м2</t>
  </si>
  <si>
    <t>затвер. тариф</t>
  </si>
  <si>
    <t xml:space="preserve">факт. тариф </t>
  </si>
  <si>
    <t xml:space="preserve">Разом </t>
  </si>
  <si>
    <t xml:space="preserve">Серпень </t>
  </si>
  <si>
    <t>відх. з урах. попер.місяця</t>
  </si>
  <si>
    <t xml:space="preserve">Помісячний контроль  фактичного тарифу  в порівнянні з затвердженим </t>
  </si>
  <si>
    <t xml:space="preserve">( - ) - заборгованість  будинку </t>
  </si>
  <si>
    <t>відхилення по сумі (кредитування будинку)</t>
  </si>
  <si>
    <t xml:space="preserve">Вересень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</si>
</sst>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" fontId="2" fillId="0" borderId="6" xfId="0" applyNumberFormat="1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4" fontId="2" fillId="0" borderId="12" xfId="0" applyNumberFormat="1" applyFont="1" applyBorder="1"/>
    <xf numFmtId="2" fontId="4" fillId="0" borderId="10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4" xfId="0" applyFont="1" applyBorder="1"/>
    <xf numFmtId="4" fontId="4" fillId="0" borderId="16" xfId="0" applyNumberFormat="1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view="pageLayout" zoomScaleNormal="100" workbookViewId="0">
      <selection activeCell="O21" sqref="O21"/>
    </sheetView>
  </sheetViews>
  <sheetFormatPr defaultRowHeight="15" x14ac:dyDescent="0.25"/>
  <cols>
    <col min="1" max="1" width="16.42578125" customWidth="1"/>
    <col min="2" max="2" width="5.28515625" customWidth="1"/>
    <col min="3" max="3" width="7.42578125" customWidth="1"/>
    <col min="4" max="5" width="7.5703125" customWidth="1"/>
    <col min="6" max="6" width="7.85546875" customWidth="1"/>
    <col min="7" max="7" width="9.5703125" customWidth="1"/>
    <col min="8" max="8" width="7.140625" customWidth="1"/>
    <col min="9" max="9" width="8" customWidth="1"/>
    <col min="10" max="10" width="8.140625" customWidth="1"/>
    <col min="11" max="11" width="9.28515625" bestFit="1" customWidth="1"/>
    <col min="12" max="12" width="9.42578125" customWidth="1"/>
    <col min="13" max="13" width="7.85546875" customWidth="1"/>
    <col min="14" max="14" width="7.7109375" customWidth="1"/>
    <col min="15" max="15" width="8" customWidth="1"/>
    <col min="16" max="16" width="8.7109375" customWidth="1"/>
    <col min="17" max="17" width="9.42578125" bestFit="1" customWidth="1"/>
  </cols>
  <sheetData>
    <row r="1" spans="1:17" x14ac:dyDescent="0.25">
      <c r="A1" s="31" t="s">
        <v>10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7" ht="15.75" thickBot="1" x14ac:dyDescent="0.3">
      <c r="A2" s="32" t="s">
        <v>11</v>
      </c>
      <c r="B2" s="32"/>
      <c r="C2" s="32"/>
      <c r="D2" s="32"/>
      <c r="E2" s="8"/>
      <c r="F2" s="8"/>
      <c r="G2" s="8"/>
      <c r="H2" s="8"/>
      <c r="I2" s="8"/>
      <c r="J2" s="8"/>
      <c r="K2" s="8"/>
      <c r="L2" s="8"/>
    </row>
    <row r="3" spans="1:17" x14ac:dyDescent="0.25">
      <c r="A3" s="25" t="s">
        <v>0</v>
      </c>
      <c r="B3" s="26"/>
      <c r="C3" s="29" t="s">
        <v>4</v>
      </c>
      <c r="D3" s="22" t="s">
        <v>2</v>
      </c>
      <c r="E3" s="23"/>
      <c r="F3" s="23"/>
      <c r="G3" s="24"/>
      <c r="H3" s="22" t="s">
        <v>8</v>
      </c>
      <c r="I3" s="23"/>
      <c r="J3" s="23"/>
      <c r="K3" s="23"/>
      <c r="L3" s="24"/>
      <c r="M3" s="22" t="s">
        <v>13</v>
      </c>
      <c r="N3" s="23"/>
      <c r="O3" s="23"/>
      <c r="P3" s="23"/>
      <c r="Q3" s="24"/>
    </row>
    <row r="4" spans="1:17" ht="60" x14ac:dyDescent="0.25">
      <c r="A4" s="27"/>
      <c r="B4" s="28"/>
      <c r="C4" s="30"/>
      <c r="D4" s="3" t="s">
        <v>5</v>
      </c>
      <c r="E4" s="1" t="s">
        <v>6</v>
      </c>
      <c r="F4" s="1" t="s">
        <v>3</v>
      </c>
      <c r="G4" s="4" t="s">
        <v>12</v>
      </c>
      <c r="H4" s="3" t="s">
        <v>5</v>
      </c>
      <c r="I4" s="1" t="s">
        <v>6</v>
      </c>
      <c r="J4" s="1" t="s">
        <v>3</v>
      </c>
      <c r="K4" s="1" t="s">
        <v>9</v>
      </c>
      <c r="L4" s="10" t="s">
        <v>12</v>
      </c>
      <c r="M4" s="3" t="s">
        <v>5</v>
      </c>
      <c r="N4" s="1" t="s">
        <v>6</v>
      </c>
      <c r="O4" s="1" t="s">
        <v>3</v>
      </c>
      <c r="P4" s="1" t="s">
        <v>9</v>
      </c>
      <c r="Q4" s="10" t="s">
        <v>12</v>
      </c>
    </row>
    <row r="5" spans="1:17" x14ac:dyDescent="0.25">
      <c r="A5" s="6" t="s">
        <v>1</v>
      </c>
      <c r="B5" s="2">
        <v>20</v>
      </c>
      <c r="C5" s="7">
        <v>2570.5</v>
      </c>
      <c r="D5" s="9">
        <v>3.55</v>
      </c>
      <c r="E5" s="2">
        <v>5.64</v>
      </c>
      <c r="F5" s="2">
        <f>D5-E5</f>
        <v>-2.09</v>
      </c>
      <c r="G5" s="5">
        <f>C5*F5</f>
        <v>-5372.3449999999993</v>
      </c>
      <c r="H5" s="9">
        <v>3.55</v>
      </c>
      <c r="I5" s="2">
        <v>2.27</v>
      </c>
      <c r="J5" s="2">
        <f>H5-I5</f>
        <v>1.2799999999999998</v>
      </c>
      <c r="K5" s="2">
        <f>J5+F5</f>
        <v>-0.81</v>
      </c>
      <c r="L5" s="5">
        <f>K5*$C$5</f>
        <v>-2082.105</v>
      </c>
      <c r="M5" s="9">
        <v>3.55</v>
      </c>
      <c r="N5" s="2"/>
      <c r="O5" s="2">
        <f>M5-N5</f>
        <v>3.55</v>
      </c>
      <c r="P5" s="2">
        <f>O5+K5</f>
        <v>2.7399999999999998</v>
      </c>
      <c r="Q5" s="5">
        <f>P5*$C$5</f>
        <v>7043.1699999999992</v>
      </c>
    </row>
    <row r="6" spans="1:17" x14ac:dyDescent="0.25">
      <c r="A6" s="6" t="s">
        <v>1</v>
      </c>
      <c r="B6" s="2">
        <v>24</v>
      </c>
      <c r="C6" s="7">
        <v>2556.4</v>
      </c>
      <c r="D6" s="9">
        <v>3.53</v>
      </c>
      <c r="E6" s="2">
        <v>6.55</v>
      </c>
      <c r="F6" s="2">
        <f t="shared" ref="F6:F7" si="0">D6-E6</f>
        <v>-3.02</v>
      </c>
      <c r="G6" s="5">
        <f t="shared" ref="G6:G7" si="1">C6*F6</f>
        <v>-7720.3280000000004</v>
      </c>
      <c r="H6" s="9">
        <v>3.53</v>
      </c>
      <c r="I6" s="2">
        <v>3.29</v>
      </c>
      <c r="J6" s="2">
        <f t="shared" ref="J6:J9" si="2">H6-I6</f>
        <v>0.23999999999999977</v>
      </c>
      <c r="K6" s="2">
        <f t="shared" ref="K6:K9" si="3">J6+F6</f>
        <v>-2.7800000000000002</v>
      </c>
      <c r="L6" s="5">
        <f t="shared" ref="L6:L9" si="4">K6*$C$5</f>
        <v>-7145.9900000000007</v>
      </c>
      <c r="M6" s="9">
        <v>3.53</v>
      </c>
      <c r="N6" s="2"/>
      <c r="O6" s="2">
        <f t="shared" ref="O6:O9" si="5">M6-N6</f>
        <v>3.53</v>
      </c>
      <c r="P6" s="2">
        <f t="shared" ref="P6:P9" si="6">O6+K6</f>
        <v>0.74999999999999956</v>
      </c>
      <c r="Q6" s="5">
        <f t="shared" ref="Q6:Q9" si="7">P6*$C$5</f>
        <v>1927.8749999999989</v>
      </c>
    </row>
    <row r="7" spans="1:17" x14ac:dyDescent="0.25">
      <c r="A7" s="6" t="s">
        <v>1</v>
      </c>
      <c r="B7" s="2">
        <v>26</v>
      </c>
      <c r="C7" s="7">
        <v>2557.6999999999998</v>
      </c>
      <c r="D7" s="9">
        <v>3.55</v>
      </c>
      <c r="E7" s="2">
        <v>4.51</v>
      </c>
      <c r="F7" s="2">
        <f t="shared" si="0"/>
        <v>-0.96</v>
      </c>
      <c r="G7" s="5">
        <f t="shared" si="1"/>
        <v>-2455.3919999999998</v>
      </c>
      <c r="H7" s="9">
        <v>3.55</v>
      </c>
      <c r="I7" s="2">
        <v>5.12</v>
      </c>
      <c r="J7" s="2">
        <f t="shared" si="2"/>
        <v>-1.5700000000000003</v>
      </c>
      <c r="K7" s="2">
        <f t="shared" si="3"/>
        <v>-2.5300000000000002</v>
      </c>
      <c r="L7" s="5">
        <f t="shared" si="4"/>
        <v>-6503.3650000000007</v>
      </c>
      <c r="M7" s="9">
        <v>3.55</v>
      </c>
      <c r="N7" s="2"/>
      <c r="O7" s="2">
        <f t="shared" si="5"/>
        <v>3.55</v>
      </c>
      <c r="P7" s="2">
        <f t="shared" si="6"/>
        <v>1.0199999999999996</v>
      </c>
      <c r="Q7" s="5">
        <f t="shared" si="7"/>
        <v>2621.9099999999989</v>
      </c>
    </row>
    <row r="8" spans="1:17" x14ac:dyDescent="0.25">
      <c r="A8" s="6" t="s">
        <v>1</v>
      </c>
      <c r="B8" s="12">
        <v>28</v>
      </c>
      <c r="C8" s="13"/>
      <c r="D8" s="14"/>
      <c r="E8" s="12"/>
      <c r="F8" s="12"/>
      <c r="G8" s="15"/>
      <c r="H8" s="14">
        <v>3.55</v>
      </c>
      <c r="I8" s="12">
        <v>6.71</v>
      </c>
      <c r="J8" s="2">
        <f t="shared" si="2"/>
        <v>-3.16</v>
      </c>
      <c r="K8" s="2">
        <f t="shared" si="3"/>
        <v>-3.16</v>
      </c>
      <c r="L8" s="5">
        <f t="shared" si="4"/>
        <v>-8122.7800000000007</v>
      </c>
      <c r="M8" s="14">
        <v>3.55</v>
      </c>
      <c r="N8" s="12"/>
      <c r="O8" s="2">
        <f t="shared" si="5"/>
        <v>3.55</v>
      </c>
      <c r="P8" s="2">
        <f t="shared" si="6"/>
        <v>0.38999999999999968</v>
      </c>
      <c r="Q8" s="5">
        <f t="shared" si="7"/>
        <v>1002.4949999999992</v>
      </c>
    </row>
    <row r="9" spans="1:17" x14ac:dyDescent="0.25">
      <c r="A9" s="6" t="s">
        <v>1</v>
      </c>
      <c r="B9" s="12">
        <v>30</v>
      </c>
      <c r="C9" s="13"/>
      <c r="D9" s="14"/>
      <c r="E9" s="12"/>
      <c r="F9" s="12"/>
      <c r="G9" s="15"/>
      <c r="H9" s="16">
        <v>3.5</v>
      </c>
      <c r="I9" s="12">
        <v>4.71</v>
      </c>
      <c r="J9" s="2">
        <f t="shared" si="2"/>
        <v>-1.21</v>
      </c>
      <c r="K9" s="2">
        <f t="shared" si="3"/>
        <v>-1.21</v>
      </c>
      <c r="L9" s="5">
        <f t="shared" si="4"/>
        <v>-3110.3049999999998</v>
      </c>
      <c r="M9" s="16">
        <v>3.5</v>
      </c>
      <c r="N9" s="12"/>
      <c r="O9" s="2">
        <f t="shared" si="5"/>
        <v>3.5</v>
      </c>
      <c r="P9" s="2">
        <f t="shared" si="6"/>
        <v>2.29</v>
      </c>
      <c r="Q9" s="5">
        <f t="shared" si="7"/>
        <v>5886.4449999999997</v>
      </c>
    </row>
    <row r="10" spans="1:17" x14ac:dyDescent="0.25">
      <c r="A10" s="6"/>
      <c r="B10" s="12"/>
      <c r="C10" s="13"/>
      <c r="D10" s="14"/>
      <c r="E10" s="12"/>
      <c r="F10" s="12"/>
      <c r="G10" s="15"/>
      <c r="H10" s="14"/>
      <c r="I10" s="12"/>
      <c r="J10" s="12"/>
      <c r="K10" s="12"/>
      <c r="L10" s="15"/>
      <c r="M10" s="14"/>
      <c r="N10" s="12"/>
      <c r="O10" s="12"/>
      <c r="P10" s="12"/>
      <c r="Q10" s="15"/>
    </row>
    <row r="11" spans="1:17" ht="15.75" thickBot="1" x14ac:dyDescent="0.3">
      <c r="A11" s="11"/>
      <c r="B11" s="12"/>
      <c r="C11" s="13"/>
      <c r="D11" s="14"/>
      <c r="E11" s="12"/>
      <c r="F11" s="12"/>
      <c r="G11" s="15"/>
      <c r="H11" s="14"/>
      <c r="I11" s="12"/>
      <c r="J11" s="12"/>
      <c r="K11" s="12"/>
      <c r="L11" s="15"/>
      <c r="M11" s="14"/>
      <c r="N11" s="12"/>
      <c r="O11" s="12"/>
      <c r="P11" s="12"/>
      <c r="Q11" s="15"/>
    </row>
    <row r="12" spans="1:17" ht="15.75" thickBot="1" x14ac:dyDescent="0.3">
      <c r="A12" s="17" t="s">
        <v>7</v>
      </c>
      <c r="B12" s="18"/>
      <c r="C12" s="19"/>
      <c r="D12" s="20"/>
      <c r="E12" s="18"/>
      <c r="F12" s="18"/>
      <c r="G12" s="21">
        <f>SUM(G5:G11)</f>
        <v>-15548.064999999999</v>
      </c>
      <c r="H12" s="20"/>
      <c r="I12" s="18"/>
      <c r="J12" s="18"/>
      <c r="K12" s="18"/>
      <c r="L12" s="21">
        <f>SUM(L5:L11)</f>
        <v>-26964.545000000006</v>
      </c>
      <c r="M12" s="20"/>
      <c r="N12" s="18"/>
      <c r="O12" s="18"/>
      <c r="P12" s="18"/>
      <c r="Q12" s="21">
        <f>SUM(Q5:Q11)</f>
        <v>18481.894999999997</v>
      </c>
    </row>
    <row r="21" spans="11:11" x14ac:dyDescent="0.25">
      <c r="K21" s="10"/>
    </row>
  </sheetData>
  <mergeCells count="7">
    <mergeCell ref="A1:L1"/>
    <mergeCell ref="A2:D2"/>
    <mergeCell ref="M3:Q3"/>
    <mergeCell ref="A3:B4"/>
    <mergeCell ref="C3:C4"/>
    <mergeCell ref="D3:G3"/>
    <mergeCell ref="H3:L3"/>
  </mergeCells>
  <pageMargins left="0.31496062992125984" right="0.31496062992125984" top="0.74803149606299213" bottom="0.35433070866141736" header="0.31496062992125984" footer="0.31496062992125984"/>
  <pageSetup paperSize="9" scale="96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2018-09-12T10:21:11Z</cp:lastPrinted>
  <dcterms:created xsi:type="dcterms:W3CDTF">2018-08-31T06:46:09Z</dcterms:created>
  <dcterms:modified xsi:type="dcterms:W3CDTF">2018-09-12T13:24:41Z</dcterms:modified>
</cp:coreProperties>
</file>