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Свои эксель проекты\2024-08-29 Автоматизация отчета Мясо\"/>
    </mc:Choice>
  </mc:AlternateContent>
  <xr:revisionPtr revIDLastSave="0" documentId="13_ncr:1_{81C2064D-15D6-4C90-9209-8DA1E9D74D20}" xr6:coauthVersionLast="47" xr6:coauthVersionMax="47" xr10:uidLastSave="{00000000-0000-0000-0000-000000000000}"/>
  <bookViews>
    <workbookView xWindow="-108" yWindow="-108" windowWidth="23256" windowHeight="12576" tabRatio="865" xr2:uid="{00000000-000D-0000-FFFF-FFFF00000000}"/>
  </bookViews>
  <sheets>
    <sheet name="Реестр" sheetId="3" r:id="rId1"/>
    <sheet name="Свод долгов" sheetId="9" r:id="rId2"/>
    <sheet name="Проверка" sheetId="5" r:id="rId3"/>
    <sheet name="исх" sheetId="2" r:id="rId4"/>
    <sheet name="Словарь_сроков_договоров" sheetId="8" r:id="rId5"/>
  </sheets>
  <definedNames>
    <definedName name="count_days">Реестр!$J$3</definedName>
    <definedName name="count_rows">Реестр!$J$1</definedName>
    <definedName name="ExternalData_1" localSheetId="0" hidden="1">Реестр!$A$1:$G$21</definedName>
    <definedName name="ExternalData_2" localSheetId="2" hidden="1">Проверка!$A$1:$I$2</definedName>
    <definedName name="ExternalData_2" localSheetId="1" hidden="1">'Свод долгов'!$A$1:$H$6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CB418-949F-4CBC-84F6-E661CBDBD7DF}" keepAlive="1" name="Запрос — from" description="Соединение с запросом &quot;from&quot; в книге." type="5" refreshedVersion="0" background="1">
    <dbPr connection="Provider=Microsoft.Mashup.OleDb.1;Data Source=$Workbook$;Location=from;Extended Properties=&quot;&quot;" command="SELECT * FROM [from]"/>
  </connection>
  <connection id="2" xr16:uid="{8903BE8B-7384-446F-A570-492B5C308590}" keepAlive="1" name="Запрос — Возврат_покупателю" description="Соединение с запросом &quot;Возврат_покупателю&quot; в книге." type="5" refreshedVersion="0" background="1">
    <dbPr connection="Provider=Microsoft.Mashup.OleDb.1;Data Source=$Workbook$;Location=Возврат_покупателю;Extended Properties=&quot;&quot;" command="SELECT * FROM [Возврат_покупателю]"/>
  </connection>
  <connection id="3" xr16:uid="{19DA3122-3428-4F39-8CF7-58DB3AE593C9}" keepAlive="1" name="Запрос — Колво_дней" description="Соединение с запросом &quot;Колво_дней&quot; в книге." type="5" refreshedVersion="0" background="1">
    <dbPr connection="Provider=Microsoft.Mashup.OleDb.1;Data Source=$Workbook$;Location=Колво_дней;Extended Properties=&quot;&quot;" command="SELECT * FROM [Колво_дней]"/>
  </connection>
  <connection id="4" xr16:uid="{560F4A19-1A72-4EA7-9F42-66EE2600F106}" keepAlive="1" name="Запрос — Колво_строк" description="Соединение с запросом &quot;Колво_строк&quot; в книге." type="5" refreshedVersion="0" background="1">
    <dbPr connection="Provider=Microsoft.Mashup.OleDb.1;Data Source=$Workbook$;Location=Колво_строк;Extended Properties=&quot;&quot;" command="SELECT * FROM [Колво_строк]"/>
  </connection>
  <connection id="5" xr16:uid="{581AE471-7FB8-460E-B0D6-0D39CFF6E9C5}" keepAlive="1" name="Запрос — Оплаты" description="Соединение с запросом &quot;Оплаты&quot; в книге." type="5" refreshedVersion="0" background="1">
    <dbPr connection="Provider=Microsoft.Mashup.OleDb.1;Data Source=$Workbook$;Location=Оплаты;Extended Properties=&quot;&quot;" command="SELECT * FROM [Оплаты]"/>
  </connection>
  <connection id="6" xr16:uid="{F5F21F0B-44B7-411E-AEC3-92340A6BA45B}" keepAlive="1" name="Запрос — Отгрузки" description="Соединение с запросом &quot;Отгрузки&quot; в книге." type="5" refreshedVersion="0" background="1">
    <dbPr connection="Provider=Microsoft.Mashup.OleDb.1;Data Source=$Workbook$;Location=Отгрузки;Extended Properties=&quot;&quot;" command="SELECT * FROM [Отгрузки]"/>
  </connection>
  <connection id="7" xr16:uid="{1A369B4C-CD1A-444B-81A3-8D7D8C21EBE9}" keepAlive="1" name="Запрос — Прочее" description="Соединение с запросом &quot;Прочее&quot; в книге." type="5" refreshedVersion="8" background="1" saveData="1">
    <dbPr connection="Provider=Microsoft.Mashup.OleDb.1;Data Source=$Workbook$;Location=Прочее;Extended Properties=&quot;&quot;" command="SELECT * FROM [Прочее]"/>
  </connection>
  <connection id="8" xr16:uid="{CBE5A2EA-F991-4035-B5FE-678938B37644}" keepAlive="1" name="Запрос — СВОД" description="Соединение с запросом &quot;СВОД&quot; в книге." type="5" refreshedVersion="8" background="1" saveData="1">
    <dbPr connection="Provider=Microsoft.Mashup.OleDb.1;Data Source=$Workbook$;Location=СВОД;Extended Properties=&quot;&quot;" command="SELECT * FROM [СВОД]"/>
  </connection>
  <connection id="9" xr16:uid="{2A278490-9D48-4365-B85C-480C0ABAA26B}" keepAlive="1" name="Запрос — Свод долгов" description="Соединение с запросом &quot;Свод долгов&quot; в книге." type="5" refreshedVersion="8" background="1" saveData="1">
    <dbPr connection="Provider=Microsoft.Mashup.OleDb.1;Data Source=$Workbook$;Location=&quot;Свод долгов&quot;;Extended Properties=&quot;&quot;" command="SELECT * FROM [Свод долгов]"/>
  </connection>
  <connection id="10" xr16:uid="{2DB40CE5-610D-4BA7-8469-5802B350D9BF}" keepAlive="1" name="Запрос — Сроки_оплаты" description="Соединение с запросом &quot;Сроки_оплаты&quot; в книге." type="5" refreshedVersion="0" background="1">
    <dbPr connection="Provider=Microsoft.Mashup.OleDb.1;Data Source=$Workbook$;Location=Сроки_оплаты;Extended Properties=&quot;&quot;" command="SELECT * FROM [Сроки_оплаты]"/>
  </connection>
</connections>
</file>

<file path=xl/sharedStrings.xml><?xml version="1.0" encoding="utf-8"?>
<sst xmlns="http://schemas.openxmlformats.org/spreadsheetml/2006/main" count="355" uniqueCount="73">
  <si>
    <t>Субконто1 Дт</t>
  </si>
  <si>
    <t>Субконто1 Кт</t>
  </si>
  <si>
    <t>Счет Дт</t>
  </si>
  <si>
    <t>Счет Кт</t>
  </si>
  <si>
    <t>Дата.Начало дня</t>
  </si>
  <si>
    <t>Субконто2 Дт</t>
  </si>
  <si>
    <t>Субконто2 Кт</t>
  </si>
  <si>
    <t>Сумма</t>
  </si>
  <si>
    <t>Основная номенклатурная группа</t>
  </si>
  <si>
    <t>62.01</t>
  </si>
  <si>
    <t>90.01.1</t>
  </si>
  <si>
    <t>62.02</t>
  </si>
  <si>
    <t>Документ</t>
  </si>
  <si>
    <t>Контрагент</t>
  </si>
  <si>
    <t>Дата</t>
  </si>
  <si>
    <t>Договор</t>
  </si>
  <si>
    <t>Оплата</t>
  </si>
  <si>
    <t>Отгрузка</t>
  </si>
  <si>
    <t>Сальдо</t>
  </si>
  <si>
    <t>Выручка от реализации мясопродуктов</t>
  </si>
  <si>
    <t>Оплата от покупателей</t>
  </si>
  <si>
    <t>Сумма отгрузки</t>
  </si>
  <si>
    <t>Долг с учетом оплат</t>
  </si>
  <si>
    <t>Срок оплаты</t>
  </si>
  <si>
    <t>Дней с момента поставки</t>
  </si>
  <si>
    <t>Дней просрочки</t>
  </si>
  <si>
    <t>Отсрочка</t>
  </si>
  <si>
    <t>Дата отгрузки</t>
  </si>
  <si>
    <t>Итог</t>
  </si>
  <si>
    <r>
      <t xml:space="preserve">Не показывать договоры без долга и движений более </t>
    </r>
    <r>
      <rPr>
        <b/>
        <sz val="8"/>
        <rFont val="Arial"/>
        <family val="2"/>
        <charset val="204"/>
      </rPr>
      <t>Х</t>
    </r>
    <r>
      <rPr>
        <sz val="8"/>
        <rFont val="Arial"/>
        <family val="2"/>
        <charset val="204"/>
      </rPr>
      <t xml:space="preserve"> дней</t>
    </r>
  </si>
  <si>
    <t>Кол-во последних строк по договору</t>
  </si>
  <si>
    <t>Поставщ_1</t>
  </si>
  <si>
    <t>Договор № 7 от 05.08.2002</t>
  </si>
  <si>
    <t>сч40702810000000000000</t>
  </si>
  <si>
    <t>Поставщ_2</t>
  </si>
  <si>
    <t>1 от 06.05.2002</t>
  </si>
  <si>
    <t>Поступление на расчетный счет 0000-000125 от 22.08.2002 15:21:40</t>
  </si>
  <si>
    <t>Реализация (акт, накладная, УПД) 0000-000009 от 06.08.2002 13:34:50</t>
  </si>
  <si>
    <t>Поступление на расчетный счет 0000-000107 от 15.08.2002 12:00:00</t>
  </si>
  <si>
    <t>Реализация (акт, накладная, УПД) 0000-000012 от 14.08.2002 12:18:54</t>
  </si>
  <si>
    <t>Поступление на расчетный счет 0000-000134 от 26.08.2002 12:58:14</t>
  </si>
  <si>
    <t>Поступление на расчетный счет 0000-000106 от 14.08.2002 12:19:00</t>
  </si>
  <si>
    <t>Поступление на расчетный счет 0000-000108 от 13.08.2002 12:00:04</t>
  </si>
  <si>
    <t>Поступление на расчетный счет 0000-000109 от 16.08.2002 12:00:02</t>
  </si>
  <si>
    <t>Реализация (акт, накладная, УПД) 0000-000002 от 01.07.2002 0:00:00</t>
  </si>
  <si>
    <t>Поступление на расчетный счет 0000-000067 от 09.07.2002 14:46:34</t>
  </si>
  <si>
    <t>Реализация (акт, накладная, УПД) 0000-000001 от 29.05.2002 14:07:44</t>
  </si>
  <si>
    <t>Реализация (акт, накладная, УПД) 0000-000010 от 31.07.2002 10:14:47</t>
  </si>
  <si>
    <t>Реализация (акт, накладная, УПД) 0000-000006 от 26.07.2002 12:00:08</t>
  </si>
  <si>
    <t>Поступление на расчетный счет 0000-000110 от 16.08.2002 12:00:03</t>
  </si>
  <si>
    <t>Поступление на расчетный счет 0000-000092 от 01.08.2002 17:37:31</t>
  </si>
  <si>
    <t>Поступление на расчетный счет 0000-000105 от 14.08.2002 12:18:59</t>
  </si>
  <si>
    <t>Поступление на расчетный счет 0000-000120 от 20.08.2002 12:00:01</t>
  </si>
  <si>
    <t>Поступление на расчетный счет 0000-000124 от 21.08.2002 9:26:20</t>
  </si>
  <si>
    <t>Реализация (акт, накладная, УПД) 0000-000007 от 01.08.2002 17:37:29</t>
  </si>
  <si>
    <t>Поступление на расчетный счет 0000-000117 от 19.08.2002 12:00:00</t>
  </si>
  <si>
    <t>Реализация (акт, накладная, УПД) 0000-000011 от 08.08.2002 16:56:02</t>
  </si>
  <si>
    <t>Реализация (акт, накладная, УПД) 0000-000013 от 15.08.2002 12:00:01</t>
  </si>
  <si>
    <t>Реализация (акт, накладная, УПД) 0000-000004 от 12.07.2002 11:26:03</t>
  </si>
  <si>
    <t>Реализация (акт, накладная, УПД) 0000-000003 от 11.07.2002 11:15:48</t>
  </si>
  <si>
    <t>Поступление на расчетный счет 0000-000133 от 26.08.2002 12:58:13</t>
  </si>
  <si>
    <t>сч40702810000000000001</t>
  </si>
  <si>
    <t>Поставщ_3</t>
  </si>
  <si>
    <t>Договор поставки № 8 от 29.07.2002</t>
  </si>
  <si>
    <t>Поступление на расчетный счет 0000-000141 от 27.08.2002 12:00:05</t>
  </si>
  <si>
    <t>Поступление на расчетный счет 0000-000142 от 27.08.2002 12:00:08</t>
  </si>
  <si>
    <t>Поступление на расчетный счет 0000-000144 от 27.08.2002 12:00:10</t>
  </si>
  <si>
    <t>№3 от 06.05.2002</t>
  </si>
  <si>
    <t>Поставщ_4</t>
  </si>
  <si>
    <t>Возврат покупателям</t>
  </si>
  <si>
    <t>Списание с расчетного счета 0000-000802 от 15.09.2002 9:44:36</t>
  </si>
  <si>
    <t>Списание с расчетного счета 0000-000293 от 02.10.2002 10:48:38</t>
  </si>
  <si>
    <t>Реализация (акт, накладная, УПД) 0000-000008 от 22.08.2002 14:08:56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</si>
</sst>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0;[Red]\-0.00"/>
  </numFmts>
  <fonts count="8" x14ac:knownFonts="1">
    <font>
      <sz val="8"/>
      <name val="Arial"/>
    </font>
    <font>
      <sz val="10"/>
      <color rgb="FF003F2F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color rgb="FF003F2F"/>
      <name val="Arial"/>
      <family val="2"/>
      <charset val="204"/>
    </font>
    <font>
      <sz val="8"/>
      <color rgb="FFFF0000"/>
      <name val="Arial"/>
      <family val="2"/>
      <charset val="204"/>
    </font>
    <font>
      <b/>
      <sz val="8"/>
      <name val="Arial"/>
      <family val="2"/>
      <charset val="204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/>
      <diagonal/>
    </border>
    <border>
      <left style="medium">
        <color rgb="FFACC8BD"/>
      </left>
      <right style="medium">
        <color rgb="FFACC8BD"/>
      </right>
      <top style="medium">
        <color rgb="FFACC8BD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49" fontId="1" fillId="2" borderId="1" xfId="0" applyNumberFormat="1" applyFont="1" applyFill="1" applyBorder="1" applyAlignment="1">
      <alignment horizontal="left" vertical="top" wrapText="1"/>
    </xf>
    <xf numFmtId="49" fontId="0" fillId="0" borderId="0" xfId="0" applyNumberFormat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7" fillId="0" borderId="4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14" fontId="7" fillId="0" borderId="4" xfId="0" applyNumberFormat="1" applyFont="1" applyBorder="1" applyAlignment="1">
      <alignment horizontal="left" vertical="top" wrapText="1"/>
    </xf>
    <xf numFmtId="9" fontId="7" fillId="0" borderId="4" xfId="0" applyNumberFormat="1" applyFont="1" applyBorder="1" applyAlignment="1">
      <alignment horizontal="left" vertical="top" wrapText="1"/>
    </xf>
    <xf numFmtId="40" fontId="7" fillId="0" borderId="4" xfId="0" applyNumberFormat="1" applyFont="1" applyBorder="1" applyAlignment="1">
      <alignment horizontal="right" vertical="top"/>
    </xf>
    <xf numFmtId="49" fontId="2" fillId="0" borderId="4" xfId="0" applyNumberFormat="1" applyFont="1" applyBorder="1" applyAlignment="1">
      <alignment horizontal="left" vertical="top" wrapText="1"/>
    </xf>
    <xf numFmtId="165" fontId="7" fillId="0" borderId="4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left" vertical="top" wrapText="1"/>
    </xf>
    <xf numFmtId="14" fontId="2" fillId="0" borderId="4" xfId="0" applyNumberFormat="1" applyFont="1" applyBorder="1" applyAlignment="1">
      <alignment horizontal="left" vertical="top" wrapText="1"/>
    </xf>
    <xf numFmtId="9" fontId="2" fillId="0" borderId="4" xfId="0" applyNumberFormat="1" applyFont="1" applyBorder="1" applyAlignment="1">
      <alignment horizontal="left" vertical="top" wrapText="1"/>
    </xf>
    <xf numFmtId="40" fontId="2" fillId="0" borderId="4" xfId="0" applyNumberFormat="1" applyFont="1" applyBorder="1" applyAlignment="1">
      <alignment horizontal="right" vertical="top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9" fontId="2" fillId="0" borderId="5" xfId="0" applyNumberFormat="1" applyFont="1" applyBorder="1" applyAlignment="1">
      <alignment horizontal="left" vertical="top" wrapText="1"/>
    </xf>
    <xf numFmtId="40" fontId="2" fillId="0" borderId="5" xfId="0" applyNumberFormat="1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>
      <alignment horizontal="left"/>
    </xf>
    <xf numFmtId="3" fontId="2" fillId="0" borderId="6" xfId="0" applyNumberFormat="1" applyFont="1" applyBorder="1" applyAlignment="1">
      <alignment horizontal="center"/>
    </xf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37"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4" formatCode="#,##0_ ;[Red]\-#,##0\ 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#,##0_ ;[Red]\-#,##0\ "/>
    </dxf>
    <dxf>
      <numFmt numFmtId="164" formatCode="#,##0_ ;[Red]\-#,##0\ "/>
    </dxf>
    <dxf>
      <numFmt numFmtId="164" formatCode="#,##0_ ;[Red]\-#,##0\ "/>
    </dxf>
    <dxf>
      <numFmt numFmtId="19" formatCode="dd/mm/yyyy"/>
    </dxf>
    <dxf>
      <numFmt numFmtId="19" formatCode="dd/mm/yyyy"/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numFmt numFmtId="3" formatCode="#,##0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border outline="0">
        <top style="thin">
          <color rgb="FFACC8BD"/>
        </top>
      </border>
    </dxf>
    <dxf>
      <border outline="0">
        <top style="thin">
          <color rgb="FFA0A0A0"/>
        </top>
        <bottom style="thin">
          <color rgb="FFACC8BD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rgb="FFA0A0A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3F2F"/>
        <name val="Arial"/>
        <scheme val="none"/>
      </font>
      <fill>
        <patternFill patternType="solid">
          <fgColor indexed="64"/>
          <bgColor rgb="FFD6E5CB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A0A0A0"/>
        </left>
        <right style="thin">
          <color rgb="FFA0A0A0"/>
        </right>
        <top/>
        <bottom/>
      </border>
    </dxf>
    <dxf>
      <font>
        <strike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4CD9B63-7ECD-4180-B476-53C46E3D86A5}" autoFormatId="16" applyNumberFormats="0" applyBorderFormats="0" applyFontFormats="0" applyPatternFormats="0" applyAlignmentFormats="0" applyWidthHeightFormats="0">
  <queryTableRefresh nextId="16">
    <queryTableFields count="7">
      <queryTableField id="9" name="Контрагент" tableColumnId="4"/>
      <queryTableField id="10" name="Дата" tableColumnId="5"/>
      <queryTableField id="11" name="Договор" tableColumnId="6"/>
      <queryTableField id="12" name="Документ" tableColumnId="7"/>
      <queryTableField id="13" name="Оплата" tableColumnId="8"/>
      <queryTableField id="14" name="Отгрузка" tableColumnId="9"/>
      <queryTableField id="15" name="Сальдо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4295787-1875-4A8F-9FDE-E36D466AD45E}" autoFormatId="16" applyNumberFormats="0" applyBorderFormats="0" applyFontFormats="0" applyPatternFormats="0" applyAlignmentFormats="0" applyWidthHeightFormats="0">
  <queryTableRefresh nextId="13">
    <queryTableFields count="8">
      <queryTableField id="1" name="Контрагент" tableColumnId="1"/>
      <queryTableField id="2" name="Договор" tableColumnId="2"/>
      <queryTableField id="11" name="Дата отгрузки" tableColumnId="10"/>
      <queryTableField id="4" name="Сумма отгрузки" tableColumnId="4"/>
      <queryTableField id="5" name="Долг с учетом оплат" tableColumnId="5"/>
      <queryTableField id="8" name="Дней просрочки" tableColumnId="8"/>
      <queryTableField id="7" name="Дней с момента поставки" tableColumnId="7"/>
      <queryTableField id="9" name="Отсрочка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D2A5A72E-0EFD-4030-8007-C81118AE86A3}" autoFormatId="16" applyNumberFormats="0" applyBorderFormats="0" applyFontFormats="0" applyPatternFormats="0" applyAlignmentFormats="0" applyWidthHeightFormats="0">
  <queryTableRefresh nextId="11">
    <queryTableFields count="9">
      <queryTableField id="1" name="Субконто1 Дт" tableColumnId="1"/>
      <queryTableField id="2" name="Субконто1 Кт" tableColumnId="2"/>
      <queryTableField id="3" name="Счет Дт" tableColumnId="3"/>
      <queryTableField id="4" name="Счет Кт" tableColumnId="4"/>
      <queryTableField id="5" name="Дата.Начало дня" tableColumnId="5"/>
      <queryTableField id="6" name="Субконто2 Дт" tableColumnId="6"/>
      <queryTableField id="7" name="Субконто2 Кт" tableColumnId="7"/>
      <queryTableField id="8" name="Документ" tableColumnId="8"/>
      <queryTableField id="9" name="Сумма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222AD4-8949-4533-A8D0-949A06C24776}" name="СВОД" displayName="СВОД" ref="A1:G21" tableType="queryTable" totalsRowShown="0" headerRowDxfId="36">
  <autoFilter ref="A1:G21" xr:uid="{1B222AD4-8949-4533-A8D0-949A06C24776}"/>
  <tableColumns count="7">
    <tableColumn id="4" xr3:uid="{2F7A9A4E-29F4-4C4C-9334-A28F8E9A9542}" uniqueName="4" name="Контрагент" queryTableFieldId="9"/>
    <tableColumn id="5" xr3:uid="{0759B942-44EC-4D21-8051-4CE58DA03CD1}" uniqueName="5" name="Дата" queryTableFieldId="10" dataDxfId="15"/>
    <tableColumn id="6" xr3:uid="{88CAB541-D082-4296-B68C-A4188130C911}" uniqueName="6" name="Договор" queryTableFieldId="11"/>
    <tableColumn id="7" xr3:uid="{38812347-F871-46B5-9E5F-A4756A9338D3}" uniqueName="7" name="Документ" queryTableFieldId="12"/>
    <tableColumn id="8" xr3:uid="{00E3A1A6-825E-48B9-9EC8-C40AABD8E75D}" uniqueName="8" name="Оплата" queryTableFieldId="13" dataDxfId="14"/>
    <tableColumn id="9" xr3:uid="{A8B30204-12EC-470B-86B5-A27D51079ECC}" uniqueName="9" name="Отгрузка" queryTableFieldId="14" dataDxfId="13"/>
    <tableColumn id="10" xr3:uid="{B8576973-9776-462D-B0F7-BF42450A489D}" uniqueName="10" name="Сальдо" queryTableFieldId="15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8917C7-93EE-494F-A04A-61CD3F85B70C}" name="Свод_долгов" displayName="Свод_долгов" ref="A1:H7" tableType="queryTable" totalsRowCount="1">
  <autoFilter ref="A1:H6" xr:uid="{668917C7-93EE-494F-A04A-61CD3F85B70C}"/>
  <sortState xmlns:xlrd2="http://schemas.microsoft.com/office/spreadsheetml/2017/richdata2" ref="A2:H6">
    <sortCondition ref="F1:F6"/>
  </sortState>
  <tableColumns count="8">
    <tableColumn id="1" xr3:uid="{06FE8D12-ABCB-4CC8-8AEA-19E2ADD89ADB}" uniqueName="1" name="Контрагент" totalsRowLabel="Итог" queryTableFieldId="1"/>
    <tableColumn id="2" xr3:uid="{188EAF88-5BF3-4B58-8282-725161012B1D}" uniqueName="2" name="Договор" queryTableFieldId="2"/>
    <tableColumn id="10" xr3:uid="{D34F29B7-D5CF-4E73-8537-0E63E3B19AD9}" uniqueName="10" name="Дата отгрузки" queryTableFieldId="11" dataDxfId="5" totalsRowDxfId="6"/>
    <tableColumn id="4" xr3:uid="{03ADFCD8-3155-4CCA-8CC9-DA2298207374}" uniqueName="4" name="Сумма отгрузки" queryTableFieldId="4" dataDxfId="4" totalsRowDxfId="7"/>
    <tableColumn id="5" xr3:uid="{3B4725B5-F8D7-4F72-AB25-52787607A331}" uniqueName="5" name="Долг с учетом оплат" totalsRowFunction="sum" queryTableFieldId="5" dataDxfId="3" totalsRowDxfId="8"/>
    <tableColumn id="8" xr3:uid="{E55B61E2-8B28-47D2-91F9-844CB5D66D49}" uniqueName="8" name="Дней просрочки" queryTableFieldId="8" dataDxfId="2" totalsRowDxfId="9"/>
    <tableColumn id="7" xr3:uid="{CCA87D53-81FC-4957-927C-094AE8BAD665}" uniqueName="7" name="Дней с момента поставки" queryTableFieldId="7" dataDxfId="1" totalsRowDxfId="10"/>
    <tableColumn id="9" xr3:uid="{1F5FFFCA-C180-48F8-B811-47B1228582F2}" uniqueName="9" name="Отсрочка" queryTableFieldId="9" dataDxfId="0" totalsRow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EA59C1-030E-4B6D-8E16-00FC2439AE14}" name="Прочее" displayName="Прочее" ref="A1:I2" tableType="queryTable" insertRow="1" totalsRowShown="0">
  <autoFilter ref="A1:I2" xr:uid="{1FEA59C1-030E-4B6D-8E16-00FC2439AE14}"/>
  <tableColumns count="9">
    <tableColumn id="1" xr3:uid="{E846AC72-C59F-4881-A0EB-E848869FBBE6}" uniqueName="1" name="Субконто1 Дт" queryTableFieldId="1"/>
    <tableColumn id="2" xr3:uid="{BEDA3B6B-451A-4044-BED6-2D82A8E63558}" uniqueName="2" name="Субконто1 Кт" queryTableFieldId="2"/>
    <tableColumn id="3" xr3:uid="{BA484AD1-60E5-4AC2-AF89-26E1C1FD0F30}" uniqueName="3" name="Счет Дт" queryTableFieldId="3"/>
    <tableColumn id="4" xr3:uid="{B2DED804-BB77-435E-8260-417FD434E500}" uniqueName="4" name="Счет Кт" queryTableFieldId="4"/>
    <tableColumn id="5" xr3:uid="{9C0D522D-761A-4865-943E-BFEDC7998D51}" uniqueName="5" name="Дата.Начало дня" queryTableFieldId="5" dataDxfId="16"/>
    <tableColumn id="6" xr3:uid="{C1DAA7D8-A6DB-4730-9B29-CB00B4ECBB15}" uniqueName="6" name="Субконто2 Дт" queryTableFieldId="6"/>
    <tableColumn id="7" xr3:uid="{FB1D6182-7014-4A97-A8FF-35144FB2BDCB}" uniqueName="7" name="Субконто2 Кт" queryTableFieldId="7"/>
    <tableColumn id="8" xr3:uid="{8846F288-0F0D-4AAC-978F-FCC163B15B9F}" uniqueName="8" name="Документ" queryTableFieldId="8"/>
    <tableColumn id="9" xr3:uid="{5F3416C7-37D1-45A2-A51A-74777DFEE3F5}" uniqueName="9" name="Сумма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8C119-9561-48BD-A1FB-854AD597123E}" name="Таблица1" displayName="Таблица1" ref="A1:I42" totalsRowShown="0" headerRowDxfId="35" dataDxfId="33" headerRowBorderDxfId="34" tableBorderDxfId="32" totalsRowBorderDxfId="31">
  <autoFilter ref="A1:I42" xr:uid="{EE18C119-9561-48BD-A1FB-854AD597123E}">
    <filterColumn colId="0">
      <filters>
        <filter val="Поставщ_1"/>
      </filters>
    </filterColumn>
  </autoFilter>
  <tableColumns count="9">
    <tableColumn id="1" xr3:uid="{9CF89C8E-DA33-4998-9151-C1B9C82A74A9}" name="Субконто1 Дт" dataDxfId="30"/>
    <tableColumn id="2" xr3:uid="{54EB1935-2700-40E1-8121-F74C4A63AE70}" name="Субконто1 Кт" dataDxfId="29"/>
    <tableColumn id="3" xr3:uid="{ACA09582-0FBC-4F5D-A4C6-653063E4A850}" name="Счет Дт" dataDxfId="28"/>
    <tableColumn id="4" xr3:uid="{DF0476D5-094D-41BD-9852-8BB291F34A1E}" name="Счет Кт" dataDxfId="27"/>
    <tableColumn id="5" xr3:uid="{015B15F6-741F-4AA0-AB7C-998387AD6E26}" name="Дата.Начало дня" dataDxfId="26"/>
    <tableColumn id="6" xr3:uid="{7A6D4E4D-BB00-4548-A453-5009A176686D}" name="Субконто2 Дт" dataDxfId="25"/>
    <tableColumn id="7" xr3:uid="{501DF6F0-2E6C-40B2-A9E6-BCDB955C8071}" name="Субконто2 Кт" dataDxfId="24"/>
    <tableColumn id="9" xr3:uid="{057554D9-1A55-479D-A5F0-829DDDD1112E}" name="Документ" dataDxfId="23"/>
    <tableColumn id="8" xr3:uid="{99C90C58-3A2E-4086-A3EB-FFE48D40DA3F}" name="Сумма" dataDxfId="2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0EA3E0-C988-48F9-B952-96280F593621}" name="Сроки_оплаты" displayName="Сроки_оплаты" ref="A1:C4" totalsRowShown="0">
  <autoFilter ref="A1:C4" xr:uid="{D50EA3E0-C988-48F9-B952-96280F593621}"/>
  <tableColumns count="3">
    <tableColumn id="1" xr3:uid="{0AC4EC1E-4431-43BF-9541-CF05B5FC712A}" name="Контрагент" dataDxfId="21"/>
    <tableColumn id="2" xr3:uid="{5631000D-09DD-430A-B0FD-15992C15623F}" name="Договор" dataDxfId="20"/>
    <tableColumn id="3" xr3:uid="{46AD286E-2CEF-4D77-BDE2-3A0EE1632D22}" name="Срок оплаты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E6B0-6681-4500-81D1-B50112E7C560}">
  <sheetPr>
    <tabColor rgb="FF92D050"/>
  </sheetPr>
  <dimension ref="A1:J66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0.199999999999999" x14ac:dyDescent="0.2"/>
  <cols>
    <col min="1" max="1" width="17.140625" bestFit="1" customWidth="1"/>
    <col min="2" max="2" width="11.140625" style="4" bestFit="1" customWidth="1"/>
    <col min="3" max="3" width="33" bestFit="1" customWidth="1"/>
    <col min="4" max="4" width="63.140625" customWidth="1"/>
    <col min="5" max="5" width="13.5703125" style="5" bestFit="1" customWidth="1"/>
    <col min="6" max="6" width="15" style="5" bestFit="1" customWidth="1"/>
    <col min="7" max="7" width="13.7109375" style="5" bestFit="1" customWidth="1"/>
    <col min="9" max="9" width="55.42578125" bestFit="1" customWidth="1"/>
    <col min="10" max="10" width="5.5703125" customWidth="1"/>
    <col min="11" max="11" width="7.28515625" bestFit="1" customWidth="1"/>
    <col min="12" max="12" width="33" bestFit="1" customWidth="1"/>
    <col min="13" max="13" width="63.140625" bestFit="1" customWidth="1"/>
    <col min="14" max="14" width="10.7109375" bestFit="1" customWidth="1"/>
    <col min="15" max="15" width="12.140625" bestFit="1" customWidth="1"/>
  </cols>
  <sheetData>
    <row r="1" spans="1:10" s="6" customFormat="1" ht="10.8" thickBot="1" x14ac:dyDescent="0.25">
      <c r="A1" s="33" t="s">
        <v>13</v>
      </c>
      <c r="B1" s="34" t="s">
        <v>14</v>
      </c>
      <c r="C1" s="33" t="s">
        <v>15</v>
      </c>
      <c r="D1" s="33" t="s">
        <v>12</v>
      </c>
      <c r="E1" s="35" t="s">
        <v>16</v>
      </c>
      <c r="F1" s="35" t="s">
        <v>17</v>
      </c>
      <c r="G1" s="35" t="s">
        <v>18</v>
      </c>
      <c r="I1" s="15" t="s">
        <v>30</v>
      </c>
      <c r="J1" s="16">
        <v>7</v>
      </c>
    </row>
    <row r="2" spans="1:10" ht="10.8" thickBot="1" x14ac:dyDescent="0.25">
      <c r="A2" t="s">
        <v>31</v>
      </c>
      <c r="B2" s="4">
        <v>37488</v>
      </c>
      <c r="C2" t="s">
        <v>32</v>
      </c>
      <c r="D2" t="s">
        <v>52</v>
      </c>
      <c r="E2" s="5">
        <v>300000</v>
      </c>
      <c r="G2" s="5">
        <v>1850000</v>
      </c>
    </row>
    <row r="3" spans="1:10" ht="10.8" thickBot="1" x14ac:dyDescent="0.25">
      <c r="A3" t="s">
        <v>31</v>
      </c>
      <c r="B3" s="4">
        <v>37489</v>
      </c>
      <c r="C3" t="s">
        <v>32</v>
      </c>
      <c r="D3" t="s">
        <v>53</v>
      </c>
      <c r="E3" s="5">
        <v>350000</v>
      </c>
      <c r="G3" s="5">
        <v>2200000</v>
      </c>
      <c r="I3" s="15" t="s">
        <v>29</v>
      </c>
      <c r="J3" s="17">
        <v>30</v>
      </c>
    </row>
    <row r="4" spans="1:10" x14ac:dyDescent="0.2">
      <c r="A4" t="s">
        <v>31</v>
      </c>
      <c r="B4" s="4">
        <v>37490</v>
      </c>
      <c r="C4" t="s">
        <v>32</v>
      </c>
      <c r="D4" t="s">
        <v>72</v>
      </c>
      <c r="F4" s="5">
        <v>3400450</v>
      </c>
      <c r="G4" s="5">
        <v>-1200450</v>
      </c>
    </row>
    <row r="5" spans="1:10" x14ac:dyDescent="0.2">
      <c r="A5" t="s">
        <v>31</v>
      </c>
      <c r="B5" s="4">
        <v>37494</v>
      </c>
      <c r="C5" t="s">
        <v>32</v>
      </c>
      <c r="D5" t="s">
        <v>60</v>
      </c>
      <c r="E5" s="5">
        <v>350000</v>
      </c>
      <c r="G5" s="5">
        <v>-850450</v>
      </c>
    </row>
    <row r="6" spans="1:10" x14ac:dyDescent="0.2">
      <c r="A6" t="s">
        <v>31</v>
      </c>
      <c r="B6" s="4">
        <v>37495</v>
      </c>
      <c r="C6" t="s">
        <v>32</v>
      </c>
      <c r="D6" t="s">
        <v>65</v>
      </c>
      <c r="E6" s="5">
        <v>350000</v>
      </c>
      <c r="G6" s="5">
        <v>-500450</v>
      </c>
    </row>
    <row r="7" spans="1:10" x14ac:dyDescent="0.2">
      <c r="A7" t="s">
        <v>31</v>
      </c>
      <c r="B7" s="4">
        <v>37514</v>
      </c>
      <c r="C7" t="s">
        <v>32</v>
      </c>
      <c r="D7" t="s">
        <v>70</v>
      </c>
      <c r="E7" s="5">
        <v>-42346.7</v>
      </c>
      <c r="G7" s="5">
        <v>-542796.69999999995</v>
      </c>
    </row>
    <row r="8" spans="1:10" x14ac:dyDescent="0.2">
      <c r="A8" t="s">
        <v>31</v>
      </c>
      <c r="B8" s="4">
        <v>37531</v>
      </c>
      <c r="C8" t="s">
        <v>32</v>
      </c>
      <c r="D8" t="s">
        <v>71</v>
      </c>
      <c r="E8" s="5">
        <v>-161437.1</v>
      </c>
      <c r="G8" s="5">
        <v>-704233.79999999993</v>
      </c>
    </row>
    <row r="10" spans="1:10" x14ac:dyDescent="0.2">
      <c r="A10" t="s">
        <v>34</v>
      </c>
      <c r="B10" s="4">
        <v>37482</v>
      </c>
      <c r="C10" t="s">
        <v>35</v>
      </c>
      <c r="D10" t="s">
        <v>51</v>
      </c>
      <c r="E10" s="5">
        <v>337343.5</v>
      </c>
      <c r="G10" s="5">
        <v>-3454090.45</v>
      </c>
    </row>
    <row r="11" spans="1:10" x14ac:dyDescent="0.2">
      <c r="A11" t="s">
        <v>34</v>
      </c>
      <c r="B11" s="4">
        <v>37482</v>
      </c>
      <c r="C11" t="s">
        <v>35</v>
      </c>
      <c r="D11" t="s">
        <v>39</v>
      </c>
      <c r="F11" s="5">
        <v>7738</v>
      </c>
      <c r="G11" s="5">
        <v>-3461828.45</v>
      </c>
    </row>
    <row r="12" spans="1:10" x14ac:dyDescent="0.2">
      <c r="A12" t="s">
        <v>34</v>
      </c>
      <c r="B12" s="4">
        <v>37483</v>
      </c>
      <c r="C12" t="s">
        <v>35</v>
      </c>
      <c r="D12" t="s">
        <v>57</v>
      </c>
      <c r="F12" s="5">
        <v>3603456</v>
      </c>
      <c r="G12" s="5">
        <v>-7065284.4500000002</v>
      </c>
    </row>
    <row r="13" spans="1:10" x14ac:dyDescent="0.2">
      <c r="A13" t="s">
        <v>34</v>
      </c>
      <c r="B13" s="4">
        <v>37484</v>
      </c>
      <c r="C13" t="s">
        <v>35</v>
      </c>
      <c r="D13" t="s">
        <v>49</v>
      </c>
      <c r="E13" s="5">
        <v>355478</v>
      </c>
      <c r="G13" s="5">
        <v>-6709806.4500000002</v>
      </c>
    </row>
    <row r="14" spans="1:10" x14ac:dyDescent="0.2">
      <c r="A14" t="s">
        <v>34</v>
      </c>
      <c r="B14" s="4">
        <v>37490</v>
      </c>
      <c r="C14" t="s">
        <v>35</v>
      </c>
      <c r="D14" t="s">
        <v>36</v>
      </c>
      <c r="E14" s="5">
        <v>420020.19999999995</v>
      </c>
      <c r="G14" s="5">
        <v>-6289786.25</v>
      </c>
    </row>
    <row r="15" spans="1:10" x14ac:dyDescent="0.2">
      <c r="A15" t="s">
        <v>34</v>
      </c>
      <c r="B15" s="4">
        <v>37494</v>
      </c>
      <c r="C15" t="s">
        <v>35</v>
      </c>
      <c r="D15" t="s">
        <v>40</v>
      </c>
      <c r="E15" s="5">
        <v>350000</v>
      </c>
      <c r="G15" s="5">
        <v>-5939786.25</v>
      </c>
    </row>
    <row r="16" spans="1:10" x14ac:dyDescent="0.2">
      <c r="A16" t="s">
        <v>34</v>
      </c>
      <c r="B16" s="4">
        <v>37495</v>
      </c>
      <c r="C16" t="s">
        <v>35</v>
      </c>
      <c r="D16" t="s">
        <v>66</v>
      </c>
      <c r="E16" s="5">
        <v>69218.299999999988</v>
      </c>
      <c r="G16" s="5">
        <v>-5870567.9500000002</v>
      </c>
    </row>
    <row r="18" spans="1:7" x14ac:dyDescent="0.2">
      <c r="A18" t="s">
        <v>62</v>
      </c>
      <c r="B18" s="4">
        <v>37495</v>
      </c>
      <c r="C18" t="s">
        <v>63</v>
      </c>
      <c r="D18" t="s">
        <v>64</v>
      </c>
      <c r="E18" s="5">
        <v>4306500</v>
      </c>
      <c r="G18" s="5">
        <v>4306500</v>
      </c>
    </row>
    <row r="20" spans="1:7" x14ac:dyDescent="0.2">
      <c r="A20" t="s">
        <v>68</v>
      </c>
      <c r="B20" s="4">
        <v>37469</v>
      </c>
      <c r="C20" t="s">
        <v>67</v>
      </c>
      <c r="D20" t="s">
        <v>50</v>
      </c>
      <c r="E20" s="5">
        <v>307536.34999999998</v>
      </c>
      <c r="G20" s="5">
        <v>307536.34999999998</v>
      </c>
    </row>
    <row r="21" spans="1:7" x14ac:dyDescent="0.2">
      <c r="A21" t="s">
        <v>68</v>
      </c>
      <c r="B21" s="4">
        <v>37476</v>
      </c>
      <c r="C21" t="s">
        <v>67</v>
      </c>
      <c r="D21" t="s">
        <v>56</v>
      </c>
      <c r="F21" s="5">
        <v>3067665</v>
      </c>
      <c r="G21" s="5">
        <v>-2760128.65</v>
      </c>
    </row>
    <row r="25" spans="1:7" x14ac:dyDescent="0.2">
      <c r="D25" s="9"/>
    </row>
    <row r="27" spans="1:7" x14ac:dyDescent="0.2">
      <c r="D27" s="5"/>
    </row>
    <row r="28" spans="1:7" x14ac:dyDescent="0.2">
      <c r="D28" s="5"/>
    </row>
    <row r="32" spans="1:7" x14ac:dyDescent="0.2">
      <c r="D32" s="9"/>
    </row>
    <row r="66" spans="9:9" x14ac:dyDescent="0.2">
      <c r="I66" s="4"/>
    </row>
  </sheetData>
  <conditionalFormatting sqref="A2:G21">
    <cfRule type="expression" dxfId="19" priority="1">
      <formula>ISBLANK($A2)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3BDD-F329-4423-A8E7-417A0F311E98}">
  <sheetPr>
    <tabColor rgb="FF92D050"/>
  </sheetPr>
  <dimension ref="A1:J7"/>
  <sheetViews>
    <sheetView zoomScaleNormal="100" workbookViewId="0">
      <selection activeCell="E26" sqref="E26"/>
    </sheetView>
  </sheetViews>
  <sheetFormatPr defaultRowHeight="10.199999999999999" x14ac:dyDescent="0.2"/>
  <cols>
    <col min="1" max="1" width="17.140625" bestFit="1" customWidth="1"/>
    <col min="2" max="2" width="24.5703125" bestFit="1" customWidth="1"/>
    <col min="3" max="3" width="19.85546875" style="11" bestFit="1" customWidth="1"/>
    <col min="4" max="4" width="21.42578125" style="10" bestFit="1" customWidth="1"/>
    <col min="5" max="5" width="26" style="10" bestFit="1" customWidth="1"/>
    <col min="6" max="6" width="22.140625" style="11" bestFit="1" customWidth="1"/>
    <col min="7" max="7" width="31.28515625" style="10" bestFit="1" customWidth="1"/>
    <col min="8" max="9" width="15.5703125" style="11" bestFit="1" customWidth="1"/>
    <col min="10" max="10" width="19.28515625" style="5" bestFit="1" customWidth="1"/>
  </cols>
  <sheetData>
    <row r="1" spans="1:10" x14ac:dyDescent="0.2">
      <c r="A1" s="11" t="s">
        <v>13</v>
      </c>
      <c r="B1" s="11" t="s">
        <v>15</v>
      </c>
      <c r="C1" s="11" t="s">
        <v>27</v>
      </c>
      <c r="D1" s="10" t="s">
        <v>21</v>
      </c>
      <c r="E1" s="10" t="s">
        <v>22</v>
      </c>
      <c r="F1" s="11" t="s">
        <v>25</v>
      </c>
      <c r="G1" s="10" t="s">
        <v>24</v>
      </c>
      <c r="H1" s="11" t="s">
        <v>26</v>
      </c>
      <c r="I1"/>
      <c r="J1"/>
    </row>
    <row r="2" spans="1:10" x14ac:dyDescent="0.2">
      <c r="A2" t="s">
        <v>31</v>
      </c>
      <c r="B2" t="s">
        <v>32</v>
      </c>
      <c r="C2" s="13">
        <v>37490</v>
      </c>
      <c r="D2" s="10">
        <v>3400450</v>
      </c>
      <c r="E2" s="10">
        <v>704233.79999999981</v>
      </c>
      <c r="F2" s="12">
        <v>-8418</v>
      </c>
      <c r="G2" s="10">
        <v>8448</v>
      </c>
      <c r="H2" s="11">
        <v>30</v>
      </c>
      <c r="I2"/>
      <c r="J2"/>
    </row>
    <row r="3" spans="1:10" x14ac:dyDescent="0.2">
      <c r="A3" t="s">
        <v>34</v>
      </c>
      <c r="B3" s="6" t="s">
        <v>35</v>
      </c>
      <c r="C3" s="13">
        <v>37476</v>
      </c>
      <c r="D3" s="10">
        <v>3067665</v>
      </c>
      <c r="E3" s="10">
        <v>2259373.9499999997</v>
      </c>
      <c r="F3" s="12">
        <v>-8372</v>
      </c>
      <c r="G3" s="10">
        <v>8462</v>
      </c>
      <c r="H3" s="11">
        <v>90</v>
      </c>
      <c r="I3"/>
      <c r="J3"/>
    </row>
    <row r="4" spans="1:10" x14ac:dyDescent="0.2">
      <c r="A4" t="s">
        <v>34</v>
      </c>
      <c r="B4" t="s">
        <v>35</v>
      </c>
      <c r="C4" s="13">
        <v>37482</v>
      </c>
      <c r="D4" s="10">
        <v>7738</v>
      </c>
      <c r="E4" s="10">
        <v>7738</v>
      </c>
      <c r="F4" s="12">
        <v>-8366</v>
      </c>
      <c r="G4" s="10">
        <v>8456</v>
      </c>
      <c r="H4" s="11">
        <v>90</v>
      </c>
      <c r="I4"/>
      <c r="J4"/>
    </row>
    <row r="5" spans="1:10" x14ac:dyDescent="0.2">
      <c r="A5" t="s">
        <v>34</v>
      </c>
      <c r="B5" t="s">
        <v>35</v>
      </c>
      <c r="C5" s="13">
        <v>37483</v>
      </c>
      <c r="D5" s="10">
        <v>3603456</v>
      </c>
      <c r="E5" s="10">
        <v>3603456</v>
      </c>
      <c r="F5" s="12">
        <v>-8365</v>
      </c>
      <c r="G5" s="10">
        <v>8455</v>
      </c>
      <c r="H5" s="11">
        <v>90</v>
      </c>
      <c r="I5"/>
      <c r="J5"/>
    </row>
    <row r="6" spans="1:10" x14ac:dyDescent="0.2">
      <c r="A6" t="s">
        <v>68</v>
      </c>
      <c r="B6" t="s">
        <v>67</v>
      </c>
      <c r="C6" s="13">
        <v>37476</v>
      </c>
      <c r="D6" s="10">
        <v>3067665</v>
      </c>
      <c r="E6" s="10">
        <v>2760128.65</v>
      </c>
      <c r="F6" s="12">
        <v>-8342</v>
      </c>
      <c r="G6" s="10">
        <v>8462</v>
      </c>
      <c r="H6" s="11">
        <v>120</v>
      </c>
      <c r="I6"/>
      <c r="J6"/>
    </row>
    <row r="7" spans="1:10" x14ac:dyDescent="0.2">
      <c r="A7" t="s">
        <v>28</v>
      </c>
      <c r="D7" s="11"/>
      <c r="E7" s="10">
        <f>SUBTOTAL(109,Свод_долгов[Долг с учетом оплат])</f>
        <v>9334930.4000000004</v>
      </c>
    </row>
  </sheetData>
  <phoneticPr fontId="0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A249-0800-4B71-9D88-58B9D5445950}">
  <sheetPr>
    <tabColor rgb="FFFFFF00"/>
  </sheetPr>
  <dimension ref="A1:I1"/>
  <sheetViews>
    <sheetView workbookViewId="0">
      <selection activeCell="E26" sqref="E26"/>
    </sheetView>
  </sheetViews>
  <sheetFormatPr defaultRowHeight="10.199999999999999" x14ac:dyDescent="0.2"/>
  <cols>
    <col min="1" max="1" width="16.42578125" bestFit="1" customWidth="1"/>
    <col min="2" max="2" width="16.28515625" bestFit="1" customWidth="1"/>
    <col min="3" max="3" width="11" bestFit="1" customWidth="1"/>
    <col min="4" max="4" width="10.85546875" bestFit="1" customWidth="1"/>
    <col min="5" max="5" width="20.140625" style="4" bestFit="1" customWidth="1"/>
    <col min="6" max="6" width="16.42578125" bestFit="1" customWidth="1"/>
    <col min="7" max="7" width="16.28515625" bestFit="1" customWidth="1"/>
    <col min="8" max="8" width="12.7109375" bestFit="1" customWidth="1"/>
    <col min="9" max="9" width="9.85546875" bestFit="1" customWidth="1"/>
    <col min="10" max="10" width="42.710937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12</v>
      </c>
      <c r="I1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BB0D-CB94-4029-8A56-C2E888CAAF5B}">
  <sheetPr>
    <outlinePr summaryBelow="0" summaryRight="0"/>
    <pageSetUpPr autoPageBreaks="0" fitToPage="1"/>
  </sheetPr>
  <dimension ref="A1:I42"/>
  <sheetViews>
    <sheetView zoomScaleNormal="100" workbookViewId="0">
      <selection activeCell="H41" sqref="H41"/>
    </sheetView>
  </sheetViews>
  <sheetFormatPr defaultColWidth="10.42578125" defaultRowHeight="11.4" customHeight="1" x14ac:dyDescent="0.2"/>
  <cols>
    <col min="1" max="1" width="36.28515625" style="8" customWidth="1"/>
    <col min="2" max="2" width="19.5703125" style="1" customWidth="1"/>
    <col min="3" max="3" width="12.85546875" style="1" customWidth="1"/>
    <col min="4" max="4" width="12.5703125" style="1" customWidth="1"/>
    <col min="5" max="5" width="23.7109375" style="1" customWidth="1"/>
    <col min="6" max="6" width="30.140625" style="1" customWidth="1"/>
    <col min="7" max="8" width="35.42578125" style="1" customWidth="1"/>
    <col min="9" max="9" width="18.28515625" style="1" customWidth="1"/>
  </cols>
  <sheetData>
    <row r="1" spans="1:9" ht="25.95" customHeight="1" x14ac:dyDescent="0.2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12</v>
      </c>
      <c r="I1" s="3" t="s">
        <v>7</v>
      </c>
    </row>
    <row r="2" spans="1:9" ht="12" customHeight="1" thickBot="1" x14ac:dyDescent="0.25">
      <c r="A2" s="18" t="s">
        <v>31</v>
      </c>
      <c r="B2" s="19" t="s">
        <v>8</v>
      </c>
      <c r="C2" s="19" t="s">
        <v>9</v>
      </c>
      <c r="D2" s="19" t="s">
        <v>10</v>
      </c>
      <c r="E2" s="20">
        <v>37490</v>
      </c>
      <c r="F2" s="19" t="s">
        <v>32</v>
      </c>
      <c r="G2" s="21">
        <v>0.1</v>
      </c>
      <c r="H2" s="19" t="s">
        <v>72</v>
      </c>
      <c r="I2" s="22">
        <v>3400450</v>
      </c>
    </row>
    <row r="3" spans="1:9" ht="12" hidden="1" customHeight="1" x14ac:dyDescent="0.25">
      <c r="A3" s="18" t="s">
        <v>33</v>
      </c>
      <c r="B3" s="19" t="s">
        <v>34</v>
      </c>
      <c r="C3" s="19">
        <v>51</v>
      </c>
      <c r="D3" s="19" t="s">
        <v>9</v>
      </c>
      <c r="E3" s="20">
        <v>37490</v>
      </c>
      <c r="F3" s="19" t="s">
        <v>20</v>
      </c>
      <c r="G3" s="19" t="s">
        <v>35</v>
      </c>
      <c r="H3" s="19" t="s">
        <v>36</v>
      </c>
      <c r="I3" s="22">
        <v>33633.85</v>
      </c>
    </row>
    <row r="4" spans="1:9" ht="12" hidden="1" customHeight="1" x14ac:dyDescent="0.25">
      <c r="A4" s="18" t="s">
        <v>33</v>
      </c>
      <c r="B4" s="19" t="s">
        <v>34</v>
      </c>
      <c r="C4" s="19">
        <v>51</v>
      </c>
      <c r="D4" s="19" t="s">
        <v>9</v>
      </c>
      <c r="E4" s="20">
        <v>37490</v>
      </c>
      <c r="F4" s="19" t="s">
        <v>20</v>
      </c>
      <c r="G4" s="19" t="s">
        <v>35</v>
      </c>
      <c r="H4" s="19" t="s">
        <v>36</v>
      </c>
      <c r="I4" s="22">
        <v>386386.35</v>
      </c>
    </row>
    <row r="5" spans="1:9" ht="12" hidden="1" customHeight="1" x14ac:dyDescent="0.25">
      <c r="A5" s="18" t="s">
        <v>34</v>
      </c>
      <c r="B5" s="19" t="s">
        <v>8</v>
      </c>
      <c r="C5" s="19" t="s">
        <v>9</v>
      </c>
      <c r="D5" s="19" t="s">
        <v>10</v>
      </c>
      <c r="E5" s="20">
        <v>37474</v>
      </c>
      <c r="F5" s="19" t="s">
        <v>35</v>
      </c>
      <c r="G5" s="21">
        <v>0.1</v>
      </c>
      <c r="H5" s="19" t="s">
        <v>37</v>
      </c>
      <c r="I5" s="22">
        <v>37784</v>
      </c>
    </row>
    <row r="6" spans="1:9" ht="12" hidden="1" customHeight="1" x14ac:dyDescent="0.25">
      <c r="A6" s="18" t="s">
        <v>33</v>
      </c>
      <c r="B6" s="19" t="s">
        <v>31</v>
      </c>
      <c r="C6" s="19">
        <v>51</v>
      </c>
      <c r="D6" s="19" t="s">
        <v>9</v>
      </c>
      <c r="E6" s="20">
        <v>37483</v>
      </c>
      <c r="F6" s="19" t="s">
        <v>19</v>
      </c>
      <c r="G6" s="19" t="s">
        <v>32</v>
      </c>
      <c r="H6" s="19" t="s">
        <v>38</v>
      </c>
      <c r="I6" s="22">
        <v>300000</v>
      </c>
    </row>
    <row r="7" spans="1:9" ht="12" hidden="1" customHeight="1" x14ac:dyDescent="0.25">
      <c r="A7" s="18" t="s">
        <v>34</v>
      </c>
      <c r="B7" s="19" t="s">
        <v>8</v>
      </c>
      <c r="C7" s="19" t="s">
        <v>9</v>
      </c>
      <c r="D7" s="19" t="s">
        <v>10</v>
      </c>
      <c r="E7" s="20">
        <v>37482</v>
      </c>
      <c r="F7" s="19" t="s">
        <v>35</v>
      </c>
      <c r="G7" s="21">
        <v>0.1</v>
      </c>
      <c r="H7" s="19" t="s">
        <v>39</v>
      </c>
      <c r="I7" s="22">
        <v>7738</v>
      </c>
    </row>
    <row r="8" spans="1:9" ht="12" hidden="1" customHeight="1" x14ac:dyDescent="0.25">
      <c r="A8" s="23" t="s">
        <v>33</v>
      </c>
      <c r="B8" s="19" t="s">
        <v>34</v>
      </c>
      <c r="C8" s="19">
        <v>51</v>
      </c>
      <c r="D8" s="19" t="s">
        <v>9</v>
      </c>
      <c r="E8" s="20">
        <v>37494</v>
      </c>
      <c r="F8" s="19" t="s">
        <v>20</v>
      </c>
      <c r="G8" s="19" t="s">
        <v>35</v>
      </c>
      <c r="H8" s="19" t="s">
        <v>40</v>
      </c>
      <c r="I8" s="22">
        <v>350000</v>
      </c>
    </row>
    <row r="9" spans="1:9" ht="12" hidden="1" customHeight="1" x14ac:dyDescent="0.25">
      <c r="A9" s="18" t="s">
        <v>33</v>
      </c>
      <c r="B9" s="19" t="s">
        <v>31</v>
      </c>
      <c r="C9" s="19">
        <v>51</v>
      </c>
      <c r="D9" s="19" t="s">
        <v>9</v>
      </c>
      <c r="E9" s="20">
        <v>37482</v>
      </c>
      <c r="F9" s="19" t="s">
        <v>19</v>
      </c>
      <c r="G9" s="19" t="s">
        <v>32</v>
      </c>
      <c r="H9" s="19" t="s">
        <v>41</v>
      </c>
      <c r="I9" s="22">
        <v>300000</v>
      </c>
    </row>
    <row r="10" spans="1:9" ht="12" hidden="1" customHeight="1" x14ac:dyDescent="0.25">
      <c r="A10" s="18" t="s">
        <v>33</v>
      </c>
      <c r="B10" s="19" t="s">
        <v>31</v>
      </c>
      <c r="C10" s="19">
        <v>51</v>
      </c>
      <c r="D10" s="19" t="s">
        <v>9</v>
      </c>
      <c r="E10" s="20">
        <v>37481</v>
      </c>
      <c r="F10" s="19" t="s">
        <v>19</v>
      </c>
      <c r="G10" s="19" t="s">
        <v>32</v>
      </c>
      <c r="H10" s="19" t="s">
        <v>42</v>
      </c>
      <c r="I10" s="24">
        <v>300000</v>
      </c>
    </row>
    <row r="11" spans="1:9" ht="12" hidden="1" customHeight="1" x14ac:dyDescent="0.25">
      <c r="A11" s="18" t="s">
        <v>33</v>
      </c>
      <c r="B11" s="19" t="s">
        <v>31</v>
      </c>
      <c r="C11" s="19">
        <v>51</v>
      </c>
      <c r="D11" s="19" t="s">
        <v>9</v>
      </c>
      <c r="E11" s="20">
        <v>37484</v>
      </c>
      <c r="F11" s="19" t="s">
        <v>19</v>
      </c>
      <c r="G11" s="19" t="s">
        <v>32</v>
      </c>
      <c r="H11" s="19" t="s">
        <v>43</v>
      </c>
      <c r="I11" s="22">
        <v>350000</v>
      </c>
    </row>
    <row r="12" spans="1:9" ht="12" hidden="1" customHeight="1" x14ac:dyDescent="0.25">
      <c r="A12" s="18" t="s">
        <v>34</v>
      </c>
      <c r="B12" s="19" t="s">
        <v>8</v>
      </c>
      <c r="C12" s="19" t="s">
        <v>9</v>
      </c>
      <c r="D12" s="19" t="s">
        <v>10</v>
      </c>
      <c r="E12" s="20">
        <v>37438</v>
      </c>
      <c r="F12" s="19" t="s">
        <v>35</v>
      </c>
      <c r="G12" s="21">
        <v>0.1</v>
      </c>
      <c r="H12" s="19" t="s">
        <v>44</v>
      </c>
      <c r="I12" s="24">
        <v>3630</v>
      </c>
    </row>
    <row r="13" spans="1:9" ht="12" hidden="1" customHeight="1" x14ac:dyDescent="0.25">
      <c r="A13" s="18" t="s">
        <v>33</v>
      </c>
      <c r="B13" s="19" t="s">
        <v>34</v>
      </c>
      <c r="C13" s="19">
        <v>51</v>
      </c>
      <c r="D13" s="19" t="s">
        <v>9</v>
      </c>
      <c r="E13" s="20">
        <v>37446</v>
      </c>
      <c r="F13" s="19" t="s">
        <v>19</v>
      </c>
      <c r="G13" s="19" t="s">
        <v>35</v>
      </c>
      <c r="H13" s="19" t="s">
        <v>45</v>
      </c>
      <c r="I13" s="22">
        <v>338730</v>
      </c>
    </row>
    <row r="14" spans="1:9" ht="12" hidden="1" customHeight="1" x14ac:dyDescent="0.25">
      <c r="A14" s="18" t="s">
        <v>33</v>
      </c>
      <c r="B14" s="19" t="s">
        <v>34</v>
      </c>
      <c r="C14" s="19">
        <v>51</v>
      </c>
      <c r="D14" s="19" t="s">
        <v>9</v>
      </c>
      <c r="E14" s="20">
        <v>37446</v>
      </c>
      <c r="F14" s="19" t="s">
        <v>19</v>
      </c>
      <c r="G14" s="19" t="s">
        <v>35</v>
      </c>
      <c r="H14" s="19" t="s">
        <v>45</v>
      </c>
      <c r="I14" s="22">
        <v>3630</v>
      </c>
    </row>
    <row r="15" spans="1:9" ht="12" hidden="1" customHeight="1" x14ac:dyDescent="0.25">
      <c r="A15" s="18" t="s">
        <v>34</v>
      </c>
      <c r="B15" s="19" t="s">
        <v>8</v>
      </c>
      <c r="C15" s="19" t="s">
        <v>9</v>
      </c>
      <c r="D15" s="19" t="s">
        <v>10</v>
      </c>
      <c r="E15" s="20">
        <v>37405</v>
      </c>
      <c r="F15" s="19" t="s">
        <v>35</v>
      </c>
      <c r="G15" s="21">
        <v>0.1</v>
      </c>
      <c r="H15" s="19" t="s">
        <v>46</v>
      </c>
      <c r="I15" s="22">
        <v>333850</v>
      </c>
    </row>
    <row r="16" spans="1:9" ht="12" hidden="1" customHeight="1" x14ac:dyDescent="0.25">
      <c r="A16" s="18" t="s">
        <v>34</v>
      </c>
      <c r="B16" s="19" t="s">
        <v>8</v>
      </c>
      <c r="C16" s="19" t="s">
        <v>9</v>
      </c>
      <c r="D16" s="19" t="s">
        <v>10</v>
      </c>
      <c r="E16" s="20">
        <v>37405</v>
      </c>
      <c r="F16" s="19" t="s">
        <v>35</v>
      </c>
      <c r="G16" s="21">
        <v>0.1</v>
      </c>
      <c r="H16" s="19" t="s">
        <v>46</v>
      </c>
      <c r="I16" s="22">
        <v>35080</v>
      </c>
    </row>
    <row r="17" spans="1:9" ht="12" hidden="1" customHeight="1" x14ac:dyDescent="0.25">
      <c r="A17" s="18" t="s">
        <v>33</v>
      </c>
      <c r="B17" s="19" t="s">
        <v>34</v>
      </c>
      <c r="C17" s="19">
        <v>51</v>
      </c>
      <c r="D17" s="19" t="s">
        <v>11</v>
      </c>
      <c r="E17" s="20">
        <v>37446</v>
      </c>
      <c r="F17" s="19" t="s">
        <v>19</v>
      </c>
      <c r="G17" s="19" t="s">
        <v>35</v>
      </c>
      <c r="H17" s="19" t="s">
        <v>45</v>
      </c>
      <c r="I17" s="22">
        <v>36.35</v>
      </c>
    </row>
    <row r="18" spans="1:9" ht="12" hidden="1" customHeight="1" x14ac:dyDescent="0.25">
      <c r="A18" s="18" t="s">
        <v>34</v>
      </c>
      <c r="B18" s="19" t="s">
        <v>34</v>
      </c>
      <c r="C18" s="19" t="s">
        <v>11</v>
      </c>
      <c r="D18" s="19" t="s">
        <v>9</v>
      </c>
      <c r="E18" s="20">
        <v>37468</v>
      </c>
      <c r="F18" s="19" t="s">
        <v>35</v>
      </c>
      <c r="G18" s="19" t="s">
        <v>35</v>
      </c>
      <c r="H18" s="19" t="s">
        <v>47</v>
      </c>
      <c r="I18" s="22">
        <v>36.35</v>
      </c>
    </row>
    <row r="19" spans="1:9" ht="12" hidden="1" customHeight="1" x14ac:dyDescent="0.25">
      <c r="A19" s="18" t="s">
        <v>34</v>
      </c>
      <c r="B19" s="19" t="s">
        <v>8</v>
      </c>
      <c r="C19" s="19" t="s">
        <v>9</v>
      </c>
      <c r="D19" s="19" t="s">
        <v>10</v>
      </c>
      <c r="E19" s="20">
        <v>37468</v>
      </c>
      <c r="F19" s="19" t="s">
        <v>35</v>
      </c>
      <c r="G19" s="21">
        <v>0.1</v>
      </c>
      <c r="H19" s="19" t="s">
        <v>47</v>
      </c>
      <c r="I19" s="22">
        <v>355478</v>
      </c>
    </row>
    <row r="20" spans="1:9" ht="12" hidden="1" customHeight="1" x14ac:dyDescent="0.25">
      <c r="A20" s="18" t="s">
        <v>34</v>
      </c>
      <c r="B20" s="19" t="s">
        <v>34</v>
      </c>
      <c r="C20" s="19" t="s">
        <v>11</v>
      </c>
      <c r="D20" s="19" t="s">
        <v>9</v>
      </c>
      <c r="E20" s="20">
        <v>37463</v>
      </c>
      <c r="F20" s="19" t="s">
        <v>35</v>
      </c>
      <c r="G20" s="19" t="s">
        <v>35</v>
      </c>
      <c r="H20" s="19" t="s">
        <v>48</v>
      </c>
      <c r="I20" s="22">
        <v>36.35</v>
      </c>
    </row>
    <row r="21" spans="1:9" ht="12" hidden="1" customHeight="1" x14ac:dyDescent="0.25">
      <c r="A21" s="18" t="s">
        <v>33</v>
      </c>
      <c r="B21" s="19" t="s">
        <v>34</v>
      </c>
      <c r="C21" s="19">
        <v>51</v>
      </c>
      <c r="D21" s="19" t="s">
        <v>9</v>
      </c>
      <c r="E21" s="20">
        <v>37484</v>
      </c>
      <c r="F21" s="19" t="s">
        <v>19</v>
      </c>
      <c r="G21" s="19" t="s">
        <v>35</v>
      </c>
      <c r="H21" s="19" t="s">
        <v>49</v>
      </c>
      <c r="I21" s="24">
        <v>355478</v>
      </c>
    </row>
    <row r="22" spans="1:9" ht="12" hidden="1" customHeight="1" x14ac:dyDescent="0.25">
      <c r="A22" s="18" t="s">
        <v>33</v>
      </c>
      <c r="B22" s="19" t="s">
        <v>34</v>
      </c>
      <c r="C22" s="19">
        <v>51</v>
      </c>
      <c r="D22" s="19" t="s">
        <v>9</v>
      </c>
      <c r="E22" s="20">
        <v>37469</v>
      </c>
      <c r="F22" s="19" t="s">
        <v>19</v>
      </c>
      <c r="G22" s="19" t="s">
        <v>35</v>
      </c>
      <c r="H22" s="19" t="s">
        <v>50</v>
      </c>
      <c r="I22" s="22">
        <v>40463.85</v>
      </c>
    </row>
    <row r="23" spans="1:9" ht="12" hidden="1" customHeight="1" x14ac:dyDescent="0.25">
      <c r="A23" s="18" t="s">
        <v>33</v>
      </c>
      <c r="B23" s="19" t="s">
        <v>34</v>
      </c>
      <c r="C23" s="19">
        <v>51</v>
      </c>
      <c r="D23" s="19" t="s">
        <v>9</v>
      </c>
      <c r="E23" s="20">
        <v>37482</v>
      </c>
      <c r="F23" s="19" t="s">
        <v>19</v>
      </c>
      <c r="G23" s="19" t="s">
        <v>35</v>
      </c>
      <c r="H23" s="19" t="s">
        <v>51</v>
      </c>
      <c r="I23" s="22">
        <v>337343.5</v>
      </c>
    </row>
    <row r="24" spans="1:9" ht="12" hidden="1" customHeight="1" x14ac:dyDescent="0.25">
      <c r="A24" s="18" t="s">
        <v>33</v>
      </c>
      <c r="B24" s="19" t="s">
        <v>31</v>
      </c>
      <c r="C24" s="19">
        <v>51</v>
      </c>
      <c r="D24" s="19" t="s">
        <v>9</v>
      </c>
      <c r="E24" s="20">
        <v>37488</v>
      </c>
      <c r="F24" s="19" t="s">
        <v>19</v>
      </c>
      <c r="G24" s="19" t="s">
        <v>32</v>
      </c>
      <c r="H24" s="19" t="s">
        <v>52</v>
      </c>
      <c r="I24" s="22">
        <v>300000</v>
      </c>
    </row>
    <row r="25" spans="1:9" ht="12" hidden="1" customHeight="1" x14ac:dyDescent="0.25">
      <c r="A25" s="18" t="s">
        <v>33</v>
      </c>
      <c r="B25" s="19" t="s">
        <v>31</v>
      </c>
      <c r="C25" s="19">
        <v>51</v>
      </c>
      <c r="D25" s="19" t="s">
        <v>9</v>
      </c>
      <c r="E25" s="20">
        <v>37489</v>
      </c>
      <c r="F25" s="19" t="s">
        <v>20</v>
      </c>
      <c r="G25" s="19" t="s">
        <v>32</v>
      </c>
      <c r="H25" s="19" t="s">
        <v>53</v>
      </c>
      <c r="I25" s="22">
        <v>350000</v>
      </c>
    </row>
    <row r="26" spans="1:9" ht="12" hidden="1" customHeight="1" x14ac:dyDescent="0.25">
      <c r="A26" s="18" t="s">
        <v>34</v>
      </c>
      <c r="B26" s="19" t="s">
        <v>8</v>
      </c>
      <c r="C26" s="19" t="s">
        <v>9</v>
      </c>
      <c r="D26" s="19" t="s">
        <v>10</v>
      </c>
      <c r="E26" s="20">
        <v>37469</v>
      </c>
      <c r="F26" s="19" t="s">
        <v>35</v>
      </c>
      <c r="G26" s="21">
        <v>0.1</v>
      </c>
      <c r="H26" s="19" t="s">
        <v>54</v>
      </c>
      <c r="I26" s="22">
        <v>40500</v>
      </c>
    </row>
    <row r="27" spans="1:9" ht="12" hidden="1" customHeight="1" x14ac:dyDescent="0.25">
      <c r="A27" s="18" t="s">
        <v>33</v>
      </c>
      <c r="B27" s="19" t="s">
        <v>34</v>
      </c>
      <c r="C27" s="19">
        <v>51</v>
      </c>
      <c r="D27" s="19" t="s">
        <v>9</v>
      </c>
      <c r="E27" s="20">
        <v>37469</v>
      </c>
      <c r="F27" s="19" t="s">
        <v>19</v>
      </c>
      <c r="G27" s="19" t="s">
        <v>35</v>
      </c>
      <c r="H27" s="19" t="s">
        <v>50</v>
      </c>
      <c r="I27" s="22">
        <v>307536.34999999998</v>
      </c>
    </row>
    <row r="28" spans="1:9" ht="12" hidden="1" customHeight="1" x14ac:dyDescent="0.25">
      <c r="A28" s="18" t="s">
        <v>33</v>
      </c>
      <c r="B28" s="19" t="s">
        <v>31</v>
      </c>
      <c r="C28" s="19">
        <v>51</v>
      </c>
      <c r="D28" s="19" t="s">
        <v>9</v>
      </c>
      <c r="E28" s="20">
        <v>37487</v>
      </c>
      <c r="F28" s="19" t="s">
        <v>19</v>
      </c>
      <c r="G28" s="19" t="s">
        <v>32</v>
      </c>
      <c r="H28" s="19" t="s">
        <v>55</v>
      </c>
      <c r="I28" s="22">
        <v>300000</v>
      </c>
    </row>
    <row r="29" spans="1:9" ht="12" hidden="1" customHeight="1" x14ac:dyDescent="0.25">
      <c r="A29" s="18" t="s">
        <v>34</v>
      </c>
      <c r="B29" s="19" t="s">
        <v>8</v>
      </c>
      <c r="C29" s="19" t="s">
        <v>9</v>
      </c>
      <c r="D29" s="19" t="s">
        <v>10</v>
      </c>
      <c r="E29" s="20">
        <v>37476</v>
      </c>
      <c r="F29" s="19" t="s">
        <v>35</v>
      </c>
      <c r="G29" s="21">
        <v>0.1</v>
      </c>
      <c r="H29" s="19" t="s">
        <v>56</v>
      </c>
      <c r="I29" s="24">
        <v>3067665</v>
      </c>
    </row>
    <row r="30" spans="1:9" ht="12" hidden="1" customHeight="1" x14ac:dyDescent="0.25">
      <c r="A30" s="18" t="s">
        <v>34</v>
      </c>
      <c r="B30" s="19" t="s">
        <v>8</v>
      </c>
      <c r="C30" s="19" t="s">
        <v>9</v>
      </c>
      <c r="D30" s="19" t="s">
        <v>10</v>
      </c>
      <c r="E30" s="20">
        <v>37483</v>
      </c>
      <c r="F30" s="19" t="s">
        <v>35</v>
      </c>
      <c r="G30" s="21">
        <v>0.1</v>
      </c>
      <c r="H30" s="19" t="s">
        <v>57</v>
      </c>
      <c r="I30" s="22">
        <v>3603456</v>
      </c>
    </row>
    <row r="31" spans="1:9" ht="11.4" hidden="1" customHeight="1" x14ac:dyDescent="0.25">
      <c r="A31" s="23" t="s">
        <v>34</v>
      </c>
      <c r="B31" s="25" t="s">
        <v>8</v>
      </c>
      <c r="C31" s="25" t="s">
        <v>9</v>
      </c>
      <c r="D31" s="25" t="s">
        <v>10</v>
      </c>
      <c r="E31" s="26">
        <v>37449</v>
      </c>
      <c r="F31" s="25" t="s">
        <v>35</v>
      </c>
      <c r="G31" s="27">
        <v>0.1</v>
      </c>
      <c r="H31" s="25" t="s">
        <v>58</v>
      </c>
      <c r="I31" s="28">
        <v>567343.5</v>
      </c>
    </row>
    <row r="32" spans="1:9" ht="11.4" hidden="1" customHeight="1" x14ac:dyDescent="0.25">
      <c r="A32" s="23" t="s">
        <v>34</v>
      </c>
      <c r="B32" s="25" t="s">
        <v>34</v>
      </c>
      <c r="C32" s="25" t="s">
        <v>11</v>
      </c>
      <c r="D32" s="25" t="s">
        <v>9</v>
      </c>
      <c r="E32" s="26">
        <v>37448</v>
      </c>
      <c r="F32" s="25" t="s">
        <v>35</v>
      </c>
      <c r="G32" s="25" t="s">
        <v>35</v>
      </c>
      <c r="H32" s="25" t="s">
        <v>59</v>
      </c>
      <c r="I32" s="28">
        <v>36.35</v>
      </c>
    </row>
    <row r="33" spans="1:9" ht="11.4" hidden="1" customHeight="1" x14ac:dyDescent="0.25">
      <c r="A33" s="23" t="s">
        <v>34</v>
      </c>
      <c r="B33" s="25" t="s">
        <v>8</v>
      </c>
      <c r="C33" s="25" t="s">
        <v>9</v>
      </c>
      <c r="D33" s="25" t="s">
        <v>10</v>
      </c>
      <c r="E33" s="26">
        <v>37448</v>
      </c>
      <c r="F33" s="25" t="s">
        <v>35</v>
      </c>
      <c r="G33" s="27">
        <v>0.1</v>
      </c>
      <c r="H33" s="25" t="s">
        <v>59</v>
      </c>
      <c r="I33" s="28">
        <v>40500</v>
      </c>
    </row>
    <row r="34" spans="1:9" ht="11.4" hidden="1" customHeight="1" x14ac:dyDescent="0.25">
      <c r="A34" s="23" t="s">
        <v>33</v>
      </c>
      <c r="B34" s="25" t="s">
        <v>31</v>
      </c>
      <c r="C34" s="25">
        <v>51</v>
      </c>
      <c r="D34" s="25" t="s">
        <v>9</v>
      </c>
      <c r="E34" s="26">
        <v>37494</v>
      </c>
      <c r="F34" s="25" t="s">
        <v>19</v>
      </c>
      <c r="G34" s="25" t="s">
        <v>32</v>
      </c>
      <c r="H34" s="25" t="s">
        <v>60</v>
      </c>
      <c r="I34" s="28">
        <v>350000</v>
      </c>
    </row>
    <row r="35" spans="1:9" ht="11.4" hidden="1" customHeight="1" x14ac:dyDescent="0.25">
      <c r="A35" s="23" t="s">
        <v>61</v>
      </c>
      <c r="B35" s="25" t="s">
        <v>62</v>
      </c>
      <c r="C35" s="25">
        <v>51</v>
      </c>
      <c r="D35" s="25" t="s">
        <v>11</v>
      </c>
      <c r="E35" s="26">
        <v>37495</v>
      </c>
      <c r="F35" s="25" t="s">
        <v>19</v>
      </c>
      <c r="G35" s="25" t="s">
        <v>63</v>
      </c>
      <c r="H35" s="25" t="s">
        <v>64</v>
      </c>
      <c r="I35" s="28">
        <v>4306500</v>
      </c>
    </row>
    <row r="36" spans="1:9" ht="11.4" hidden="1" customHeight="1" x14ac:dyDescent="0.25">
      <c r="A36" s="23" t="s">
        <v>33</v>
      </c>
      <c r="B36" s="25" t="s">
        <v>31</v>
      </c>
      <c r="C36" s="25">
        <v>51</v>
      </c>
      <c r="D36" s="25" t="s">
        <v>9</v>
      </c>
      <c r="E36" s="26">
        <v>37495</v>
      </c>
      <c r="F36" s="25" t="s">
        <v>19</v>
      </c>
      <c r="G36" s="25" t="s">
        <v>32</v>
      </c>
      <c r="H36" s="25" t="s">
        <v>65</v>
      </c>
      <c r="I36" s="28">
        <v>350000</v>
      </c>
    </row>
    <row r="37" spans="1:9" ht="11.4" hidden="1" customHeight="1" x14ac:dyDescent="0.25">
      <c r="A37" s="23" t="s">
        <v>33</v>
      </c>
      <c r="B37" s="25" t="s">
        <v>34</v>
      </c>
      <c r="C37" s="25">
        <v>51</v>
      </c>
      <c r="D37" s="25" t="s">
        <v>9</v>
      </c>
      <c r="E37" s="26">
        <v>37495</v>
      </c>
      <c r="F37" s="25" t="s">
        <v>20</v>
      </c>
      <c r="G37" s="25" t="s">
        <v>35</v>
      </c>
      <c r="H37" s="25" t="s">
        <v>66</v>
      </c>
      <c r="I37" s="28">
        <v>33633.85</v>
      </c>
    </row>
    <row r="38" spans="1:9" ht="11.4" hidden="1" customHeight="1" x14ac:dyDescent="0.25">
      <c r="A38" s="23" t="s">
        <v>33</v>
      </c>
      <c r="B38" s="25" t="s">
        <v>34</v>
      </c>
      <c r="C38" s="25">
        <v>51</v>
      </c>
      <c r="D38" s="25" t="s">
        <v>9</v>
      </c>
      <c r="E38" s="26">
        <v>37495</v>
      </c>
      <c r="F38" s="25" t="s">
        <v>20</v>
      </c>
      <c r="G38" s="25" t="s">
        <v>35</v>
      </c>
      <c r="H38" s="25" t="s">
        <v>66</v>
      </c>
      <c r="I38" s="28">
        <v>35584.449999999997</v>
      </c>
    </row>
    <row r="39" spans="1:9" ht="12" hidden="1" customHeight="1" x14ac:dyDescent="0.25">
      <c r="A39" s="23" t="s">
        <v>33</v>
      </c>
      <c r="B39" s="25" t="s">
        <v>68</v>
      </c>
      <c r="C39" s="25">
        <v>51</v>
      </c>
      <c r="D39" s="25" t="s">
        <v>9</v>
      </c>
      <c r="E39" s="26">
        <v>37469</v>
      </c>
      <c r="F39" s="25" t="s">
        <v>19</v>
      </c>
      <c r="G39" s="25" t="s">
        <v>67</v>
      </c>
      <c r="H39" s="25" t="s">
        <v>50</v>
      </c>
      <c r="I39" s="28">
        <v>307536.34999999998</v>
      </c>
    </row>
    <row r="40" spans="1:9" ht="12" hidden="1" customHeight="1" thickBot="1" x14ac:dyDescent="0.25">
      <c r="A40" s="23" t="s">
        <v>68</v>
      </c>
      <c r="B40" s="29" t="s">
        <v>8</v>
      </c>
      <c r="C40" s="29" t="s">
        <v>9</v>
      </c>
      <c r="D40" s="29" t="s">
        <v>10</v>
      </c>
      <c r="E40" s="30">
        <v>37476</v>
      </c>
      <c r="F40" s="29" t="s">
        <v>67</v>
      </c>
      <c r="G40" s="31">
        <v>0.1</v>
      </c>
      <c r="H40" s="29" t="s">
        <v>56</v>
      </c>
      <c r="I40" s="32">
        <v>3067665</v>
      </c>
    </row>
    <row r="41" spans="1:9" ht="11.4" customHeight="1" x14ac:dyDescent="0.2">
      <c r="A41" t="s">
        <v>31</v>
      </c>
      <c r="B41" s="23" t="s">
        <v>33</v>
      </c>
      <c r="C41" s="36" t="s">
        <v>11</v>
      </c>
      <c r="D41" s="36">
        <v>51</v>
      </c>
      <c r="E41" s="37">
        <v>37531</v>
      </c>
      <c r="F41" t="s">
        <v>32</v>
      </c>
      <c r="G41" s="36" t="s">
        <v>69</v>
      </c>
      <c r="H41" s="36" t="s">
        <v>71</v>
      </c>
      <c r="I41" s="38">
        <v>161437.1</v>
      </c>
    </row>
    <row r="42" spans="1:9" ht="11.4" customHeight="1" x14ac:dyDescent="0.2">
      <c r="A42" t="s">
        <v>31</v>
      </c>
      <c r="B42" s="23" t="s">
        <v>33</v>
      </c>
      <c r="C42" s="1" t="s">
        <v>11</v>
      </c>
      <c r="D42" s="1">
        <v>51</v>
      </c>
      <c r="E42" s="39">
        <v>37514</v>
      </c>
      <c r="F42" t="s">
        <v>32</v>
      </c>
      <c r="G42" s="1" t="s">
        <v>69</v>
      </c>
      <c r="H42" s="1" t="s">
        <v>70</v>
      </c>
      <c r="I42" s="10">
        <v>42346.7</v>
      </c>
    </row>
  </sheetData>
  <conditionalFormatting sqref="A41:A42">
    <cfRule type="expression" dxfId="18" priority="2">
      <formula>ISBLANK($A41)</formula>
    </cfRule>
  </conditionalFormatting>
  <conditionalFormatting sqref="F41:F42">
    <cfRule type="expression" dxfId="17" priority="1">
      <formula>ISBLANK($A41)</formula>
    </cfRule>
  </conditionalFormatting>
  <pageMargins left="0.39370078740157483" right="0.39370078740157483" top="0.39370078740157483" bottom="0.39370078740157483" header="0" footer="0"/>
  <pageSetup paperSize="9" fitToHeight="0" pageOrder="overThenDown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ACAB-B929-4FF6-B841-95E5AD8DAED9}">
  <dimension ref="A1:E4"/>
  <sheetViews>
    <sheetView zoomScaleNormal="100" workbookViewId="0">
      <selection activeCell="B25" sqref="B25"/>
    </sheetView>
  </sheetViews>
  <sheetFormatPr defaultRowHeight="10.199999999999999" x14ac:dyDescent="0.2"/>
  <cols>
    <col min="1" max="1" width="37.42578125" bestFit="1" customWidth="1"/>
    <col min="2" max="2" width="81.28515625" bestFit="1" customWidth="1"/>
    <col min="3" max="3" width="15.85546875" customWidth="1"/>
  </cols>
  <sheetData>
    <row r="1" spans="1:5" x14ac:dyDescent="0.2">
      <c r="A1" t="s">
        <v>13</v>
      </c>
      <c r="B1" t="s">
        <v>15</v>
      </c>
      <c r="C1" s="6" t="s">
        <v>23</v>
      </c>
    </row>
    <row r="2" spans="1:5" x14ac:dyDescent="0.2">
      <c r="A2" t="s">
        <v>31</v>
      </c>
      <c r="B2" t="s">
        <v>32</v>
      </c>
      <c r="C2">
        <v>30</v>
      </c>
    </row>
    <row r="3" spans="1:5" x14ac:dyDescent="0.2">
      <c r="A3" t="s">
        <v>34</v>
      </c>
      <c r="B3" s="6" t="s">
        <v>35</v>
      </c>
      <c r="C3">
        <v>90</v>
      </c>
    </row>
    <row r="4" spans="1:5" x14ac:dyDescent="0.2">
      <c r="A4" t="s">
        <v>68</v>
      </c>
      <c r="B4" t="s">
        <v>67</v>
      </c>
      <c r="C4">
        <v>120</v>
      </c>
      <c r="E4" s="14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CE819C-2132-4C18-9C9B-390C0DCB7F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Реестр</vt:lpstr>
      <vt:lpstr>Свод долгов</vt:lpstr>
      <vt:lpstr>Проверка</vt:lpstr>
      <vt:lpstr>исх</vt:lpstr>
      <vt:lpstr>Словарь_сроков_договоров</vt:lpstr>
      <vt:lpstr>count_days</vt:lpstr>
      <vt:lpstr>count_rows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Пользователь</cp:lastModifiedBy>
  <dcterms:created xsi:type="dcterms:W3CDTF">2024-08-30T08:58:26Z</dcterms:created>
  <dcterms:modified xsi:type="dcterms:W3CDTF">2025-10-08T20:20:29Z</dcterms:modified>
</cp:coreProperties>
</file>