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Лист2" sheetId="2" r:id="rId1"/>
  </sheets>
  <calcPr calcId="145621"/>
</workbook>
</file>

<file path=xl/calcChain.xml><?xml version="1.0" encoding="utf-8"?>
<calcChain xmlns="http://schemas.openxmlformats.org/spreadsheetml/2006/main">
  <c r="E37" i="2" l="1"/>
  <c r="D37" i="2"/>
  <c r="E34" i="2"/>
  <c r="D34" i="2"/>
  <c r="D12" i="2"/>
  <c r="E32" i="2"/>
  <c r="D32" i="2"/>
  <c r="E18" i="2"/>
  <c r="D18" i="2"/>
  <c r="E15" i="2"/>
  <c r="D15" i="2"/>
  <c r="E12" i="2"/>
  <c r="E11" i="2"/>
  <c r="D11" i="2"/>
</calcChain>
</file>

<file path=xl/sharedStrings.xml><?xml version="1.0" encoding="utf-8"?>
<sst xmlns="http://schemas.openxmlformats.org/spreadsheetml/2006/main" count="196" uniqueCount="161">
  <si>
    <t>Таблица 5.3. Реализация мероприятий региональной программы модернизации здравоохранения (периодичность представления сведений - ежемесячно, накопительным итогом)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</si>
  <si>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</si>
  <si>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</si>
  <si>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</si>
  <si>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отчетным периодом</t>
  </si>
  <si>
    <t>1</t>
  </si>
  <si>
    <t>2</t>
  </si>
  <si>
    <t>3</t>
  </si>
  <si>
    <t>Задача 3. Внедрение стандартов медицинской помощи, повышение доступности амбулаторной медицинской помощи, в том числе предоставляемой врачами-специалистами</t>
  </si>
  <si>
    <t>Мероприятие 1. Внедрение стандартов медицинской помощи</t>
  </si>
  <si>
    <t>5.3.1</t>
  </si>
  <si>
    <t>Количество федеральных стандартов медицинской помощи, внедренных в соответствии с региональной программой программой модернизации здравоохранения</t>
  </si>
  <si>
    <t>единица</t>
  </si>
  <si>
    <t>5.3.2</t>
  </si>
  <si>
    <t>Количество учреждений, в которых внедрены стандарты медицинской помощи в соответствии с региональной программой модернизации здравоохранения</t>
  </si>
  <si>
    <t>5.3.3</t>
  </si>
  <si>
    <t>Общие кассовые расходы на внедрение стандартов оказания медицинской помощи</t>
  </si>
  <si>
    <t>тыс.руб.</t>
  </si>
  <si>
    <t>5.3.4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</si>
  <si>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</t>
  </si>
  <si>
    <t>5.3.5</t>
  </si>
  <si>
    <t>Средняя номинальная начисленная  заработная плата врачей, оказывающих стационарную медицинскую помощь в учреждениях,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</si>
  <si>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</si>
  <si>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в которых внедрены стандарты медицинской помощи</t>
  </si>
  <si>
    <t>человек</t>
  </si>
  <si>
    <t>5.3.6</t>
  </si>
  <si>
    <t>Средняя номинальная начисленная  заработная плата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</si>
  <si>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</si>
  <si>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</si>
  <si>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5.3.7</t>
  </si>
  <si>
    <t>Средняя номинальная начисленная заработная плата среднего медицинского персонала, участвующего в оказании стационарной медицинской помощи в  учреждениях, в которых внедрены стандарты медицинской помощи</t>
  </si>
  <si>
    <t>Справочно, сумма средств на  заработную плату среднего медицинского персонала, участвующего в  оказании стационарной медицинской помощи в учреждениях, в которых внедрены стандарты медицинской помощи</t>
  </si>
  <si>
    <t>Мероприятие 2. Повышение доступности амбулаторной медицинской помощи, в том числе оказываемой врачами-специалистами</t>
  </si>
  <si>
    <t>5.3.8</t>
  </si>
  <si>
    <t>5.3.9</t>
  </si>
  <si>
    <t>Количество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</si>
  <si>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5.3.10</t>
  </si>
  <si>
    <t>5.3.11</t>
  </si>
  <si>
    <t>Количество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</si>
  <si>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5.3.12</t>
  </si>
  <si>
    <t>Сумма средств на денежные выплаты стимулирующего характера врачам-специалистам, оказывающим амбулаторную медицинскую помощь</t>
  </si>
  <si>
    <t>Справочно, число занятых должностей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</si>
  <si>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5.3.13</t>
  </si>
  <si>
    <t>Сумма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</t>
  </si>
  <si>
    <t>Справочно, число занятых должностей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</si>
  <si>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</si>
  <si>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амбулаторной медицинской помощи</t>
  </si>
  <si>
    <t>5.3.15</t>
  </si>
  <si>
    <t>Общие кассовые расходы на  повышение доступности амбулаторной медицинской помощи</t>
  </si>
  <si>
    <t>5.3.16</t>
  </si>
  <si>
    <t>Средняя номинальная начисленная  заработная плата врачей-специалистов, получающих денежные выплаты стимулирующего характера</t>
  </si>
  <si>
    <t>тыс. руб.</t>
  </si>
  <si>
    <t>Справочно, сумма средств на заработную плату врачей-специалистов, получающих денежные выплаты стимулирующего характера</t>
  </si>
  <si>
    <t>5.3.17</t>
  </si>
  <si>
    <t>Средняя номинальная начисленная  заработная плата врачей-специалистов, получающих денежные выплаты стимулирующего характера, в учреждениях, расположенных в сельской местности</t>
  </si>
  <si>
    <t>Справочно, сумма средств на заработную плату врачей-специалистов, получающих денежные выплаты стимулирующего характера, в учреждениях, расположенных в сельской местности</t>
  </si>
  <si>
    <t>5.3.18</t>
  </si>
  <si>
    <t>Средняя номинальная начисленная заработная плата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</si>
  <si>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Справочно, сумма средств на заработную плату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</si>
  <si>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Мероприятие 3. Проведение углубленной диспансеризации подростков</t>
  </si>
  <si>
    <t>5.3.19</t>
  </si>
  <si>
    <t>Количество 14-летних подростков, прошедших углубленную диспансеризацию</t>
  </si>
  <si>
    <t>Мероприятие 4. Повышение укомплектованности медицинским кадрами</t>
  </si>
  <si>
    <t>5.3.20</t>
  </si>
  <si>
    <t>Количество врачей, прошедших  переподготовку и повышение квалификации в рамках региональной программы модернизации здравоохранения</t>
  </si>
  <si>
    <t>2011 года</t>
  </si>
  <si>
    <t>Примечание</t>
  </si>
  <si>
    <t>5.3.4.1.</t>
  </si>
  <si>
    <t xml:space="preserve">Сумма средств на заработную плату медицинского персонала, оказывающих стационарную медицинскую помощь в учреждениях, в которых внедрены стандарты медицинской помощи </t>
  </si>
  <si>
    <t>5.3.5.1</t>
  </si>
  <si>
    <t>Количество врачей-специалистов (физических лиц), оказывающих амбулаторную медицинскую помощь, всего</t>
  </si>
  <si>
    <t>Справочно, численность среднего медицинского персонала (физических лиц), участвующего в  оказании стационарной медицинской помощи в учреждениях, в которых внедрены стандарты медицинской помощи</t>
  </si>
  <si>
    <t>Количество среднего медицинского персонала (физических лиц), работающего с врачами специалистами, либо оказывающего амбулаторную медицинскую помощь самостоятельно</t>
  </si>
  <si>
    <t>Справочно, количество врачей-специалистов (физических лиц), оказывающих амбулаторную медицинскую помощь, которым были осуществлены денежные выплаты стимулирующего характера, работающих в учреждениях, расположенных в сельской местности</t>
  </si>
  <si>
    <t>2012 года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</si>
  <si>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</si>
  <si>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</si>
  <si>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</si>
  <si>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</si>
  <si>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</si>
  <si>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</si>
  <si>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</si>
  <si>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Х</t>
  </si>
  <si>
    <t>4</t>
  </si>
  <si>
    <t>5</t>
  </si>
  <si>
    <t>6</t>
  </si>
  <si>
    <t>к графе 5 (2012 г.)</t>
  </si>
  <si>
    <t>к графе 6 (2011 г.)</t>
  </si>
  <si>
    <t>Количество внедренных  фед. стандартов в 2012 году</t>
  </si>
  <si>
    <t>Количество внедренных  фед. стандартов  на 01 число месяца аналогичного периода 2011 года (например на 01.05.2011, на 01.06.2011г и т.д.)</t>
  </si>
  <si>
    <t>не заполнять</t>
  </si>
  <si>
    <t xml:space="preserve">сумма израсходованных средств на внедрение стандартов МП нарастающим итогом за 2012 год (по мероприятию 3.1 , сумма должна совпадать с суммой из формы 240, раздел 4 (в СМО) в строке 04 формы). </t>
  </si>
  <si>
    <t xml:space="preserve">сумма израсходованных средств на внедрение стандартов МП нарастающим итогом на 01 число месяца аналогичного периода 2011 года (по мероприятию 3.1 , сумма должна совпадать с суммой из формы 240, раздел 4 (в СМО) в строке 04 формы). 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</si>
  <si>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2012 год (по мероприятию 3.1 , сумма должна совпадать с суммой из формы 240, раздел 4 (в СМО) в строке 04 формы (сумма 04.1.2. + 04.2.2))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</si>
  <si>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 2011 года (по мероприятию 3.1 , сумма должна совпадать с суммой из формы 240, раздел 4 (в СМО) в строке 04 формы)</t>
  </si>
  <si>
    <t>сумма средств на заработную плату мед. персонала, оказывающих стационарную мед. помощь, нарастающим итогом на 01 число месяца аналогичного периода 2011 года, сумма включает в себя все налоги на ФОТ, НДФЛ и тд. Формула: 5.3.5.1.+5.3.7.1.</t>
  </si>
  <si>
    <t>Формула: (5.3.5.1./5.3.5.2)/1,302. Сумма включает в себя НДФЛ (13%).</t>
  </si>
  <si>
    <t>Формула:(5.3.5.1./5.3.5.2)/1,342. 
Сумма включает в себя НДФЛ (13%).</t>
  </si>
  <si>
    <t xml:space="preserve">сумма средств на заработную плату
 врачей, оказывающих стационарную мед. помощь, нарастающим итогом на 01 число месяца аналогичного периода 2011 года, сумма включает в себя все налоги на ФОТ, НДФЛ и тд. </t>
  </si>
  <si>
    <t>указать количество физических лиц - врачей, оказывающих стационарную медицинскую помощь в 2012 году</t>
  </si>
  <si>
    <t>указать количество физических лиц - врачей, оказывающих стационарную медицинскую помощь в 2011 году</t>
  </si>
  <si>
    <t>Формула: (5.3.6.1./5.3.6.2)/1,302. Сумма включает в себя НДФЛ (13%).</t>
  </si>
  <si>
    <t>Формула: (5.3.6.1./5.3.6.2)/1,342. 
Сумма включает в себя НДФЛ (13%).</t>
  </si>
  <si>
    <t>сумма средств на заработную плату врачей, оказывающих стационарную мед. помощь, нарастающим итогом с начала 2012 года, сумма включает в себя все налоги на ФОТ, НДФЛ и тд. Заполняют ЛПУ, находящиеся в сельской местности.</t>
  </si>
  <si>
    <t>сумма средств на заработную плату
 врачей, оказывающих стационарную мед. помощь, нарастающим итогом на 01 число месяца аналогичного периода 2011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</si>
  <si>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стационарную медицинскую помощь в 2012 году. Заполняют ЛПУ, находящиеся в сельской местности.</t>
  </si>
  <si>
    <t>указать количество физических лиц - врачей, оказывающих стационарную медицинскую помощь в 2011 году. Заполняют ЛПУ, находящиеся в сельской местности.</t>
  </si>
  <si>
    <t>Формула: (5.3.7.1./5.3.7.2)/1,302. Сумма включает в себя НДФЛ (13%).</t>
  </si>
  <si>
    <t>Формула:(5.3.7.1/5.3.7.2.)/1,342.
Сумма включает в себя НДФЛ (13%).</t>
  </si>
  <si>
    <t xml:space="preserve">сумма средств на заработную плату
 СМП, оказывающих стационарную мед. помощь, нарастающим итогом на 01 число месяца аналогичного периода 2011 года, сумма включает в себя все налоги на ФОТ, НДФЛ и тд. </t>
  </si>
  <si>
    <t>указать количество физических лиц - СМП, оказывающих стационарную медицинскую помощь в 2012 году</t>
  </si>
  <si>
    <t>указать количество физических лиц - СМП, оказывающих стационарную медицинскую помощь в 2011 году</t>
  </si>
  <si>
    <t>5.3.5.2</t>
  </si>
  <si>
    <t>5.3.6.1.</t>
  </si>
  <si>
    <t>5.3.6.2.</t>
  </si>
  <si>
    <t>5.3.7.1.</t>
  </si>
  <si>
    <t>5.3.7.2.</t>
  </si>
  <si>
    <t xml:space="preserve">указывать количество физ. лиц врачей-специалистов, оказывающих амб. МП в 2012 году </t>
  </si>
  <si>
    <t>указывать количество физ. лиц врачей-специалистов, оказывающих амб. МП  на 01 число месяца аналогичного периода 2011 года</t>
  </si>
  <si>
    <t xml:space="preserve">указывать количество физ. лиц врачей-специалистов, оказывающих амб. МП, которым были осуществлены выплаты стимулирующего характера в 2012 году  </t>
  </si>
  <si>
    <t>указывать количество физ. лиц врачей-специалистов, оказывающих амб. МП, которым были осуществлены выплаты стимулирующего характера на 01 число месяца аналогичного периода 2011 года</t>
  </si>
  <si>
    <t xml:space="preserve">указывать количество физ. лиц СМП, оказывающих амб. МП, которым были осуществлены выплаты стимулирующего характера в 2012 году  </t>
  </si>
  <si>
    <t>указывать количество физ. лиц СМП, оказывающих амб. МП, которым были осуществлены выплаты стимулирующего характера на 01 число месяца аналогичного периода 2011 года</t>
  </si>
  <si>
    <t>указывать средств на денежные выплаты стимулирующего характера врачам-специалистам, оказывающим амбулаторную медицинскую помощь, накопительно за 2012 год (из формы 240, раздел 4 (в СМО). Сумма строк 5.3.12 и 5.3.13 данной таблицы равна сумме строк 04.1.1.+ 04.2.1 формы 240, раздел 4</t>
  </si>
  <si>
    <t>указывать, средств на денежные выплаты стимулирующего характера врачам-специалистам, оказывающим амбулаторную медицинскую помощь, накопительно на 01 число месяца за аналогичный период 2011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</si>
  <si>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в 2012 году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</si>
  <si>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2011 году</t>
  </si>
  <si>
    <t>указывать суммы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за 2012 год (из формы 240, раздел 4 (в СМО). Сумма строк 5.3.12 и 5.3.13 данной таблицы равна сумме строк 04.1.1.+ 04.2.1 формы 240, раздел 4</t>
  </si>
  <si>
    <t>указывать сумму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на 01 число месяца за аналогичный период 2011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</si>
  <si>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в 2012 году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</si>
  <si>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2011 году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</si>
  <si>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2012 год (по мероприятию 3.3 , сумма должна совпадать с суммой из формы 240, раздел 4 (в СМО) в строке 04 формы (сумма 04.1.2. + 04.2.2))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</si>
  <si>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 2011 года (по мероприятию 3.3 , сумма должна совпадать с суммой из формы 240, раздел 4 (в СМО) в строке 04 формы)</t>
  </si>
  <si>
    <t>Формула: (5.3.16.1./5.3.9)/1,302</t>
  </si>
  <si>
    <t>Формула: (5.3.16.1./5.3.9)/1,342</t>
  </si>
  <si>
    <t>сумма средств на заработную плату врачей, получающих денежные выплаты стимулирующего характера, нарастающим итогом с начала 2012 года, сумма включает в себя все налоги на ФОТ, НДФЛ и тд</t>
  </si>
  <si>
    <t xml:space="preserve">сумма средств на заработную плату
 врачей, получающих денежные выплаты стимулирующего характера, нарастающим итогом на 01 число месяца аналогичного периода 2011 года, сумма включает в себя все налоги на ФОТ, НДФЛ и тд. </t>
  </si>
  <si>
    <t>Формула: (5.3.17.1./5.3.17.2.)/1,302</t>
  </si>
  <si>
    <t>Формула: (5.3.17.1./5.3.17.2.)/1,342</t>
  </si>
  <si>
    <t>сумма средств на заработную плату врачей, получающих денежные выплаты стимулирующего характера,  в учреждениях, расположенных в сельской местности, нарастающим итогом с начала 2012 года, сумма включает в себя все налоги на ФОТ, НДФЛ и тд. Заполняют ЛПУ, находящиеся в сельской местности.</t>
  </si>
  <si>
    <t>сумма средств на заработную плату
 врачей, получающих денежные выплаты стимулирующего характера,  в учреждениях, расположенных в сельской местности, нарастающим итогом на 01 число месяца аналогичного периода 2011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</si>
  <si>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в 2012 году, работающих в учреждениях, расположенных в сельской местности.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</si>
  <si>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на 01 чило аналогичного периода 2011 года, работающих в учреждениях, расположенных в сельской местности. Заполняют ЛПУ, находящиеся в сельской местности.</t>
  </si>
  <si>
    <t>Формула: (5.3.18.1./5.3.11)/1,302</t>
  </si>
  <si>
    <t>Формула: (5.3.18.1./5.3.11)/1,342</t>
  </si>
  <si>
    <t>сумма средств на заработную плату СМП, получающих денежные выплаты стимулирующего характера,  нарастающим итогом с начала 2012 года, сумма включает в себя все налоги на ФОТ, НДФЛ и тд.  (НЕ РАВНО П.5.3.13)</t>
  </si>
  <si>
    <t>сумма средств на заработную плату
 СМП, получающих денежные выплаты стимулирующего характера,  нарастающим итогом на 01 число месяца аналогичного периода 2011 года, сумма включает в себя все налоги на ФОТ, НДФЛ и тд. .</t>
  </si>
  <si>
    <t>5.3.12.1.</t>
  </si>
  <si>
    <t>5.3.13.1.</t>
  </si>
  <si>
    <t>5.3.16.1.</t>
  </si>
  <si>
    <t>5.3.17.1.</t>
  </si>
  <si>
    <t>5.3.17.2.</t>
  </si>
  <si>
    <t>5.3.18.1</t>
  </si>
  <si>
    <t>Кол-во 14-летних подростков, прошедших углубленную диспансеризацию в 2012 году</t>
  </si>
  <si>
    <t>Кол-во 14-летних подростков, прошедших углубленную диспансеризацию на 01 число аналогичного периода 2011 года</t>
  </si>
  <si>
    <t>Кол-во обученных в 2012 году</t>
  </si>
  <si>
    <t>Кол-во обученных на 01 число аналогичного периода 2011 года</t>
  </si>
  <si>
    <t>сумма средств на заработную плату врачей, оказывающих стационарную мед. помощь, нарастающим итогом с начала 2012 года, сумма включает в себя все налоги на ФОТ, НДФЛ и тд. (04.1.1.1+04.2.1.1, форма 240)</t>
  </si>
  <si>
    <t>сумма средств на заработную плату мед. персонала, оказывающих стационарную мед. помощь, нарастающим итогом с начала 2012 года, сумма включает в себя все налоги на ФОТ, НДФЛ и тд. Формула: 5.3.5.1.+5.3.7.1. (04.1.1+04.2.1, форма 240)</t>
  </si>
  <si>
    <t>сумма средств на заработную плату СМП, оказывающих стационарную мед. помощь, нарастающим итогом с начала 2012 года, сумма включает в себя все налоги на ФОТ, НДФЛ и т.д. (04.1.1.2+04.2.1.2, форма 240)</t>
  </si>
  <si>
    <t xml:space="preserve">Сумма должна совпадать с данными формы 240, раздел 4 (строка 04).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</si>
</sst>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0" xfId="0" applyFont="1" applyBorder="1"/>
    <xf numFmtId="49" fontId="19" fillId="0" borderId="12" xfId="0" applyNumberFormat="1" applyFont="1" applyFill="1" applyBorder="1" applyAlignment="1" applyProtection="1">
      <alignment horizontal="left"/>
    </xf>
    <xf numFmtId="49" fontId="19" fillId="0" borderId="0" xfId="0" quotePrefix="1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left"/>
    </xf>
    <xf numFmtId="0" fontId="19" fillId="0" borderId="13" xfId="0" quotePrefix="1" applyNumberFormat="1" applyFont="1" applyFill="1" applyBorder="1" applyAlignment="1" applyProtection="1">
      <alignment horizontal="center" vertical="center"/>
    </xf>
    <xf numFmtId="0" fontId="19" fillId="0" borderId="0" xfId="0" quotePrefix="1" applyNumberFormat="1" applyFont="1" applyFill="1" applyBorder="1" applyAlignment="1" applyProtection="1">
      <alignment horizontal="center"/>
    </xf>
    <xf numFmtId="0" fontId="21" fillId="0" borderId="0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left"/>
    </xf>
    <xf numFmtId="0" fontId="20" fillId="0" borderId="13" xfId="0" quotePrefix="1" applyNumberFormat="1" applyFont="1" applyFill="1" applyBorder="1" applyAlignment="1" applyProtection="1">
      <alignment horizontal="center"/>
    </xf>
    <xf numFmtId="0" fontId="20" fillId="0" borderId="14" xfId="0" applyNumberFormat="1" applyFont="1" applyFill="1" applyBorder="1" applyAlignment="1" applyProtection="1">
      <alignment horizontal="left" vertical="center"/>
    </xf>
    <xf numFmtId="0" fontId="22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wrapText="1"/>
    </xf>
    <xf numFmtId="0" fontId="24" fillId="0" borderId="10" xfId="0" applyFont="1" applyBorder="1" applyAlignment="1">
      <alignment wrapText="1"/>
    </xf>
    <xf numFmtId="1" fontId="24" fillId="0" borderId="10" xfId="0" applyNumberFormat="1" applyFont="1" applyBorder="1" applyAlignment="1" applyProtection="1">
      <alignment wrapText="1"/>
      <protection locked="0"/>
    </xf>
    <xf numFmtId="0" fontId="24" fillId="0" borderId="10" xfId="0" applyFont="1" applyBorder="1" applyAlignment="1">
      <alignment horizontal="center" wrapText="1"/>
    </xf>
    <xf numFmtId="2" fontId="24" fillId="0" borderId="10" xfId="0" applyNumberFormat="1" applyFont="1" applyBorder="1" applyAlignment="1" applyProtection="1">
      <alignment wrapText="1"/>
      <protection locked="0"/>
    </xf>
    <xf numFmtId="2" fontId="24" fillId="0" borderId="10" xfId="0" applyNumberFormat="1" applyFont="1" applyBorder="1" applyAlignment="1" applyProtection="1">
      <alignment horizontal="center" wrapText="1"/>
    </xf>
    <xf numFmtId="0" fontId="18" fillId="0" borderId="0" xfId="0" quotePrefix="1" applyNumberFormat="1" applyFont="1" applyFill="1" applyBorder="1" applyAlignment="1" applyProtection="1">
      <alignment horizontal="left" wrapText="1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24" fillId="0" borderId="11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1" fontId="24" fillId="0" borderId="11" xfId="0" applyNumberFormat="1" applyFont="1" applyBorder="1" applyAlignment="1" applyProtection="1">
      <alignment wrapText="1"/>
      <protection locked="0"/>
    </xf>
    <xf numFmtId="0" fontId="0" fillId="0" borderId="10" xfId="0" applyBorder="1" applyAlignment="1">
      <alignment wrapText="1"/>
    </xf>
    <xf numFmtId="2" fontId="0" fillId="0" borderId="0" xfId="0" quotePrefix="1" applyNumberFormat="1" applyFont="1" applyFill="1" applyBorder="1" applyAlignment="1" applyProtection="1">
      <alignment horizontal="center" wrapText="1"/>
      <protection locked="0"/>
    </xf>
    <xf numFmtId="2" fontId="24" fillId="0" borderId="10" xfId="0" applyNumberFormat="1" applyFont="1" applyBorder="1" applyAlignment="1" applyProtection="1">
      <alignment wrapText="1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workbookViewId="0">
      <selection activeCell="G8" sqref="G8"/>
    </sheetView>
  </sheetViews>
  <sheetFormatPr defaultRowHeight="15" x14ac:dyDescent="0.25"/>
  <cols>
    <col min="1" max="1" width="9" customWidth="1"/>
    <col min="2" max="2" width="35.42578125" customWidth="1"/>
    <col min="3" max="3" width="11.5703125" customWidth="1"/>
    <col min="4" max="4" width="15.28515625" customWidth="1"/>
    <col min="5" max="5" width="14.85546875" customWidth="1"/>
    <col min="6" max="6" width="28" customWidth="1"/>
    <col min="7" max="7" width="27" customWidth="1"/>
    <col min="8" max="8" width="31" customWidth="1"/>
    <col min="9" max="9" width="38.28515625" customWidth="1"/>
  </cols>
  <sheetData>
    <row r="1" spans="1:9" ht="42.75" customHeight="1" x14ac:dyDescent="0.3">
      <c r="A1" s="24" t="s">
        <v>0</v>
      </c>
      <c r="B1" s="24"/>
      <c r="C1" s="24"/>
      <c r="D1" s="24"/>
      <c r="E1" s="24"/>
      <c r="F1" s="24"/>
      <c r="G1" s="24"/>
    </row>
    <row r="2" spans="1:9" ht="66" customHeight="1" x14ac:dyDescent="0.25">
      <c r="A2" s="23" t="s">
        <v>1</v>
      </c>
      <c r="B2" s="23" t="s">
        <v>2</v>
      </c>
      <c r="C2" s="23" t="s">
        <v>3</v>
      </c>
      <c r="D2" s="23" t="s">
        <v>4</v>
      </c>
      <c r="E2" s="23"/>
      <c r="F2" s="23" t="s">
        <v>66</v>
      </c>
      <c r="G2" s="23"/>
    </row>
    <row r="3" spans="1:9" ht="66.75" customHeight="1" x14ac:dyDescent="0.25">
      <c r="A3" s="23"/>
      <c r="B3" s="23"/>
      <c r="C3" s="23"/>
      <c r="D3" s="14" t="s">
        <v>74</v>
      </c>
      <c r="E3" s="14" t="s">
        <v>65</v>
      </c>
      <c r="F3" s="14" t="s">
        <v>86</v>
      </c>
      <c r="G3" s="14" t="s">
        <v>87</v>
      </c>
    </row>
    <row r="4" spans="1:9" x14ac:dyDescent="0.25">
      <c r="A4" s="15" t="s">
        <v>5</v>
      </c>
      <c r="B4" s="15" t="s">
        <v>6</v>
      </c>
      <c r="C4" s="15" t="s">
        <v>7</v>
      </c>
      <c r="D4" s="15" t="s">
        <v>83</v>
      </c>
      <c r="E4" s="15" t="s">
        <v>84</v>
      </c>
      <c r="F4" s="15" t="s">
        <v>85</v>
      </c>
      <c r="G4" s="25">
        <v>7</v>
      </c>
    </row>
    <row r="5" spans="1:9" ht="37.5" customHeight="1" x14ac:dyDescent="0.25">
      <c r="A5" s="22" t="s">
        <v>8</v>
      </c>
      <c r="B5" s="22"/>
      <c r="C5" s="22"/>
      <c r="D5" s="22"/>
      <c r="E5" s="22"/>
      <c r="F5" s="22"/>
      <c r="G5" s="26"/>
    </row>
    <row r="6" spans="1:9" ht="19.5" customHeight="1" x14ac:dyDescent="0.25">
      <c r="A6" s="22" t="s">
        <v>9</v>
      </c>
      <c r="B6" s="22"/>
      <c r="C6" s="22"/>
      <c r="D6" s="22"/>
      <c r="E6" s="22"/>
      <c r="F6" s="22"/>
      <c r="G6" s="26"/>
    </row>
    <row r="7" spans="1:9" ht="94.5" x14ac:dyDescent="0.25">
      <c r="A7" s="16" t="s">
        <v>10</v>
      </c>
      <c r="B7" s="16" t="s">
        <v>11</v>
      </c>
      <c r="C7" s="13" t="s">
        <v>12</v>
      </c>
      <c r="D7" s="17"/>
      <c r="E7" s="17"/>
      <c r="F7" s="13" t="s">
        <v>88</v>
      </c>
      <c r="G7" s="13" t="s">
        <v>89</v>
      </c>
    </row>
    <row r="8" spans="1:9" ht="94.5" x14ac:dyDescent="0.25">
      <c r="A8" s="16" t="s">
        <v>13</v>
      </c>
      <c r="B8" s="16" t="s">
        <v>14</v>
      </c>
      <c r="C8" s="13" t="s">
        <v>12</v>
      </c>
      <c r="D8" s="17" t="s">
        <v>82</v>
      </c>
      <c r="E8" s="18" t="s">
        <v>82</v>
      </c>
      <c r="F8" s="13" t="s">
        <v>90</v>
      </c>
      <c r="G8" s="13" t="s">
        <v>90</v>
      </c>
    </row>
    <row r="9" spans="1:9" ht="115.5" x14ac:dyDescent="0.25">
      <c r="A9" s="16" t="s">
        <v>15</v>
      </c>
      <c r="B9" s="16" t="s">
        <v>16</v>
      </c>
      <c r="C9" s="13" t="s">
        <v>17</v>
      </c>
      <c r="D9" s="19"/>
      <c r="E9" s="19"/>
      <c r="F9" s="13" t="s">
        <v>91</v>
      </c>
      <c r="G9" s="13" t="s">
        <v>92</v>
      </c>
    </row>
    <row r="10" spans="1:9" ht="179.25" x14ac:dyDescent="0.25">
      <c r="A10" s="16" t="s">
        <v>18</v>
      </c>
      <c r="B10" s="16" t="s">
        <v>19</v>
      </c>
      <c r="C10" s="13" t="s">
        <v>17</v>
      </c>
      <c r="D10" s="19"/>
      <c r="E10" s="19"/>
      <c r="F10" s="13" t="s">
        <v>93</v>
      </c>
      <c r="G10" s="13" t="s">
        <v>94</v>
      </c>
    </row>
    <row r="11" spans="1:9" ht="129.75" customHeight="1" x14ac:dyDescent="0.25">
      <c r="A11" s="16" t="s">
        <v>67</v>
      </c>
      <c r="B11" s="16" t="s">
        <v>68</v>
      </c>
      <c r="C11" s="13" t="s">
        <v>17</v>
      </c>
      <c r="D11" s="19">
        <f>D13+D19</f>
        <v>0</v>
      </c>
      <c r="E11" s="19">
        <f>E13+E19</f>
        <v>0</v>
      </c>
      <c r="F11" s="13" t="s">
        <v>158</v>
      </c>
      <c r="G11" s="13" t="s">
        <v>95</v>
      </c>
      <c r="H11" s="31"/>
      <c r="I11" s="31"/>
    </row>
    <row r="12" spans="1:9" ht="110.25" x14ac:dyDescent="0.25">
      <c r="A12" s="16" t="s">
        <v>20</v>
      </c>
      <c r="B12" s="16" t="s">
        <v>21</v>
      </c>
      <c r="C12" s="13" t="s">
        <v>17</v>
      </c>
      <c r="D12" s="32" t="e">
        <f ca="1">D13/D14/1.302/(MONTH(TODAY())-1)</f>
        <v>#DIV/0!</v>
      </c>
      <c r="E12" s="32" t="e">
        <f ca="1">E13/E14/1.342/(MONTH(TODAY())-1)</f>
        <v>#DIV/0!</v>
      </c>
      <c r="F12" s="13" t="s">
        <v>96</v>
      </c>
      <c r="G12" s="13" t="s">
        <v>97</v>
      </c>
    </row>
    <row r="13" spans="1:9" ht="163.5" customHeight="1" x14ac:dyDescent="0.25">
      <c r="A13" s="16" t="s">
        <v>69</v>
      </c>
      <c r="B13" s="16" t="s">
        <v>22</v>
      </c>
      <c r="C13" s="13" t="s">
        <v>17</v>
      </c>
      <c r="D13" s="19"/>
      <c r="E13" s="19"/>
      <c r="F13" s="13" t="s">
        <v>157</v>
      </c>
      <c r="G13" s="13" t="s">
        <v>98</v>
      </c>
    </row>
    <row r="14" spans="1:9" ht="94.5" x14ac:dyDescent="0.25">
      <c r="A14" s="16" t="s">
        <v>112</v>
      </c>
      <c r="B14" s="16" t="s">
        <v>23</v>
      </c>
      <c r="C14" s="13" t="s">
        <v>24</v>
      </c>
      <c r="D14" s="17"/>
      <c r="E14" s="17"/>
      <c r="F14" s="13" t="s">
        <v>99</v>
      </c>
      <c r="G14" s="13" t="s">
        <v>100</v>
      </c>
    </row>
    <row r="15" spans="1:9" ht="141.75" x14ac:dyDescent="0.25">
      <c r="A15" s="16" t="s">
        <v>25</v>
      </c>
      <c r="B15" s="16" t="s">
        <v>26</v>
      </c>
      <c r="C15" s="13" t="s">
        <v>17</v>
      </c>
      <c r="D15" s="32" t="e">
        <f>D16/D17/1.302</f>
        <v>#DIV/0!</v>
      </c>
      <c r="E15" s="32" t="e">
        <f>E16/E17/1.342</f>
        <v>#DIV/0!</v>
      </c>
      <c r="F15" s="13" t="s">
        <v>101</v>
      </c>
      <c r="G15" s="13" t="s">
        <v>102</v>
      </c>
    </row>
    <row r="16" spans="1:9" ht="141" x14ac:dyDescent="0.25">
      <c r="A16" s="16" t="s">
        <v>113</v>
      </c>
      <c r="B16" s="16" t="s">
        <v>27</v>
      </c>
      <c r="C16" s="13" t="s">
        <v>17</v>
      </c>
      <c r="D16" s="19"/>
      <c r="E16" s="19"/>
      <c r="F16" s="13" t="s">
        <v>103</v>
      </c>
      <c r="G16" s="13" t="s">
        <v>104</v>
      </c>
    </row>
    <row r="17" spans="1:7" ht="126" x14ac:dyDescent="0.25">
      <c r="A17" s="16" t="s">
        <v>114</v>
      </c>
      <c r="B17" s="16" t="s">
        <v>28</v>
      </c>
      <c r="C17" s="13" t="s">
        <v>24</v>
      </c>
      <c r="D17" s="17"/>
      <c r="E17" s="17"/>
      <c r="F17" s="13" t="s">
        <v>105</v>
      </c>
      <c r="G17" s="13" t="s">
        <v>106</v>
      </c>
    </row>
    <row r="18" spans="1:7" ht="141.75" x14ac:dyDescent="0.25">
      <c r="A18" s="16" t="s">
        <v>29</v>
      </c>
      <c r="B18" s="16" t="s">
        <v>30</v>
      </c>
      <c r="C18" s="13" t="s">
        <v>17</v>
      </c>
      <c r="D18" s="32" t="e">
        <f ca="1">D19/D20/1.302/(MONTH(TODAY())-1)</f>
        <v>#DIV/0!</v>
      </c>
      <c r="E18" s="32" t="e">
        <f ca="1">E19/E20/1.342/(MONTH(TODAY())-1)</f>
        <v>#DIV/0!</v>
      </c>
      <c r="F18" s="13" t="s">
        <v>107</v>
      </c>
      <c r="G18" s="13" t="s">
        <v>108</v>
      </c>
    </row>
    <row r="19" spans="1:7" ht="126.75" customHeight="1" x14ac:dyDescent="0.25">
      <c r="A19" s="16" t="s">
        <v>115</v>
      </c>
      <c r="B19" s="16" t="s">
        <v>31</v>
      </c>
      <c r="C19" s="13" t="s">
        <v>17</v>
      </c>
      <c r="D19" s="19"/>
      <c r="E19" s="19"/>
      <c r="F19" s="13" t="s">
        <v>159</v>
      </c>
      <c r="G19" s="13" t="s">
        <v>109</v>
      </c>
    </row>
    <row r="20" spans="1:7" ht="126" x14ac:dyDescent="0.25">
      <c r="A20" s="16" t="s">
        <v>116</v>
      </c>
      <c r="B20" s="16" t="s">
        <v>71</v>
      </c>
      <c r="C20" s="13" t="s">
        <v>24</v>
      </c>
      <c r="D20" s="17"/>
      <c r="E20" s="17"/>
      <c r="F20" s="13" t="s">
        <v>110</v>
      </c>
      <c r="G20" s="13" t="s">
        <v>111</v>
      </c>
    </row>
    <row r="21" spans="1:7" ht="15" customHeight="1" x14ac:dyDescent="0.25">
      <c r="A21" s="22" t="s">
        <v>32</v>
      </c>
      <c r="B21" s="22"/>
      <c r="C21" s="22"/>
      <c r="D21" s="22"/>
      <c r="E21" s="22"/>
      <c r="F21" s="22"/>
      <c r="G21" s="22"/>
    </row>
    <row r="22" spans="1:7" ht="64.5" x14ac:dyDescent="0.25">
      <c r="A22" s="27" t="s">
        <v>33</v>
      </c>
      <c r="B22" s="27" t="s">
        <v>70</v>
      </c>
      <c r="C22" s="28" t="s">
        <v>24</v>
      </c>
      <c r="D22" s="29"/>
      <c r="E22" s="29"/>
      <c r="F22" s="28" t="s">
        <v>117</v>
      </c>
      <c r="G22" s="13" t="s">
        <v>118</v>
      </c>
    </row>
    <row r="23" spans="1:7" ht="110.25" x14ac:dyDescent="0.25">
      <c r="A23" s="16" t="s">
        <v>34</v>
      </c>
      <c r="B23" s="16" t="s">
        <v>35</v>
      </c>
      <c r="C23" s="13" t="s">
        <v>24</v>
      </c>
      <c r="D23" s="17"/>
      <c r="E23" s="17"/>
      <c r="F23" s="13" t="s">
        <v>119</v>
      </c>
      <c r="G23" s="13" t="s">
        <v>120</v>
      </c>
    </row>
    <row r="24" spans="1:7" ht="110.25" x14ac:dyDescent="0.25">
      <c r="A24" s="16" t="s">
        <v>36</v>
      </c>
      <c r="B24" s="16" t="s">
        <v>72</v>
      </c>
      <c r="C24" s="13" t="s">
        <v>24</v>
      </c>
      <c r="D24" s="17"/>
      <c r="E24" s="17"/>
      <c r="F24" s="13" t="s">
        <v>121</v>
      </c>
      <c r="G24" s="13" t="s">
        <v>122</v>
      </c>
    </row>
    <row r="25" spans="1:7" ht="157.5" x14ac:dyDescent="0.25">
      <c r="A25" s="16" t="s">
        <v>37</v>
      </c>
      <c r="B25" s="16" t="s">
        <v>38</v>
      </c>
      <c r="C25" s="13" t="s">
        <v>24</v>
      </c>
      <c r="D25" s="17"/>
      <c r="E25" s="17"/>
      <c r="F25" s="13" t="s">
        <v>121</v>
      </c>
      <c r="G25" s="13" t="s">
        <v>122</v>
      </c>
    </row>
    <row r="26" spans="1:7" ht="179.25" x14ac:dyDescent="0.25">
      <c r="A26" s="16" t="s">
        <v>39</v>
      </c>
      <c r="B26" s="16" t="s">
        <v>40</v>
      </c>
      <c r="C26" s="13" t="s">
        <v>17</v>
      </c>
      <c r="D26" s="19"/>
      <c r="E26" s="19"/>
      <c r="F26" s="13" t="s">
        <v>123</v>
      </c>
      <c r="G26" s="13" t="s">
        <v>124</v>
      </c>
    </row>
    <row r="27" spans="1:7" ht="126" x14ac:dyDescent="0.25">
      <c r="A27" s="16" t="s">
        <v>147</v>
      </c>
      <c r="B27" s="16" t="s">
        <v>41</v>
      </c>
      <c r="C27" s="13" t="s">
        <v>12</v>
      </c>
      <c r="D27" s="17"/>
      <c r="E27" s="17"/>
      <c r="F27" s="13" t="s">
        <v>125</v>
      </c>
      <c r="G27" s="13" t="s">
        <v>126</v>
      </c>
    </row>
    <row r="28" spans="1:7" ht="204.75" x14ac:dyDescent="0.25">
      <c r="A28" s="16" t="s">
        <v>42</v>
      </c>
      <c r="B28" s="16" t="s">
        <v>43</v>
      </c>
      <c r="C28" s="13" t="s">
        <v>17</v>
      </c>
      <c r="D28" s="19"/>
      <c r="E28" s="19"/>
      <c r="F28" s="13" t="s">
        <v>127</v>
      </c>
      <c r="G28" s="13" t="s">
        <v>128</v>
      </c>
    </row>
    <row r="29" spans="1:7" ht="173.25" x14ac:dyDescent="0.25">
      <c r="A29" s="16" t="s">
        <v>148</v>
      </c>
      <c r="B29" s="16" t="s">
        <v>44</v>
      </c>
      <c r="C29" s="13" t="s">
        <v>12</v>
      </c>
      <c r="D29" s="17"/>
      <c r="E29" s="17"/>
      <c r="F29" s="13" t="s">
        <v>129</v>
      </c>
      <c r="G29" s="13" t="s">
        <v>130</v>
      </c>
    </row>
    <row r="30" spans="1:7" ht="179.25" x14ac:dyDescent="0.25">
      <c r="A30" s="16" t="s">
        <v>45</v>
      </c>
      <c r="B30" s="16" t="s">
        <v>46</v>
      </c>
      <c r="C30" s="13" t="s">
        <v>17</v>
      </c>
      <c r="D30" s="19"/>
      <c r="E30" s="19"/>
      <c r="F30" s="13" t="s">
        <v>131</v>
      </c>
      <c r="G30" s="13" t="s">
        <v>132</v>
      </c>
    </row>
    <row r="31" spans="1:7" ht="63" x14ac:dyDescent="0.25">
      <c r="A31" s="16" t="s">
        <v>47</v>
      </c>
      <c r="B31" s="16" t="s">
        <v>48</v>
      </c>
      <c r="C31" s="13" t="s">
        <v>17</v>
      </c>
      <c r="D31" s="20"/>
      <c r="E31" s="20"/>
      <c r="F31" s="13" t="s">
        <v>160</v>
      </c>
      <c r="G31" s="13" t="s">
        <v>160</v>
      </c>
    </row>
    <row r="32" spans="1:7" ht="78.75" x14ac:dyDescent="0.25">
      <c r="A32" s="16" t="s">
        <v>49</v>
      </c>
      <c r="B32" s="16" t="s">
        <v>50</v>
      </c>
      <c r="C32" s="13" t="s">
        <v>51</v>
      </c>
      <c r="D32" s="20" t="e">
        <f ca="1">D33/D23/1.302/(MONTH(TODAY())-1)</f>
        <v>#DIV/0!</v>
      </c>
      <c r="E32" s="20" t="e">
        <f ca="1">E33/E23/1.342/(MONTH(TODAY())-1)</f>
        <v>#DIV/0!</v>
      </c>
      <c r="F32" s="13" t="s">
        <v>133</v>
      </c>
      <c r="G32" s="13" t="s">
        <v>134</v>
      </c>
    </row>
    <row r="33" spans="1:7" ht="128.25" x14ac:dyDescent="0.25">
      <c r="A33" s="16" t="s">
        <v>149</v>
      </c>
      <c r="B33" s="16" t="s">
        <v>52</v>
      </c>
      <c r="C33" s="13" t="s">
        <v>51</v>
      </c>
      <c r="D33" s="19"/>
      <c r="E33" s="19"/>
      <c r="F33" s="13" t="s">
        <v>135</v>
      </c>
      <c r="G33" s="13" t="s">
        <v>136</v>
      </c>
    </row>
    <row r="34" spans="1:7" ht="110.25" x14ac:dyDescent="0.25">
      <c r="A34" s="16" t="s">
        <v>53</v>
      </c>
      <c r="B34" s="16" t="s">
        <v>54</v>
      </c>
      <c r="C34" s="13" t="s">
        <v>51</v>
      </c>
      <c r="D34" s="32" t="e">
        <f ca="1">D35/D36/1.302/(MONTH(TODAY())-1)</f>
        <v>#DIV/0!</v>
      </c>
      <c r="E34" s="32" t="e">
        <f ca="1">E35/E36/1.342/(MONTH(TODAY())-1)</f>
        <v>#DIV/0!</v>
      </c>
      <c r="F34" s="13" t="s">
        <v>137</v>
      </c>
      <c r="G34" s="13" t="s">
        <v>138</v>
      </c>
    </row>
    <row r="35" spans="1:7" ht="179.25" x14ac:dyDescent="0.25">
      <c r="A35" s="16" t="s">
        <v>150</v>
      </c>
      <c r="B35" s="16" t="s">
        <v>55</v>
      </c>
      <c r="C35" s="13" t="s">
        <v>51</v>
      </c>
      <c r="D35" s="19"/>
      <c r="E35" s="19"/>
      <c r="F35" s="13" t="s">
        <v>139</v>
      </c>
      <c r="G35" s="13" t="s">
        <v>140</v>
      </c>
    </row>
    <row r="36" spans="1:7" ht="166.5" x14ac:dyDescent="0.25">
      <c r="A36" s="16" t="s">
        <v>151</v>
      </c>
      <c r="B36" s="16" t="s">
        <v>73</v>
      </c>
      <c r="C36" s="13" t="s">
        <v>24</v>
      </c>
      <c r="D36" s="17"/>
      <c r="E36" s="17"/>
      <c r="F36" s="13" t="s">
        <v>141</v>
      </c>
      <c r="G36" s="13" t="s">
        <v>142</v>
      </c>
    </row>
    <row r="37" spans="1:7" ht="173.25" x14ac:dyDescent="0.25">
      <c r="A37" s="16" t="s">
        <v>56</v>
      </c>
      <c r="B37" s="16" t="s">
        <v>57</v>
      </c>
      <c r="C37" s="13" t="s">
        <v>51</v>
      </c>
      <c r="D37" s="32" t="e">
        <f ca="1">D38/D25/1.302/(MONTH(TODAY())-1)</f>
        <v>#DIV/0!</v>
      </c>
      <c r="E37" s="32" t="e">
        <f ca="1">E38/E25/1.342/(MONTH(TODAY())-1)</f>
        <v>#DIV/0!</v>
      </c>
      <c r="F37" s="13" t="s">
        <v>143</v>
      </c>
      <c r="G37" s="13" t="s">
        <v>144</v>
      </c>
    </row>
    <row r="38" spans="1:7" ht="157.5" x14ac:dyDescent="0.25">
      <c r="A38" s="16" t="s">
        <v>152</v>
      </c>
      <c r="B38" s="16" t="s">
        <v>58</v>
      </c>
      <c r="C38" s="13" t="s">
        <v>17</v>
      </c>
      <c r="D38" s="19"/>
      <c r="E38" s="19"/>
      <c r="F38" s="13" t="s">
        <v>145</v>
      </c>
      <c r="G38" s="13" t="s">
        <v>146</v>
      </c>
    </row>
    <row r="39" spans="1:7" ht="19.5" customHeight="1" x14ac:dyDescent="0.25">
      <c r="A39" s="22" t="s">
        <v>59</v>
      </c>
      <c r="B39" s="22"/>
      <c r="C39" s="22"/>
      <c r="D39" s="22"/>
      <c r="E39" s="22"/>
      <c r="F39" s="22"/>
      <c r="G39" s="22"/>
    </row>
    <row r="40" spans="1:7" ht="90" x14ac:dyDescent="0.25">
      <c r="A40" s="27" t="s">
        <v>60</v>
      </c>
      <c r="B40" s="27" t="s">
        <v>61</v>
      </c>
      <c r="C40" s="28" t="s">
        <v>24</v>
      </c>
      <c r="D40" s="29"/>
      <c r="E40" s="29"/>
      <c r="F40" s="28" t="s">
        <v>153</v>
      </c>
      <c r="G40" s="30" t="s">
        <v>154</v>
      </c>
    </row>
    <row r="41" spans="1:7" ht="21" customHeight="1" x14ac:dyDescent="0.25">
      <c r="A41" s="22" t="s">
        <v>62</v>
      </c>
      <c r="B41" s="22"/>
      <c r="C41" s="22"/>
      <c r="D41" s="22"/>
      <c r="E41" s="22"/>
      <c r="F41" s="22"/>
      <c r="G41" s="22"/>
    </row>
    <row r="42" spans="1:7" ht="78.75" x14ac:dyDescent="0.25">
      <c r="A42" s="27" t="s">
        <v>63</v>
      </c>
      <c r="B42" s="27" t="s">
        <v>64</v>
      </c>
      <c r="C42" s="28" t="s">
        <v>24</v>
      </c>
      <c r="D42" s="29"/>
      <c r="E42" s="29"/>
      <c r="F42" s="28" t="s">
        <v>155</v>
      </c>
      <c r="G42" s="30" t="s">
        <v>156</v>
      </c>
    </row>
    <row r="44" spans="1:7" ht="15.75" x14ac:dyDescent="0.25">
      <c r="A44" s="21" t="s">
        <v>75</v>
      </c>
      <c r="B44" s="21"/>
      <c r="C44" s="3"/>
      <c r="D44" s="4"/>
      <c r="E44" s="1"/>
      <c r="F44" s="1"/>
    </row>
    <row r="45" spans="1:7" x14ac:dyDescent="0.25">
      <c r="A45" s="5"/>
      <c r="B45" s="6" t="s">
        <v>76</v>
      </c>
      <c r="C45" s="7" t="s">
        <v>77</v>
      </c>
      <c r="D45" s="7"/>
      <c r="E45" s="1"/>
      <c r="F45" s="1"/>
    </row>
    <row r="46" spans="1:7" x14ac:dyDescent="0.25">
      <c r="A46" s="8" t="s">
        <v>78</v>
      </c>
      <c r="B46" s="9"/>
      <c r="C46" s="5"/>
      <c r="D46" s="5"/>
      <c r="E46" s="1"/>
      <c r="F46" s="1"/>
    </row>
    <row r="47" spans="1:7" x14ac:dyDescent="0.25">
      <c r="A47" s="10"/>
      <c r="B47" s="2"/>
      <c r="C47" s="5"/>
      <c r="D47" s="11" t="s">
        <v>79</v>
      </c>
      <c r="E47" s="1"/>
      <c r="F47" s="1"/>
    </row>
    <row r="48" spans="1:7" ht="15.75" x14ac:dyDescent="0.25">
      <c r="A48" s="21" t="s">
        <v>80</v>
      </c>
      <c r="B48" s="21"/>
      <c r="C48" s="12"/>
      <c r="D48" s="5"/>
      <c r="E48" s="1"/>
      <c r="F48" s="1"/>
    </row>
    <row r="49" spans="1:6" x14ac:dyDescent="0.25">
      <c r="A49" s="10"/>
      <c r="B49" s="6" t="s">
        <v>81</v>
      </c>
      <c r="C49" s="7" t="s">
        <v>77</v>
      </c>
      <c r="D49" s="5"/>
      <c r="E49" s="1"/>
      <c r="F49" s="1"/>
    </row>
  </sheetData>
  <mergeCells count="13">
    <mergeCell ref="C2:C3"/>
    <mergeCell ref="B2:B3"/>
    <mergeCell ref="A2:A3"/>
    <mergeCell ref="D2:E2"/>
    <mergeCell ref="F2:G2"/>
    <mergeCell ref="A1:G1"/>
    <mergeCell ref="A44:B44"/>
    <mergeCell ref="A48:B48"/>
    <mergeCell ref="A5:F5"/>
    <mergeCell ref="A6:F6"/>
    <mergeCell ref="A21:G21"/>
    <mergeCell ref="A39:G39"/>
    <mergeCell ref="A41:G41"/>
  </mergeCells>
  <pageMargins left="0.25" right="0.25" top="0.75" bottom="0.75" header="0.3" footer="0.3"/>
  <pageSetup paperSize="9" orientation="landscape" verticalDpi="0" r:id="rId1"/>
  <ignoredErrors>
    <ignoredError sqref="A4:F4" numberStoredAsText="1"/>
    <ignoredError sqref="D11:E11" unlockedFormula="1"/>
    <ignoredError sqref="D15:E15 D18:E18 D12:E12 D32:E32 D34:E34 D37:E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И. Зеленовская</dc:creator>
  <cp:lastModifiedBy>Анатолий Ю. Шамеев</cp:lastModifiedBy>
  <cp:lastPrinted>2012-11-02T01:39:48Z</cp:lastPrinted>
  <dcterms:created xsi:type="dcterms:W3CDTF">2012-02-06T05:57:11Z</dcterms:created>
  <dcterms:modified xsi:type="dcterms:W3CDTF">2012-11-02T03:03:53Z</dcterms:modified>
</cp:coreProperties>
</file>