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010" windowHeight="783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M11" i="1"/>
  <c r="M12"/>
  <c r="F29"/>
  <c r="F11"/>
  <c r="F28"/>
  <c r="F10"/>
  <c r="F24"/>
  <c r="F27"/>
  <c r="F26"/>
  <c r="F25"/>
  <c r="F9"/>
  <c r="F23"/>
  <c r="F21"/>
  <c r="M13" l="1"/>
</calcChain>
</file>

<file path=xl/sharedStrings.xml><?xml version="1.0" encoding="utf-8"?>
<sst xmlns="http://schemas.openxmlformats.org/spreadsheetml/2006/main" count="88" uniqueCount="45">
  <si>
    <t>Al area</t>
  </si>
  <si>
    <t>mm^2</t>
  </si>
  <si>
    <t>strands</t>
  </si>
  <si>
    <t>number</t>
  </si>
  <si>
    <t>Dia</t>
  </si>
  <si>
    <t>Overall dia</t>
  </si>
  <si>
    <t>mm</t>
  </si>
  <si>
    <t>mass</t>
  </si>
  <si>
    <t>kg/km</t>
  </si>
  <si>
    <t>breaking load (calced)</t>
  </si>
  <si>
    <t>kN</t>
  </si>
  <si>
    <t>Cal res at 20C</t>
  </si>
  <si>
    <t>ohm/km</t>
  </si>
  <si>
    <t>http://www.khetan-group.com/aluminium-conductors.html</t>
  </si>
  <si>
    <t>1/0</t>
  </si>
  <si>
    <t>inc</t>
  </si>
  <si>
    <t>inch</t>
  </si>
  <si>
    <t>lb/mi</t>
  </si>
  <si>
    <t>lb</t>
  </si>
  <si>
    <t>ohm/mi</t>
  </si>
  <si>
    <t>res at 25C (50 Hz)</t>
  </si>
  <si>
    <t>Gonen: Table A.4, Alcoa Aluminum conductors</t>
  </si>
  <si>
    <t>ANT data (All Aluminum Conductor)</t>
  </si>
  <si>
    <t>1 ft spacing, 50 Hz</t>
  </si>
  <si>
    <t>Xa, Inductive reactance</t>
  </si>
  <si>
    <t>Xa Capacitive reactance</t>
  </si>
  <si>
    <t>circular mils</t>
  </si>
  <si>
    <t>in^2</t>
  </si>
  <si>
    <t>mi</t>
  </si>
  <si>
    <t>km</t>
  </si>
  <si>
    <t>kg</t>
  </si>
  <si>
    <t>lbf</t>
  </si>
  <si>
    <t>N</t>
  </si>
  <si>
    <t>Converted into fps</t>
  </si>
  <si>
    <t>Conversion</t>
  </si>
  <si>
    <t>M ohm.mi</t>
  </si>
  <si>
    <t>M ohm.km</t>
  </si>
  <si>
    <t>Converted into SI</t>
  </si>
  <si>
    <t>DOG (ACSR)</t>
  </si>
  <si>
    <t>strands (Aluminum)</t>
  </si>
  <si>
    <t>Dia (Aluminum)</t>
  </si>
  <si>
    <t>strands (Steel)</t>
  </si>
  <si>
    <t>Dia (Steel)</t>
  </si>
  <si>
    <t>mass(Aluminum)</t>
  </si>
  <si>
    <t>mass(Steel)</t>
  </si>
</sst>
</file>

<file path=xl/styles.xml><?xml version="1.0" encoding="utf-8"?>
<styleSheet xmlns="http://schemas.openxmlformats.org/spreadsheetml/2006/main">
  <numFmts count="2">
    <numFmt numFmtId="164" formatCode="0.0000"/>
    <numFmt numFmtId="165" formatCode="0.00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8"/>
      <color theme="1"/>
      <name val="Verdana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2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 wrapText="1"/>
    </xf>
    <xf numFmtId="0" fontId="1" fillId="0" borderId="1" xfId="0" applyFont="1" applyBorder="1"/>
    <xf numFmtId="1" fontId="0" fillId="0" borderId="1" xfId="0" applyNumberFormat="1" applyBorder="1"/>
    <xf numFmtId="165" fontId="0" fillId="0" borderId="1" xfId="0" applyNumberFormat="1" applyBorder="1"/>
    <xf numFmtId="164" fontId="0" fillId="0" borderId="1" xfId="0" applyNumberFormat="1" applyBorder="1"/>
    <xf numFmtId="0" fontId="3" fillId="0" borderId="0" xfId="0" applyFont="1"/>
    <xf numFmtId="0" fontId="2" fillId="0" borderId="1" xfId="1" applyBorder="1" applyAlignment="1" applyProtection="1">
      <alignment horizontal="center" wrapText="1"/>
    </xf>
    <xf numFmtId="0" fontId="1" fillId="0" borderId="1" xfId="0" applyFont="1" applyBorder="1" applyAlignment="1">
      <alignment horizontal="center" wrapText="1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khetan-group.com/aluminium-conductors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31"/>
  <sheetViews>
    <sheetView tabSelected="1" workbookViewId="0">
      <selection activeCell="A19" sqref="A19"/>
    </sheetView>
  </sheetViews>
  <sheetFormatPr defaultRowHeight="15"/>
  <cols>
    <col min="1" max="1" width="20.85546875" customWidth="1"/>
    <col min="2" max="2" width="10.7109375" customWidth="1"/>
    <col min="6" max="7" width="9.7109375" customWidth="1"/>
    <col min="8" max="8" width="16.5703125" customWidth="1"/>
    <col min="9" max="9" width="13" customWidth="1"/>
  </cols>
  <sheetData>
    <row r="1" spans="1:16">
      <c r="O1" s="1" t="s">
        <v>34</v>
      </c>
      <c r="P1" s="1"/>
    </row>
    <row r="2" spans="1:16">
      <c r="A2" t="s">
        <v>22</v>
      </c>
      <c r="O2" s="1" t="s">
        <v>28</v>
      </c>
      <c r="P2" s="1" t="s">
        <v>29</v>
      </c>
    </row>
    <row r="3" spans="1:16">
      <c r="O3" s="1">
        <v>1</v>
      </c>
      <c r="P3" s="1">
        <v>1.60934</v>
      </c>
    </row>
    <row r="4" spans="1:16" ht="48.75" customHeight="1">
      <c r="A4" s="1"/>
      <c r="B4" s="8" t="s">
        <v>13</v>
      </c>
      <c r="C4" s="9"/>
      <c r="D4" s="9"/>
      <c r="E4" s="9" t="s">
        <v>33</v>
      </c>
      <c r="F4" s="9"/>
      <c r="G4" s="2"/>
      <c r="H4" s="3"/>
      <c r="I4" s="9" t="s">
        <v>21</v>
      </c>
      <c r="J4" s="9"/>
      <c r="K4" s="9"/>
      <c r="L4" s="10" t="s">
        <v>37</v>
      </c>
      <c r="M4" s="11"/>
      <c r="O4" s="1"/>
      <c r="P4" s="1"/>
    </row>
    <row r="5" spans="1:16">
      <c r="A5" s="1" t="s">
        <v>0</v>
      </c>
      <c r="B5" s="1" t="s">
        <v>1</v>
      </c>
      <c r="C5" s="1">
        <v>50</v>
      </c>
      <c r="D5" s="1"/>
      <c r="E5" s="1" t="s">
        <v>27</v>
      </c>
      <c r="F5" s="1">
        <v>7.7600000000000002E-2</v>
      </c>
      <c r="G5" s="1"/>
      <c r="H5" s="1"/>
      <c r="I5" s="1" t="s">
        <v>26</v>
      </c>
      <c r="J5" s="1" t="s">
        <v>14</v>
      </c>
      <c r="K5" s="1"/>
      <c r="L5" s="1"/>
      <c r="M5" s="1"/>
      <c r="O5" s="1"/>
      <c r="P5" s="1"/>
    </row>
    <row r="6" spans="1:16">
      <c r="A6" s="1" t="s">
        <v>2</v>
      </c>
      <c r="B6" s="1" t="s">
        <v>3</v>
      </c>
      <c r="C6" s="1">
        <v>7</v>
      </c>
      <c r="D6" s="1"/>
      <c r="E6" s="1"/>
      <c r="F6" s="1"/>
      <c r="G6" s="1"/>
      <c r="H6" s="1"/>
      <c r="I6" s="1" t="s">
        <v>3</v>
      </c>
      <c r="J6" s="1">
        <v>7</v>
      </c>
      <c r="K6" s="1"/>
      <c r="L6" s="1"/>
      <c r="M6" s="1"/>
      <c r="O6" s="1" t="s">
        <v>16</v>
      </c>
      <c r="P6" s="1" t="s">
        <v>6</v>
      </c>
    </row>
    <row r="7" spans="1:16">
      <c r="A7" s="1" t="s">
        <v>4</v>
      </c>
      <c r="B7" s="1" t="s">
        <v>1</v>
      </c>
      <c r="C7" s="1">
        <v>3.1</v>
      </c>
      <c r="D7" s="1"/>
      <c r="E7" s="1" t="s">
        <v>16</v>
      </c>
      <c r="F7" s="1">
        <v>0.122</v>
      </c>
      <c r="G7" s="1"/>
      <c r="H7" s="1"/>
      <c r="I7" s="1" t="s">
        <v>15</v>
      </c>
      <c r="J7" s="1">
        <v>0.12280000000000001</v>
      </c>
      <c r="K7" s="1"/>
      <c r="L7" s="1"/>
      <c r="M7" s="1"/>
      <c r="O7" s="1">
        <v>3.9370099999999998E-2</v>
      </c>
      <c r="P7" s="1">
        <v>1</v>
      </c>
    </row>
    <row r="8" spans="1:16">
      <c r="A8" s="1" t="s">
        <v>5</v>
      </c>
      <c r="B8" s="1" t="s">
        <v>6</v>
      </c>
      <c r="C8" s="1">
        <v>9.3000000000000007</v>
      </c>
      <c r="D8" s="1"/>
      <c r="E8" s="1" t="s">
        <v>16</v>
      </c>
      <c r="F8" s="1">
        <v>0.36609999999999998</v>
      </c>
      <c r="G8" s="1"/>
      <c r="H8" s="1"/>
      <c r="I8" s="1" t="s">
        <v>16</v>
      </c>
      <c r="J8" s="1">
        <v>0.36799999999999999</v>
      </c>
      <c r="K8" s="1"/>
      <c r="L8" s="1"/>
      <c r="M8" s="1"/>
      <c r="O8" s="1"/>
      <c r="P8" s="1"/>
    </row>
    <row r="9" spans="1:16">
      <c r="A9" s="1" t="s">
        <v>7</v>
      </c>
      <c r="B9" s="1" t="s">
        <v>8</v>
      </c>
      <c r="C9" s="1">
        <v>145</v>
      </c>
      <c r="D9" s="1"/>
      <c r="E9" s="1" t="s">
        <v>17</v>
      </c>
      <c r="F9" s="4">
        <f>(C9/$P$10)/(1/$P$3)</f>
        <v>514.45858833489126</v>
      </c>
      <c r="G9" s="4"/>
      <c r="H9" s="1"/>
      <c r="I9" s="1" t="s">
        <v>17</v>
      </c>
      <c r="J9" s="1">
        <v>523</v>
      </c>
      <c r="K9" s="1"/>
      <c r="L9" s="1"/>
      <c r="M9" s="1"/>
      <c r="O9" s="1" t="s">
        <v>18</v>
      </c>
      <c r="P9" s="1" t="s">
        <v>30</v>
      </c>
    </row>
    <row r="10" spans="1:16">
      <c r="A10" s="1" t="s">
        <v>9</v>
      </c>
      <c r="B10" s="1" t="s">
        <v>10</v>
      </c>
      <c r="C10" s="1">
        <v>8.25</v>
      </c>
      <c r="D10" s="1"/>
      <c r="E10" s="1" t="s">
        <v>31</v>
      </c>
      <c r="F10" s="5">
        <f>C10/$P$13</f>
        <v>1.8539325842696628</v>
      </c>
      <c r="G10" s="5"/>
      <c r="H10" s="1"/>
      <c r="I10" s="1" t="s">
        <v>18</v>
      </c>
      <c r="J10" s="1">
        <v>1.865</v>
      </c>
      <c r="K10" s="1"/>
      <c r="L10" s="1"/>
      <c r="M10" s="1"/>
      <c r="O10" s="1">
        <v>1</v>
      </c>
      <c r="P10" s="1">
        <v>0.453592</v>
      </c>
    </row>
    <row r="11" spans="1:16">
      <c r="A11" s="1" t="s">
        <v>11</v>
      </c>
      <c r="B11" s="1" t="s">
        <v>12</v>
      </c>
      <c r="C11" s="1">
        <v>0.55600000000000005</v>
      </c>
      <c r="D11" s="1"/>
      <c r="E11" s="1" t="s">
        <v>19</v>
      </c>
      <c r="F11" s="6">
        <f>C11*$P$3</f>
        <v>0.89479304000000004</v>
      </c>
      <c r="G11" s="6"/>
      <c r="H11" s="1" t="s">
        <v>20</v>
      </c>
      <c r="I11" s="1" t="s">
        <v>19</v>
      </c>
      <c r="J11" s="1">
        <v>0.88529999999999998</v>
      </c>
      <c r="K11" s="1"/>
      <c r="L11" s="1" t="s">
        <v>12</v>
      </c>
      <c r="M11" s="1">
        <f>J11/$P$3</f>
        <v>0.55010128375607392</v>
      </c>
      <c r="O11" s="1"/>
      <c r="P11" s="1"/>
    </row>
    <row r="12" spans="1:16">
      <c r="A12" s="1" t="s">
        <v>24</v>
      </c>
      <c r="B12" s="1"/>
      <c r="C12" s="1"/>
      <c r="D12" s="1"/>
      <c r="E12" s="1"/>
      <c r="F12" s="1"/>
      <c r="G12" s="1"/>
      <c r="H12" s="1" t="s">
        <v>23</v>
      </c>
      <c r="I12" s="1" t="s">
        <v>19</v>
      </c>
      <c r="J12" s="1">
        <v>0.45279999999999998</v>
      </c>
      <c r="K12" s="1"/>
      <c r="L12" s="1" t="s">
        <v>12</v>
      </c>
      <c r="M12" s="1">
        <f>J12/$P$3</f>
        <v>0.28135757515503251</v>
      </c>
      <c r="O12" s="1" t="s">
        <v>31</v>
      </c>
      <c r="P12" s="1" t="s">
        <v>32</v>
      </c>
    </row>
    <row r="13" spans="1:16">
      <c r="A13" s="1" t="s">
        <v>25</v>
      </c>
      <c r="B13" s="1"/>
      <c r="C13" s="1"/>
      <c r="D13" s="1"/>
      <c r="E13" s="1"/>
      <c r="F13" s="1"/>
      <c r="G13" s="1"/>
      <c r="H13" s="1" t="s">
        <v>23</v>
      </c>
      <c r="I13" s="1" t="s">
        <v>35</v>
      </c>
      <c r="J13" s="1">
        <v>0.14879999999999999</v>
      </c>
      <c r="K13" s="1"/>
      <c r="L13" s="1" t="s">
        <v>36</v>
      </c>
      <c r="M13" s="1">
        <f>J13*P3</f>
        <v>0.23946979199999999</v>
      </c>
      <c r="O13" s="1">
        <v>1</v>
      </c>
      <c r="P13" s="1">
        <v>4.45</v>
      </c>
    </row>
    <row r="16" spans="1:16">
      <c r="A16" t="s">
        <v>38</v>
      </c>
    </row>
    <row r="18" spans="1:6">
      <c r="A18" s="1"/>
      <c r="B18" s="9" t="s">
        <v>13</v>
      </c>
      <c r="C18" s="9"/>
      <c r="D18" s="9"/>
      <c r="E18" s="9" t="s">
        <v>33</v>
      </c>
      <c r="F18" s="9"/>
    </row>
    <row r="19" spans="1:6">
      <c r="A19" s="1" t="s">
        <v>0</v>
      </c>
      <c r="B19" s="1" t="s">
        <v>1</v>
      </c>
      <c r="C19" s="1"/>
      <c r="D19" s="1"/>
      <c r="E19" s="1" t="s">
        <v>27</v>
      </c>
      <c r="F19" s="1"/>
    </row>
    <row r="20" spans="1:6">
      <c r="A20" s="1" t="s">
        <v>39</v>
      </c>
      <c r="B20" s="1" t="s">
        <v>3</v>
      </c>
      <c r="C20" s="1">
        <v>6</v>
      </c>
      <c r="D20" s="1"/>
      <c r="E20" s="1"/>
      <c r="F20" s="1"/>
    </row>
    <row r="21" spans="1:6">
      <c r="A21" s="1" t="s">
        <v>40</v>
      </c>
      <c r="B21" s="1" t="s">
        <v>6</v>
      </c>
      <c r="C21" s="1">
        <v>4.72</v>
      </c>
      <c r="D21" s="1"/>
      <c r="E21" s="1" t="s">
        <v>16</v>
      </c>
      <c r="F21" s="6">
        <f>C21*$O$7</f>
        <v>0.18582687199999998</v>
      </c>
    </row>
    <row r="22" spans="1:6">
      <c r="A22" s="1" t="s">
        <v>41</v>
      </c>
      <c r="B22" s="1" t="s">
        <v>3</v>
      </c>
      <c r="C22" s="1">
        <v>7</v>
      </c>
      <c r="D22" s="1"/>
      <c r="E22" s="1"/>
      <c r="F22" s="1"/>
    </row>
    <row r="23" spans="1:6">
      <c r="A23" s="1" t="s">
        <v>42</v>
      </c>
      <c r="B23" s="1" t="s">
        <v>6</v>
      </c>
      <c r="C23" s="1">
        <v>1.57</v>
      </c>
      <c r="D23" s="1"/>
      <c r="E23" s="1" t="s">
        <v>16</v>
      </c>
      <c r="F23" s="6">
        <f>C23*$O$7</f>
        <v>6.1811057000000003E-2</v>
      </c>
    </row>
    <row r="24" spans="1:6">
      <c r="A24" s="1" t="s">
        <v>5</v>
      </c>
      <c r="B24" s="1" t="s">
        <v>6</v>
      </c>
      <c r="C24" s="1">
        <v>14.15</v>
      </c>
      <c r="D24" s="1"/>
      <c r="E24" s="1" t="s">
        <v>16</v>
      </c>
      <c r="F24" s="6">
        <f>C24*$O$7</f>
        <v>0.55708691499999996</v>
      </c>
    </row>
    <row r="25" spans="1:6">
      <c r="A25" s="1" t="s">
        <v>7</v>
      </c>
      <c r="B25" s="1" t="s">
        <v>8</v>
      </c>
      <c r="C25" s="1">
        <v>394</v>
      </c>
      <c r="D25" s="1"/>
      <c r="E25" s="1" t="s">
        <v>17</v>
      </c>
      <c r="F25" s="4">
        <f>(C25/$P$10)/(1/$P$3)</f>
        <v>1397.9081641651528</v>
      </c>
    </row>
    <row r="26" spans="1:6">
      <c r="A26" s="1" t="s">
        <v>43</v>
      </c>
      <c r="B26" s="1" t="s">
        <v>8</v>
      </c>
      <c r="C26" s="1">
        <v>288</v>
      </c>
      <c r="D26" s="1"/>
      <c r="E26" s="1" t="s">
        <v>17</v>
      </c>
      <c r="F26" s="4">
        <f>(C26/$P$10)/(1/$P$3)</f>
        <v>1021.8211961410253</v>
      </c>
    </row>
    <row r="27" spans="1:6">
      <c r="A27" s="1" t="s">
        <v>44</v>
      </c>
      <c r="B27" s="1" t="s">
        <v>8</v>
      </c>
      <c r="C27" s="1">
        <v>106</v>
      </c>
      <c r="D27" s="1"/>
      <c r="E27" s="1" t="s">
        <v>17</v>
      </c>
      <c r="F27" s="4">
        <f>(C27/$P$10)/(1/$P$3)</f>
        <v>376.08696802412737</v>
      </c>
    </row>
    <row r="28" spans="1:6">
      <c r="A28" s="1" t="s">
        <v>9</v>
      </c>
      <c r="B28" s="1" t="s">
        <v>10</v>
      </c>
      <c r="C28" s="7">
        <v>32.409999999999997</v>
      </c>
      <c r="D28" s="1"/>
      <c r="E28" s="1" t="s">
        <v>31</v>
      </c>
      <c r="F28" s="5">
        <f>C28/$P$13</f>
        <v>7.2831460674157293</v>
      </c>
    </row>
    <row r="29" spans="1:6">
      <c r="A29" s="1" t="s">
        <v>11</v>
      </c>
      <c r="B29" s="1" t="s">
        <v>12</v>
      </c>
      <c r="C29" s="1">
        <v>0.27900000000000003</v>
      </c>
      <c r="D29" s="1"/>
      <c r="E29" s="1" t="s">
        <v>19</v>
      </c>
      <c r="F29" s="6">
        <f>C29*$P$3</f>
        <v>0.44900586000000003</v>
      </c>
    </row>
    <row r="30" spans="1:6">
      <c r="A30" s="1" t="s">
        <v>24</v>
      </c>
      <c r="B30" s="1"/>
      <c r="C30" s="1"/>
      <c r="D30" s="1"/>
      <c r="E30" s="1"/>
      <c r="F30" s="1"/>
    </row>
    <row r="31" spans="1:6">
      <c r="A31" s="1" t="s">
        <v>25</v>
      </c>
      <c r="B31" s="1"/>
      <c r="C31" s="1"/>
      <c r="D31" s="1"/>
      <c r="E31" s="1"/>
      <c r="F31" s="1"/>
    </row>
  </sheetData>
  <mergeCells count="6">
    <mergeCell ref="B4:D4"/>
    <mergeCell ref="I4:K4"/>
    <mergeCell ref="E4:F4"/>
    <mergeCell ref="L4:M4"/>
    <mergeCell ref="B18:D18"/>
    <mergeCell ref="E18:F18"/>
  </mergeCells>
  <hyperlinks>
    <hyperlink ref="B4" r:id="rId1"/>
  </hyperlinks>
  <pageMargins left="0.7" right="0.7" top="0.75" bottom="0.75" header="0.3" footer="0.3"/>
  <pageSetup orientation="portrait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Priya</dc:creator>
  <cp:lastModifiedBy>Priya</cp:lastModifiedBy>
  <dcterms:created xsi:type="dcterms:W3CDTF">2015-08-31T11:27:17Z</dcterms:created>
  <dcterms:modified xsi:type="dcterms:W3CDTF">2016-04-01T06:28:04Z</dcterms:modified>
</cp:coreProperties>
</file>