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3230" windowHeight="3465" activeTab="3"/>
  </bookViews>
  <sheets>
    <sheet name="ISO" sheetId="2" r:id="rId1"/>
    <sheet name="TDD" sheetId="3" r:id="rId2"/>
    <sheet name="CAC" sheetId="5" r:id="rId3"/>
    <sheet name="CSC" sheetId="6" r:id="rId4"/>
  </sheets>
  <definedNames>
    <definedName name="_xlnm._FilterDatabase" localSheetId="0" hidden="1">ISO!$A$8:$H$39</definedName>
    <definedName name="_xlnm._FilterDatabase" localSheetId="1" hidden="1">TDD!$B$10:$H$80</definedName>
  </definedNames>
  <calcPr calcId="125725"/>
</workbook>
</file>

<file path=xl/calcChain.xml><?xml version="1.0" encoding="utf-8"?>
<calcChain xmlns="http://schemas.openxmlformats.org/spreadsheetml/2006/main">
  <c r="C7" i="3"/>
  <c r="C6" i="6"/>
  <c r="C7"/>
  <c r="C8"/>
  <c r="C7" i="5"/>
  <c r="C3"/>
  <c r="C5"/>
  <c r="C6"/>
  <c r="C4" i="3" l="1" a="1"/>
  <c r="C4"/>
  <c r="C6"/>
  <c r="C2" l="1"/>
  <c r="C4" i="2" a="1"/>
  <c r="C4" s="1"/>
  <c r="C2" i="6" l="1"/>
  <c r="C3" s="1"/>
  <c r="C5" i="3" l="1"/>
  <c r="C3"/>
  <c r="C5" i="2"/>
  <c r="C3"/>
  <c r="C2"/>
</calcChain>
</file>

<file path=xl/sharedStrings.xml><?xml version="1.0" encoding="utf-8"?>
<sst xmlns="http://schemas.openxmlformats.org/spreadsheetml/2006/main" count="333" uniqueCount="135">
  <si>
    <t>STATUS</t>
  </si>
  <si>
    <t>COMMENTS</t>
  </si>
  <si>
    <t>DATE DEVELOPED</t>
  </si>
  <si>
    <t>FEATURE FILE</t>
  </si>
  <si>
    <t>DEVELOPED BY</t>
  </si>
  <si>
    <t>COMPLETED</t>
  </si>
  <si>
    <t>IN PROGRESS</t>
  </si>
  <si>
    <t>PENDING</t>
  </si>
  <si>
    <t>IN-PROGRESS</t>
  </si>
  <si>
    <t>LIST VALUES</t>
  </si>
  <si>
    <t>SCNEARIO NAME IN CUCUMBER</t>
  </si>
  <si>
    <t>TOTAL QTP SCENARIOS</t>
  </si>
  <si>
    <t>QTP SCENARIOS COMPLETED/COVERED</t>
  </si>
  <si>
    <t>TOTAL UNIQUE CUCUMBER SCENARIOS AUTOMATED</t>
  </si>
  <si>
    <t>N/A</t>
  </si>
  <si>
    <t>TC ID</t>
  </si>
  <si>
    <t>DLMULCH_TC_02</t>
  </si>
  <si>
    <t>DLMULCH_TC_04</t>
  </si>
  <si>
    <t>DLMULCH_TC_06</t>
  </si>
  <si>
    <t>DLMULCH_TC_07</t>
  </si>
  <si>
    <t>DLMULCH_TC_08</t>
  </si>
  <si>
    <t>DLMULCH_TC_09</t>
  </si>
  <si>
    <t>DLMULCH_TC_10</t>
  </si>
  <si>
    <t>TDD_Reg_TC_01</t>
  </si>
  <si>
    <t>TDD_Reg_TC_02</t>
  </si>
  <si>
    <t>TDD_Reg_TC_03</t>
  </si>
  <si>
    <t>TDD_Reg_TC_04</t>
  </si>
  <si>
    <t>TDD_Reg_TC_05</t>
  </si>
  <si>
    <t>TDD_Reg_TC_08</t>
  </si>
  <si>
    <t>TDD_Reg_TC_09</t>
  </si>
  <si>
    <t>TDD_Reg_TC_10</t>
  </si>
  <si>
    <t>Fulfillment attributes verification for DC Alone order having single quantity in turn deferred and in turn sent for cancellation</t>
  </si>
  <si>
    <t>TC_IN-397-CLFR_023</t>
  </si>
  <si>
    <t>TC_REG_CAC_002</t>
  </si>
  <si>
    <t>TC_REG_CAC_003</t>
  </si>
  <si>
    <t>TC_REG_CAC_005</t>
  </si>
  <si>
    <t>TC_REG_CAC_006</t>
  </si>
  <si>
    <t>TC_REG_CAC_015</t>
  </si>
  <si>
    <t>TC_REG_CAC_016</t>
  </si>
  <si>
    <t>TC_REG_CAC_020</t>
  </si>
  <si>
    <t>TC_REG_CAC_021</t>
  </si>
  <si>
    <t>TC_REG_CAC_022</t>
  </si>
  <si>
    <t>MCSS_CSC_TC_01</t>
  </si>
  <si>
    <t>MCSS_CSC_TC_02</t>
  </si>
  <si>
    <t>MCSS_CSC_TC_04</t>
  </si>
  <si>
    <t>MCSS_CSC_TC_05</t>
  </si>
  <si>
    <t>MCSS_CSC_TC_06</t>
  </si>
  <si>
    <t>MCSS_CSC_TC_07</t>
  </si>
  <si>
    <t>MCSS_CSC_TC_08</t>
  </si>
  <si>
    <t>MCSS_CSC_TC_09</t>
  </si>
  <si>
    <t>MCSS_CSC_TC_10</t>
  </si>
  <si>
    <t>MCSS_CSC_TC_11</t>
  </si>
  <si>
    <t>MCSS_CSC_TC_12</t>
  </si>
  <si>
    <t>MCSS_CSC_TC_13</t>
  </si>
  <si>
    <t>MCSS_CSC_TC_14</t>
  </si>
  <si>
    <t>MCSS_CSC_TC_16</t>
  </si>
  <si>
    <t>MCSS_CSC_TC_17</t>
  </si>
  <si>
    <t>MCSS_CSC_TC_18</t>
  </si>
  <si>
    <t>MCSS_CSC_TC_19</t>
  </si>
  <si>
    <t>MCSS_CSC_TC_20</t>
  </si>
  <si>
    <t>MCSS_CSC_TC_21</t>
  </si>
  <si>
    <t>PSCCheckout.feature</t>
  </si>
  <si>
    <t>CHECKOUT-RxCheckout-25</t>
  </si>
  <si>
    <t>Thangaraj</t>
  </si>
  <si>
    <t>TDDFulfilment.feature</t>
  </si>
  <si>
    <t>DL-TDDFULFILMENT-01</t>
  </si>
  <si>
    <t>DL-TDDFULFILMENT-02</t>
  </si>
  <si>
    <t>CSCFulfillmentFlows.feature</t>
  </si>
  <si>
    <t>SARAVANAN M</t>
  </si>
  <si>
    <t>DL-TDDFULFILMENT-03</t>
  </si>
  <si>
    <t>DL-TDDFULFILMENT-04</t>
  </si>
  <si>
    <t>DL-TDDFULFILMENT-05</t>
  </si>
  <si>
    <t>DL-TDDFULFILMENT-06</t>
  </si>
  <si>
    <t>DL-TDDFULFILMENT-07</t>
  </si>
  <si>
    <t>DL-TDDFULFILMENT-08</t>
  </si>
  <si>
    <t>CSCF-CSCFulfilment-2</t>
  </si>
  <si>
    <t>DL-ISOFULFILMENT-01</t>
  </si>
  <si>
    <t>SIVA</t>
  </si>
  <si>
    <t>InStoreOrderingFulfilment.feature</t>
  </si>
  <si>
    <t>DailyLivingCheckout.feature</t>
  </si>
  <si>
    <t>DL-CHECKOUT-11</t>
  </si>
  <si>
    <t>Ygnash</t>
  </si>
  <si>
    <t>NA,since DB changes require 10-15 minutes for data to be reflected in Accertify</t>
  </si>
  <si>
    <t>DL-ISOFULFILMENT-02</t>
  </si>
  <si>
    <t>DL-ISOFULFILMENT-03</t>
  </si>
  <si>
    <t>DL-ISOFULFILMENT-04</t>
  </si>
  <si>
    <t>TOTAL TC`s</t>
  </si>
  <si>
    <t>TC`s COMPLETED/COVERED</t>
  </si>
  <si>
    <t>Angeline</t>
  </si>
  <si>
    <t>Fyrose</t>
  </si>
  <si>
    <t>DL-CHECKOUT-13</t>
  </si>
  <si>
    <t>LoyaltyFulfillment.feature</t>
  </si>
  <si>
    <t>DL-LoyaltyFulfillment-01</t>
  </si>
  <si>
    <t>CSCF-CSCFulfilment-3</t>
  </si>
  <si>
    <t>DL-ISOFULFILMENT-05</t>
  </si>
  <si>
    <t>MCSS_CSC_TC_03</t>
  </si>
  <si>
    <t>MCSS_CSC_TC_22</t>
  </si>
  <si>
    <t>MCSS_CSC_TC_23</t>
  </si>
  <si>
    <t>Not Applicable</t>
  </si>
  <si>
    <t>Accertify System Related</t>
  </si>
  <si>
    <t>MANUAL SCENARIOS COMPLETED/COVERED</t>
  </si>
  <si>
    <t>TOTAL APPLICABLE SCENARIOS</t>
  </si>
  <si>
    <t>TOTAL SCENARIOS</t>
  </si>
  <si>
    <t>DL-ISOFULFILMENT-06</t>
  </si>
  <si>
    <t>Need to Perform some action on Poster Add-in tool, which does not support automation</t>
  </si>
  <si>
    <t>MixedCartCheckout.feature</t>
  </si>
  <si>
    <t>SDD-MixedCartCheckout-28</t>
  </si>
  <si>
    <t>Email verification &amp; UI validations should be done by manual regression team</t>
  </si>
  <si>
    <t>DL-ISOFULFILMENT-07</t>
  </si>
  <si>
    <t>CSCF-CSCFulfilment-6</t>
  </si>
  <si>
    <t>Rukmani</t>
  </si>
  <si>
    <t>DL-CHECKOUT-12</t>
  </si>
  <si>
    <t>CSCF-CSCFulfilment-4</t>
  </si>
  <si>
    <t>Order confirmation mail UI verification should be taken care by manual team. XML Logs are not generated as per the EO-25659 hence validation is not covered</t>
  </si>
  <si>
    <t>CSCF-CSCFulfilment-5</t>
  </si>
  <si>
    <t>EPS Related</t>
  </si>
  <si>
    <t>CSCF-CSCFulfilment-8</t>
  </si>
  <si>
    <t>CSCF-CSCFulfilment-9</t>
  </si>
  <si>
    <t>CSCF-CSCFulfilment-10</t>
  </si>
  <si>
    <t>DL-CHECKOUT-14</t>
  </si>
  <si>
    <t>CSCF-CSCFulfilment-11</t>
  </si>
  <si>
    <t>CSCF-CSCFulfilment-12</t>
  </si>
  <si>
    <t>CSCF-CSCFulfilment-13</t>
  </si>
  <si>
    <t>CSCF-CSCFulfilment-14</t>
  </si>
  <si>
    <t>THANGARAJ R</t>
  </si>
  <si>
    <t>CL-CLFamReorder-12</t>
  </si>
  <si>
    <t>DL-TDDFULFILMENT-09</t>
  </si>
  <si>
    <t>ANGELINE</t>
  </si>
  <si>
    <t xml:space="preserve">BML PRE Orders are not reaching PreOrder queue in CSC, Under Clarification </t>
  </si>
  <si>
    <t>UI in Order Confirmation Mail and Order Status and History page needs to be validated manually</t>
  </si>
  <si>
    <t>Scripting Completed but due to Orders Status change issue script is getting failed hence keeping it in IN progress</t>
  </si>
  <si>
    <t>ContactLensReorder.feature</t>
  </si>
  <si>
    <t>CSCF-CSCFulfilment-7</t>
  </si>
  <si>
    <t>CSCF-CSCFulfilment-1</t>
  </si>
  <si>
    <t>CSCF-CSCFulfilment-15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</si>
</sst>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C18" sqref="C18"/>
    </sheetView>
  </sheetViews>
  <sheetFormatPr defaultColWidth="46.28515625" defaultRowHeight="12.75" customHeight="1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49.7109375" style="2" customWidth="1"/>
    <col min="9" max="16384" width="46.28515625" style="2"/>
  </cols>
  <sheetData>
    <row r="2" spans="2:8" ht="15">
      <c r="B2" s="4" t="s">
        <v>11</v>
      </c>
      <c r="C2" s="3">
        <f>COUNTA($B$9:$B$286)</f>
        <v>7</v>
      </c>
      <c r="D2" s="6"/>
      <c r="G2" s="5" t="s">
        <v>9</v>
      </c>
    </row>
    <row r="3" spans="2:8" ht="15">
      <c r="B3" s="4" t="s">
        <v>12</v>
      </c>
      <c r="C3" s="3">
        <f>COUNTIF($G$9:$G$286,$G$3)</f>
        <v>6</v>
      </c>
      <c r="D3" s="6"/>
      <c r="G3" s="3" t="s">
        <v>5</v>
      </c>
    </row>
    <row r="4" spans="2:8" ht="30">
      <c r="B4" s="4" t="s">
        <v>13</v>
      </c>
      <c r="C4" s="3">
        <f t="array" ref="C4">SUM(IF(COUNTIF($D$9:$D$292,$D$9:$D$292)=0, "", 1/COUNTIF($D$9:$D$292,$D$9:$D$292)))</f>
        <v>6</v>
      </c>
      <c r="D4" s="6"/>
      <c r="G4" s="3" t="s">
        <v>8</v>
      </c>
    </row>
    <row r="5" spans="2:8" ht="15">
      <c r="B5" s="4" t="s">
        <v>6</v>
      </c>
      <c r="C5" s="3">
        <f>COUNTIF($G$9:$G$286,$G$4)</f>
        <v>0</v>
      </c>
      <c r="D5" s="6"/>
      <c r="G5" s="3" t="s">
        <v>7</v>
      </c>
    </row>
    <row r="6" spans="2:8" ht="15">
      <c r="B6" s="4" t="s">
        <v>7</v>
      </c>
      <c r="C6" s="3">
        <v>1</v>
      </c>
      <c r="D6" s="6"/>
      <c r="G6" s="3" t="s">
        <v>14</v>
      </c>
    </row>
    <row r="8" spans="2:8" ht="15">
      <c r="B8" s="1" t="s">
        <v>15</v>
      </c>
      <c r="C8" s="1" t="s">
        <v>3</v>
      </c>
      <c r="D8" s="1" t="s">
        <v>10</v>
      </c>
      <c r="E8" s="1" t="s">
        <v>4</v>
      </c>
      <c r="F8" s="1" t="s">
        <v>2</v>
      </c>
      <c r="G8" s="1" t="s">
        <v>0</v>
      </c>
      <c r="H8" s="1" t="s">
        <v>1</v>
      </c>
    </row>
    <row r="9" spans="2:8" ht="12.75" customHeight="1">
      <c r="B9" s="10" t="s">
        <v>16</v>
      </c>
      <c r="C9" s="7"/>
      <c r="D9" s="7"/>
      <c r="E9" s="7"/>
      <c r="F9" s="9"/>
      <c r="G9" s="3" t="s">
        <v>14</v>
      </c>
      <c r="H9" s="3" t="s">
        <v>104</v>
      </c>
    </row>
    <row r="10" spans="2:8" ht="12.75" customHeight="1">
      <c r="B10" s="10" t="s">
        <v>17</v>
      </c>
      <c r="C10" s="7" t="s">
        <v>78</v>
      </c>
      <c r="D10" s="7" t="s">
        <v>76</v>
      </c>
      <c r="E10" s="7" t="s">
        <v>77</v>
      </c>
      <c r="F10" s="9">
        <v>41543</v>
      </c>
      <c r="G10" s="3" t="s">
        <v>5</v>
      </c>
      <c r="H10" s="3"/>
    </row>
    <row r="11" spans="2:8" ht="12.75" customHeight="1">
      <c r="B11" s="10" t="s">
        <v>18</v>
      </c>
      <c r="C11" s="7" t="s">
        <v>78</v>
      </c>
      <c r="D11" s="7" t="s">
        <v>84</v>
      </c>
      <c r="E11" s="7" t="s">
        <v>77</v>
      </c>
      <c r="F11" s="9">
        <v>41551</v>
      </c>
      <c r="G11" s="3" t="s">
        <v>5</v>
      </c>
      <c r="H11" s="3"/>
    </row>
    <row r="12" spans="2:8" ht="12.75" customHeight="1">
      <c r="B12" s="10" t="s">
        <v>19</v>
      </c>
      <c r="C12" s="7" t="s">
        <v>78</v>
      </c>
      <c r="D12" s="7" t="s">
        <v>94</v>
      </c>
      <c r="E12" s="7" t="s">
        <v>77</v>
      </c>
      <c r="F12" s="9">
        <v>41556</v>
      </c>
      <c r="G12" s="3" t="s">
        <v>5</v>
      </c>
      <c r="H12" s="3"/>
    </row>
    <row r="13" spans="2:8" ht="12.75" customHeight="1">
      <c r="B13" s="10" t="s">
        <v>20</v>
      </c>
      <c r="C13" s="7" t="s">
        <v>78</v>
      </c>
      <c r="D13" s="7" t="s">
        <v>85</v>
      </c>
      <c r="E13" s="7" t="s">
        <v>77</v>
      </c>
      <c r="F13" s="9">
        <v>41557</v>
      </c>
      <c r="G13" s="3" t="s">
        <v>5</v>
      </c>
      <c r="H13" s="3"/>
    </row>
    <row r="14" spans="2:8" ht="12.75" customHeight="1">
      <c r="B14" s="10" t="s">
        <v>21</v>
      </c>
      <c r="C14" s="7" t="s">
        <v>78</v>
      </c>
      <c r="D14" s="7" t="s">
        <v>83</v>
      </c>
      <c r="E14" s="7" t="s">
        <v>77</v>
      </c>
      <c r="F14" s="9">
        <v>41544</v>
      </c>
      <c r="G14" s="3" t="s">
        <v>5</v>
      </c>
      <c r="H14" s="3"/>
    </row>
    <row r="15" spans="2:8" ht="12.75" customHeight="1">
      <c r="B15" s="10" t="s">
        <v>22</v>
      </c>
      <c r="C15" s="7" t="s">
        <v>78</v>
      </c>
      <c r="D15" s="7" t="s">
        <v>103</v>
      </c>
      <c r="E15" s="7" t="s">
        <v>77</v>
      </c>
      <c r="F15" s="9">
        <v>41562</v>
      </c>
      <c r="G15" s="3" t="s">
        <v>5</v>
      </c>
      <c r="H15" s="3"/>
    </row>
    <row r="16" spans="2:8" ht="12.75" customHeight="1">
      <c r="G16" s="3"/>
    </row>
  </sheetData>
  <dataValidations count="2">
    <dataValidation type="list" allowBlank="1" showInputMessage="1" showErrorMessage="1" sqref="G117 G72 G101 G127 G94:G96 G106 G80:G85 G63:G69 G129:G130 G147:G150 G17:G48">
      <formula1>$G$3:$G$5</formula1>
    </dataValidation>
    <dataValidation type="list" allowBlank="1" showInputMessage="1" showErrorMessage="1" sqref="G6 G9">
      <formula1>$G$3:$G$6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6"/>
  <sheetViews>
    <sheetView topLeftCell="B1" workbookViewId="0">
      <selection activeCell="E17" sqref="E17"/>
    </sheetView>
  </sheetViews>
  <sheetFormatPr defaultColWidth="46.28515625" defaultRowHeight="12.75" customHeight="1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46" style="2" customWidth="1"/>
    <col min="9" max="16384" width="46.28515625" style="2"/>
  </cols>
  <sheetData>
    <row r="2" spans="2:8" ht="15">
      <c r="B2" s="4" t="s">
        <v>11</v>
      </c>
      <c r="C2" s="3">
        <f>COUNTA($B$11:$B$281)</f>
        <v>9</v>
      </c>
      <c r="D2" s="6"/>
      <c r="G2" s="5" t="s">
        <v>9</v>
      </c>
    </row>
    <row r="3" spans="2:8" ht="15">
      <c r="B3" s="4" t="s">
        <v>12</v>
      </c>
      <c r="C3" s="3">
        <f>COUNTIF($G$11:$G$281,$G$3)</f>
        <v>8</v>
      </c>
      <c r="D3" s="6"/>
      <c r="G3" s="3" t="s">
        <v>5</v>
      </c>
    </row>
    <row r="4" spans="2:8" ht="30">
      <c r="B4" s="4" t="s">
        <v>13</v>
      </c>
      <c r="C4" s="3">
        <f t="array" ref="C4">SUM(IF(COUNTIF($D$11:$D$294,$D$11:$D$294)=0, "", 1/COUNTIF($D$11:$D$294,$D$11:$D$294)))</f>
        <v>9</v>
      </c>
      <c r="G4" s="3" t="s">
        <v>8</v>
      </c>
    </row>
    <row r="5" spans="2:8" ht="15">
      <c r="B5" s="4" t="s">
        <v>6</v>
      </c>
      <c r="C5" s="3">
        <f>COUNTIF($G$11:$G$281,$G$4)</f>
        <v>1</v>
      </c>
      <c r="D5" s="6"/>
      <c r="G5" s="3" t="s">
        <v>7</v>
      </c>
    </row>
    <row r="6" spans="2:8" ht="15">
      <c r="B6" s="4" t="s">
        <v>7</v>
      </c>
      <c r="C6" s="3">
        <f>COUNTIF($G$11:$G$281,$G$5)</f>
        <v>0</v>
      </c>
      <c r="D6" s="6"/>
      <c r="G6" s="3" t="s">
        <v>14</v>
      </c>
    </row>
    <row r="7" spans="2:8" ht="15">
      <c r="B7" s="4" t="s">
        <v>14</v>
      </c>
      <c r="C7" s="3">
        <f>COUNTIF($G$11:$G$281,$G$6)</f>
        <v>0</v>
      </c>
      <c r="D7" s="11"/>
      <c r="G7" s="12"/>
    </row>
    <row r="10" spans="2:8" ht="17.25" customHeight="1">
      <c r="B10" s="1" t="s">
        <v>15</v>
      </c>
      <c r="C10" s="1" t="s">
        <v>3</v>
      </c>
      <c r="D10" s="1" t="s">
        <v>10</v>
      </c>
      <c r="E10" s="1" t="s">
        <v>4</v>
      </c>
      <c r="F10" s="1" t="s">
        <v>2</v>
      </c>
      <c r="G10" s="1" t="s">
        <v>0</v>
      </c>
      <c r="H10" s="1" t="s">
        <v>1</v>
      </c>
    </row>
    <row r="11" spans="2:8" ht="12.75" customHeight="1">
      <c r="B11" s="10" t="s">
        <v>23</v>
      </c>
      <c r="C11" s="7" t="s">
        <v>64</v>
      </c>
      <c r="D11" s="7" t="s">
        <v>65</v>
      </c>
      <c r="E11" s="7" t="s">
        <v>77</v>
      </c>
      <c r="F11" s="9">
        <v>41606</v>
      </c>
      <c r="G11" s="3" t="s">
        <v>5</v>
      </c>
      <c r="H11" s="3"/>
    </row>
    <row r="12" spans="2:8" ht="12.75" customHeight="1">
      <c r="B12" s="10" t="s">
        <v>24</v>
      </c>
      <c r="C12" s="7" t="s">
        <v>64</v>
      </c>
      <c r="D12" s="7" t="s">
        <v>66</v>
      </c>
      <c r="E12" s="7" t="s">
        <v>77</v>
      </c>
      <c r="F12" s="9">
        <v>41533</v>
      </c>
      <c r="G12" s="3" t="s">
        <v>5</v>
      </c>
      <c r="H12" s="3"/>
    </row>
    <row r="13" spans="2:8" ht="12.75" customHeight="1">
      <c r="B13" s="10" t="s">
        <v>25</v>
      </c>
      <c r="C13" s="7" t="s">
        <v>64</v>
      </c>
      <c r="D13" s="7" t="s">
        <v>70</v>
      </c>
      <c r="E13" s="7" t="s">
        <v>77</v>
      </c>
      <c r="F13" s="9">
        <v>41533</v>
      </c>
      <c r="G13" s="3" t="s">
        <v>5</v>
      </c>
      <c r="H13" s="3"/>
    </row>
    <row r="14" spans="2:8" ht="12.75" customHeight="1">
      <c r="B14" s="10" t="s">
        <v>26</v>
      </c>
      <c r="C14" s="7" t="s">
        <v>64</v>
      </c>
      <c r="D14" s="7" t="s">
        <v>126</v>
      </c>
      <c r="E14" s="7" t="s">
        <v>127</v>
      </c>
      <c r="F14" s="9">
        <v>41603</v>
      </c>
      <c r="G14" s="3" t="s">
        <v>5</v>
      </c>
      <c r="H14" s="3" t="s">
        <v>129</v>
      </c>
    </row>
    <row r="15" spans="2:8" ht="12.75" customHeight="1">
      <c r="B15" s="10" t="s">
        <v>27</v>
      </c>
      <c r="C15" s="7" t="s">
        <v>64</v>
      </c>
      <c r="D15" s="7" t="s">
        <v>69</v>
      </c>
      <c r="E15" s="7" t="s">
        <v>77</v>
      </c>
      <c r="F15" s="9">
        <v>41530</v>
      </c>
      <c r="G15" s="3" t="s">
        <v>5</v>
      </c>
      <c r="H15" s="3"/>
    </row>
    <row r="16" spans="2:8" ht="12.75" customHeight="1">
      <c r="B16" s="10" t="s">
        <v>28</v>
      </c>
      <c r="C16" s="7" t="s">
        <v>64</v>
      </c>
      <c r="D16" s="7" t="s">
        <v>74</v>
      </c>
      <c r="E16" s="7" t="s">
        <v>77</v>
      </c>
      <c r="F16" s="9">
        <v>41543</v>
      </c>
      <c r="G16" s="3" t="s">
        <v>5</v>
      </c>
      <c r="H16" s="3"/>
    </row>
    <row r="17" spans="2:8" ht="12.75" customHeight="1">
      <c r="B17" s="10" t="s">
        <v>29</v>
      </c>
      <c r="C17" s="7" t="s">
        <v>64</v>
      </c>
      <c r="D17" s="7" t="s">
        <v>71</v>
      </c>
      <c r="E17" s="7" t="s">
        <v>77</v>
      </c>
      <c r="F17" s="9">
        <v>41534</v>
      </c>
      <c r="G17" s="3" t="s">
        <v>8</v>
      </c>
      <c r="H17" s="17" t="s">
        <v>128</v>
      </c>
    </row>
    <row r="18" spans="2:8" ht="12.75" customHeight="1">
      <c r="B18" s="10" t="s">
        <v>30</v>
      </c>
      <c r="C18" s="7" t="s">
        <v>64</v>
      </c>
      <c r="D18" s="7" t="s">
        <v>72</v>
      </c>
      <c r="E18" s="7" t="s">
        <v>77</v>
      </c>
      <c r="F18" s="9">
        <v>41535</v>
      </c>
      <c r="G18" s="3" t="s">
        <v>5</v>
      </c>
      <c r="H18" s="3"/>
    </row>
    <row r="19" spans="2:8" ht="12.75" customHeight="1">
      <c r="B19" s="10" t="s">
        <v>31</v>
      </c>
      <c r="C19" s="7" t="s">
        <v>64</v>
      </c>
      <c r="D19" s="7" t="s">
        <v>73</v>
      </c>
      <c r="E19" s="7" t="s">
        <v>77</v>
      </c>
      <c r="F19" s="9">
        <v>41536</v>
      </c>
      <c r="G19" s="3" t="s">
        <v>5</v>
      </c>
      <c r="H19" s="3"/>
    </row>
    <row r="56" ht="15"/>
  </sheetData>
  <dataValidations count="1">
    <dataValidation type="list" allowBlank="1" showInputMessage="1" showErrorMessage="1" sqref="G1:G1048576">
      <formula1>$G$3:$G$6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9"/>
  <sheetViews>
    <sheetView workbookViewId="0">
      <selection activeCell="C10" sqref="C10"/>
    </sheetView>
  </sheetViews>
  <sheetFormatPr defaultColWidth="46.28515625" defaultRowHeight="12.75" customHeight="1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55.42578125" style="2" customWidth="1"/>
    <col min="9" max="16384" width="46.28515625" style="2"/>
  </cols>
  <sheetData>
    <row r="2" spans="2:8" ht="15">
      <c r="B2" s="4" t="s">
        <v>86</v>
      </c>
      <c r="C2" s="3">
        <v>10</v>
      </c>
      <c r="D2" s="6"/>
      <c r="G2" s="5" t="s">
        <v>9</v>
      </c>
    </row>
    <row r="3" spans="2:8" ht="15">
      <c r="B3" s="4" t="s">
        <v>87</v>
      </c>
      <c r="C3" s="3">
        <f>COUNTIF($G$10:$G$281,$G$3)</f>
        <v>8</v>
      </c>
      <c r="D3" s="6"/>
      <c r="G3" s="3" t="s">
        <v>5</v>
      </c>
    </row>
    <row r="4" spans="2:8" ht="30">
      <c r="B4" s="4" t="s">
        <v>13</v>
      </c>
      <c r="C4" s="3">
        <v>7</v>
      </c>
      <c r="G4" s="3" t="s">
        <v>8</v>
      </c>
    </row>
    <row r="5" spans="2:8" ht="15">
      <c r="B5" s="4" t="s">
        <v>6</v>
      </c>
      <c r="C5" s="3">
        <f>COUNTIF($G$10:$G$281,$G$4)</f>
        <v>1</v>
      </c>
      <c r="D5" s="6"/>
      <c r="G5" s="3" t="s">
        <v>7</v>
      </c>
    </row>
    <row r="6" spans="2:8" ht="15">
      <c r="B6" s="4" t="s">
        <v>7</v>
      </c>
      <c r="C6" s="3">
        <f>COUNTIF($G$11:$G$281,$G$5)</f>
        <v>0</v>
      </c>
      <c r="D6" s="6"/>
      <c r="G6" s="3" t="s">
        <v>14</v>
      </c>
    </row>
    <row r="7" spans="2:8" ht="15">
      <c r="B7" s="4" t="s">
        <v>14</v>
      </c>
      <c r="C7" s="3">
        <f>COUNTIF($G$11:$G$281,$G$6)</f>
        <v>1</v>
      </c>
      <c r="D7" s="11"/>
      <c r="G7" s="12"/>
    </row>
    <row r="9" spans="2:8" ht="17.25" customHeight="1">
      <c r="B9" s="1" t="s">
        <v>15</v>
      </c>
      <c r="C9" s="1" t="s">
        <v>3</v>
      </c>
      <c r="D9" s="1" t="s">
        <v>10</v>
      </c>
      <c r="E9" s="1" t="s">
        <v>4</v>
      </c>
      <c r="F9" s="1" t="s">
        <v>2</v>
      </c>
      <c r="G9" s="1" t="s">
        <v>0</v>
      </c>
      <c r="H9" s="1" t="s">
        <v>1</v>
      </c>
    </row>
    <row r="10" spans="2:8" ht="12.75" customHeight="1">
      <c r="B10" s="10" t="s">
        <v>32</v>
      </c>
      <c r="C10" s="7" t="s">
        <v>131</v>
      </c>
      <c r="D10" s="7" t="s">
        <v>125</v>
      </c>
      <c r="E10" s="7" t="s">
        <v>88</v>
      </c>
      <c r="F10" s="8">
        <v>41565</v>
      </c>
      <c r="G10" s="3" t="s">
        <v>5</v>
      </c>
      <c r="H10" s="3" t="s">
        <v>107</v>
      </c>
    </row>
    <row r="11" spans="2:8" ht="12.75" customHeight="1">
      <c r="B11" s="10" t="s">
        <v>33</v>
      </c>
      <c r="C11" s="7" t="s">
        <v>105</v>
      </c>
      <c r="D11" s="7" t="s">
        <v>106</v>
      </c>
      <c r="E11" s="7" t="s">
        <v>88</v>
      </c>
      <c r="F11" s="8">
        <v>41565</v>
      </c>
      <c r="G11" s="3" t="s">
        <v>5</v>
      </c>
      <c r="H11" s="3" t="s">
        <v>107</v>
      </c>
    </row>
    <row r="12" spans="2:8" ht="15">
      <c r="B12" s="10" t="s">
        <v>34</v>
      </c>
      <c r="C12" s="7" t="s">
        <v>79</v>
      </c>
      <c r="D12" s="7" t="s">
        <v>80</v>
      </c>
      <c r="E12" s="7" t="s">
        <v>81</v>
      </c>
      <c r="F12" s="3"/>
      <c r="G12" s="3" t="s">
        <v>8</v>
      </c>
      <c r="H12" s="13"/>
    </row>
    <row r="13" spans="2:8" ht="12.75" customHeight="1">
      <c r="B13" s="10" t="s">
        <v>35</v>
      </c>
      <c r="C13" s="7" t="s">
        <v>61</v>
      </c>
      <c r="D13" s="7" t="s">
        <v>62</v>
      </c>
      <c r="E13" s="7" t="s">
        <v>63</v>
      </c>
      <c r="F13" s="3"/>
      <c r="G13" s="3" t="s">
        <v>5</v>
      </c>
      <c r="H13" s="3"/>
    </row>
    <row r="14" spans="2:8" ht="12.75" customHeight="1">
      <c r="B14" s="10" t="s">
        <v>36</v>
      </c>
      <c r="C14" s="7" t="s">
        <v>79</v>
      </c>
      <c r="D14" s="7" t="s">
        <v>90</v>
      </c>
      <c r="E14" s="7" t="s">
        <v>89</v>
      </c>
      <c r="F14" s="3"/>
      <c r="G14" s="3" t="s">
        <v>5</v>
      </c>
      <c r="H14" s="3"/>
    </row>
    <row r="15" spans="2:8" ht="12.75" customHeight="1">
      <c r="B15" s="10" t="s">
        <v>37</v>
      </c>
      <c r="C15" s="7" t="s">
        <v>79</v>
      </c>
      <c r="D15" s="7" t="s">
        <v>111</v>
      </c>
      <c r="E15" s="7" t="s">
        <v>81</v>
      </c>
      <c r="F15" s="8">
        <v>41570</v>
      </c>
      <c r="G15" s="3" t="s">
        <v>5</v>
      </c>
      <c r="H15" s="3"/>
    </row>
    <row r="16" spans="2:8" ht="52.5" customHeight="1">
      <c r="B16" s="10" t="s">
        <v>38</v>
      </c>
      <c r="C16" s="7" t="s">
        <v>79</v>
      </c>
      <c r="D16" s="7" t="s">
        <v>119</v>
      </c>
      <c r="E16" s="7" t="s">
        <v>110</v>
      </c>
      <c r="F16" s="8">
        <v>41570</v>
      </c>
      <c r="G16" s="3" t="s">
        <v>5</v>
      </c>
      <c r="H16" s="3" t="s">
        <v>113</v>
      </c>
    </row>
    <row r="17" spans="2:8" ht="30">
      <c r="B17" s="10" t="s">
        <v>39</v>
      </c>
      <c r="C17" s="7"/>
      <c r="D17" s="7"/>
      <c r="E17" s="7"/>
      <c r="F17" s="8"/>
      <c r="G17" s="3" t="s">
        <v>14</v>
      </c>
      <c r="H17" s="3" t="s">
        <v>82</v>
      </c>
    </row>
    <row r="18" spans="2:8" ht="12.75" customHeight="1">
      <c r="B18" s="10" t="s">
        <v>40</v>
      </c>
      <c r="C18" s="7" t="s">
        <v>91</v>
      </c>
      <c r="D18" s="7" t="s">
        <v>92</v>
      </c>
      <c r="E18" s="7" t="s">
        <v>63</v>
      </c>
      <c r="F18" s="3"/>
      <c r="G18" s="3" t="s">
        <v>5</v>
      </c>
      <c r="H18" s="3"/>
    </row>
    <row r="19" spans="2:8" ht="12.75" customHeight="1">
      <c r="B19" s="10" t="s">
        <v>41</v>
      </c>
      <c r="C19" s="7" t="s">
        <v>78</v>
      </c>
      <c r="D19" s="7" t="s">
        <v>108</v>
      </c>
      <c r="E19" s="7" t="s">
        <v>77</v>
      </c>
      <c r="F19" s="8">
        <v>41568</v>
      </c>
      <c r="G19" s="3" t="s">
        <v>5</v>
      </c>
      <c r="H19" s="3"/>
    </row>
  </sheetData>
  <dataValidations count="2">
    <dataValidation type="list" allowBlank="1" showInputMessage="1" showErrorMessage="1" sqref="G20:G24">
      <formula1>$G$3:$G$5</formula1>
    </dataValidation>
    <dataValidation type="list" allowBlank="1" showInputMessage="1" showErrorMessage="1" sqref="G2:G7 G10:G19">
      <formula1>$G$3:$G$6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33"/>
  <sheetViews>
    <sheetView tabSelected="1" topLeftCell="A7" workbookViewId="0">
      <selection activeCell="D23" sqref="D23"/>
    </sheetView>
  </sheetViews>
  <sheetFormatPr defaultColWidth="46.28515625" defaultRowHeight="12.75" customHeight="1"/>
  <cols>
    <col min="1" max="1" width="15" style="2" customWidth="1"/>
    <col min="2" max="2" width="37.7109375" style="2" customWidth="1"/>
    <col min="3" max="3" width="41.140625" style="2" bestFit="1" customWidth="1"/>
    <col min="4" max="4" width="38" style="2" customWidth="1"/>
    <col min="5" max="5" width="18.7109375" style="2" bestFit="1" customWidth="1"/>
    <col min="6" max="6" width="21" style="2" bestFit="1" customWidth="1"/>
    <col min="7" max="7" width="12.85546875" style="2" bestFit="1" customWidth="1"/>
    <col min="8" max="8" width="54" style="15" customWidth="1"/>
    <col min="9" max="16384" width="46.28515625" style="2"/>
  </cols>
  <sheetData>
    <row r="2" spans="2:8" ht="15">
      <c r="B2" s="4" t="s">
        <v>102</v>
      </c>
      <c r="C2" s="3">
        <f>COUNTA($B$11:$B$145)</f>
        <v>22</v>
      </c>
      <c r="D2" s="6"/>
      <c r="G2" s="18"/>
    </row>
    <row r="3" spans="2:8" ht="15">
      <c r="B3" s="4" t="s">
        <v>101</v>
      </c>
      <c r="C3" s="3">
        <f>C2-C8</f>
        <v>14</v>
      </c>
      <c r="D3" s="6"/>
      <c r="G3" s="5" t="s">
        <v>9</v>
      </c>
    </row>
    <row r="4" spans="2:8" ht="30">
      <c r="B4" s="4" t="s">
        <v>100</v>
      </c>
      <c r="C4" s="3">
        <v>13</v>
      </c>
      <c r="D4" s="6"/>
      <c r="G4" s="3" t="s">
        <v>5</v>
      </c>
    </row>
    <row r="5" spans="2:8" ht="30">
      <c r="B5" s="4" t="s">
        <v>13</v>
      </c>
      <c r="C5" s="3">
        <v>13</v>
      </c>
      <c r="D5" s="6"/>
      <c r="G5" s="3" t="s">
        <v>8</v>
      </c>
    </row>
    <row r="6" spans="2:8" ht="15">
      <c r="B6" s="4" t="s">
        <v>6</v>
      </c>
      <c r="C6" s="3">
        <f>COUNTIF(G11:G33,$G$5)</f>
        <v>1</v>
      </c>
      <c r="D6" s="6"/>
      <c r="G6" s="3" t="s">
        <v>7</v>
      </c>
    </row>
    <row r="7" spans="2:8" ht="15">
      <c r="B7" s="4" t="s">
        <v>7</v>
      </c>
      <c r="C7" s="3">
        <f>COUNTIF(G11:G33,$G$6)</f>
        <v>0</v>
      </c>
      <c r="D7" s="6"/>
      <c r="G7" s="3" t="s">
        <v>14</v>
      </c>
    </row>
    <row r="8" spans="2:8" ht="15">
      <c r="B8" s="4" t="s">
        <v>98</v>
      </c>
      <c r="C8" s="3">
        <f>COUNTIF(G11:G33,$G$7)</f>
        <v>8</v>
      </c>
      <c r="D8" s="6"/>
    </row>
    <row r="10" spans="2:8" ht="17.25" customHeight="1">
      <c r="B10" s="1" t="s">
        <v>15</v>
      </c>
      <c r="C10" s="1" t="s">
        <v>3</v>
      </c>
      <c r="D10" s="1" t="s">
        <v>10</v>
      </c>
      <c r="E10" s="1" t="s">
        <v>4</v>
      </c>
      <c r="F10" s="1" t="s">
        <v>2</v>
      </c>
      <c r="G10" s="1" t="s">
        <v>0</v>
      </c>
      <c r="H10" s="16" t="s">
        <v>1</v>
      </c>
    </row>
    <row r="11" spans="2:8" ht="12.75" customHeight="1">
      <c r="B11" s="10" t="s">
        <v>42</v>
      </c>
      <c r="C11" s="3" t="s">
        <v>67</v>
      </c>
      <c r="D11" s="23" t="s">
        <v>75</v>
      </c>
      <c r="E11" s="3" t="s">
        <v>68</v>
      </c>
      <c r="F11" s="9">
        <v>41551</v>
      </c>
      <c r="G11" s="3" t="s">
        <v>5</v>
      </c>
      <c r="H11" s="17"/>
    </row>
    <row r="12" spans="2:8" ht="15">
      <c r="B12" s="10" t="s">
        <v>43</v>
      </c>
      <c r="C12" s="14" t="s">
        <v>14</v>
      </c>
      <c r="D12" s="14" t="s">
        <v>14</v>
      </c>
      <c r="E12" s="14" t="s">
        <v>14</v>
      </c>
      <c r="F12" s="14" t="s">
        <v>14</v>
      </c>
      <c r="G12" s="14" t="s">
        <v>14</v>
      </c>
      <c r="H12" s="17" t="s">
        <v>115</v>
      </c>
    </row>
    <row r="13" spans="2:8" ht="12.75" customHeight="1">
      <c r="B13" s="10" t="s">
        <v>95</v>
      </c>
      <c r="C13" s="14" t="s">
        <v>14</v>
      </c>
      <c r="D13" s="14" t="s">
        <v>14</v>
      </c>
      <c r="E13" s="14" t="s">
        <v>14</v>
      </c>
      <c r="F13" s="14" t="s">
        <v>14</v>
      </c>
      <c r="G13" s="14" t="s">
        <v>14</v>
      </c>
      <c r="H13" s="17" t="s">
        <v>115</v>
      </c>
    </row>
    <row r="14" spans="2:8" ht="12.75" customHeight="1">
      <c r="B14" s="10" t="s">
        <v>44</v>
      </c>
      <c r="C14" s="14" t="s">
        <v>14</v>
      </c>
      <c r="D14" s="14" t="s">
        <v>14</v>
      </c>
      <c r="E14" s="14" t="s">
        <v>14</v>
      </c>
      <c r="F14" s="14" t="s">
        <v>14</v>
      </c>
      <c r="G14" s="14" t="s">
        <v>14</v>
      </c>
      <c r="H14" s="17" t="s">
        <v>99</v>
      </c>
    </row>
    <row r="15" spans="2:8" ht="12.75" customHeight="1">
      <c r="B15" s="10" t="s">
        <v>45</v>
      </c>
      <c r="C15" s="3" t="s">
        <v>67</v>
      </c>
      <c r="D15" s="3" t="s">
        <v>117</v>
      </c>
      <c r="E15" s="3" t="s">
        <v>88</v>
      </c>
      <c r="F15" s="9">
        <v>41584</v>
      </c>
      <c r="G15" s="3" t="s">
        <v>5</v>
      </c>
      <c r="H15" s="17"/>
    </row>
    <row r="16" spans="2:8" ht="12.75" customHeight="1">
      <c r="B16" s="10" t="s">
        <v>46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7" t="s">
        <v>99</v>
      </c>
    </row>
    <row r="17" spans="2:8" ht="12.75" customHeight="1">
      <c r="B17" s="10" t="s">
        <v>47</v>
      </c>
      <c r="C17" s="3" t="s">
        <v>67</v>
      </c>
      <c r="D17" s="3" t="s">
        <v>116</v>
      </c>
      <c r="E17" s="3" t="s">
        <v>68</v>
      </c>
      <c r="F17" s="9">
        <v>41576</v>
      </c>
      <c r="G17" s="3" t="s">
        <v>5</v>
      </c>
      <c r="H17" s="17"/>
    </row>
    <row r="18" spans="2:8" ht="12.75" customHeight="1">
      <c r="B18" s="10" t="s">
        <v>48</v>
      </c>
      <c r="C18" s="3" t="s">
        <v>67</v>
      </c>
      <c r="D18" s="3" t="s">
        <v>118</v>
      </c>
      <c r="E18" s="3" t="s">
        <v>68</v>
      </c>
      <c r="F18" s="9">
        <v>41583</v>
      </c>
      <c r="G18" s="3" t="s">
        <v>5</v>
      </c>
      <c r="H18" s="17"/>
    </row>
    <row r="19" spans="2:8" ht="12.75" customHeight="1">
      <c r="B19" s="10" t="s">
        <v>49</v>
      </c>
      <c r="C19" s="14" t="s">
        <v>14</v>
      </c>
      <c r="D19" s="14" t="s">
        <v>14</v>
      </c>
      <c r="E19" s="14" t="s">
        <v>14</v>
      </c>
      <c r="F19" s="14" t="s">
        <v>14</v>
      </c>
      <c r="G19" s="14" t="s">
        <v>14</v>
      </c>
      <c r="H19" s="17" t="s">
        <v>99</v>
      </c>
    </row>
    <row r="20" spans="2:8" ht="12.75" customHeight="1">
      <c r="B20" s="10" t="s">
        <v>50</v>
      </c>
      <c r="C20" s="14" t="s">
        <v>14</v>
      </c>
      <c r="D20" s="14" t="s">
        <v>14</v>
      </c>
      <c r="E20" s="14" t="s">
        <v>14</v>
      </c>
      <c r="F20" s="14" t="s">
        <v>14</v>
      </c>
      <c r="G20" s="14" t="s">
        <v>14</v>
      </c>
      <c r="H20" s="17" t="s">
        <v>99</v>
      </c>
    </row>
    <row r="21" spans="2:8" ht="12.75" customHeight="1">
      <c r="B21" s="10" t="s">
        <v>51</v>
      </c>
      <c r="C21" s="3" t="s">
        <v>67</v>
      </c>
      <c r="D21" s="3" t="s">
        <v>132</v>
      </c>
      <c r="E21" s="3" t="s">
        <v>68</v>
      </c>
      <c r="F21" s="9">
        <v>41576</v>
      </c>
      <c r="G21" s="3" t="s">
        <v>5</v>
      </c>
      <c r="H21" s="17"/>
    </row>
    <row r="22" spans="2:8" ht="12.75" customHeight="1">
      <c r="B22" s="10" t="s">
        <v>52</v>
      </c>
      <c r="C22" s="3" t="s">
        <v>67</v>
      </c>
      <c r="D22" s="23" t="s">
        <v>114</v>
      </c>
      <c r="E22" s="3" t="s">
        <v>68</v>
      </c>
      <c r="F22" s="9">
        <v>41575</v>
      </c>
      <c r="G22" s="3" t="s">
        <v>5</v>
      </c>
      <c r="H22" s="17"/>
    </row>
    <row r="23" spans="2:8" ht="12.75" customHeight="1">
      <c r="B23" s="10" t="s">
        <v>53</v>
      </c>
      <c r="C23" s="3" t="s">
        <v>67</v>
      </c>
      <c r="D23" s="3" t="s">
        <v>133</v>
      </c>
      <c r="E23" s="3" t="s">
        <v>68</v>
      </c>
      <c r="F23" s="9">
        <v>41541</v>
      </c>
      <c r="G23" s="3" t="s">
        <v>5</v>
      </c>
      <c r="H23" s="17"/>
    </row>
    <row r="24" spans="2:8" ht="12.75" customHeight="1">
      <c r="B24" s="10" t="s">
        <v>54</v>
      </c>
      <c r="C24" s="14" t="s">
        <v>14</v>
      </c>
      <c r="D24" s="14" t="s">
        <v>14</v>
      </c>
      <c r="E24" s="14" t="s">
        <v>14</v>
      </c>
      <c r="F24" s="14" t="s">
        <v>14</v>
      </c>
      <c r="G24" s="14" t="s">
        <v>14</v>
      </c>
      <c r="H24" s="17" t="s">
        <v>99</v>
      </c>
    </row>
    <row r="25" spans="2:8" ht="12.75" customHeight="1">
      <c r="B25" s="10" t="s">
        <v>55</v>
      </c>
      <c r="C25" s="14" t="s">
        <v>14</v>
      </c>
      <c r="D25" s="14" t="s">
        <v>14</v>
      </c>
      <c r="E25" s="14" t="s">
        <v>14</v>
      </c>
      <c r="F25" s="14" t="s">
        <v>14</v>
      </c>
      <c r="G25" s="14" t="s">
        <v>14</v>
      </c>
      <c r="H25" s="17" t="s">
        <v>115</v>
      </c>
    </row>
    <row r="26" spans="2:8" ht="12.75" customHeight="1">
      <c r="B26" s="19" t="s">
        <v>56</v>
      </c>
      <c r="C26" s="21" t="s">
        <v>67</v>
      </c>
      <c r="D26" s="3" t="s">
        <v>120</v>
      </c>
      <c r="E26" s="3" t="s">
        <v>68</v>
      </c>
      <c r="F26" s="9">
        <v>41586</v>
      </c>
      <c r="G26" s="3" t="s">
        <v>5</v>
      </c>
      <c r="H26" s="17"/>
    </row>
    <row r="27" spans="2:8" ht="12.75" customHeight="1">
      <c r="B27" s="20"/>
      <c r="C27" s="22"/>
      <c r="D27" s="3" t="s">
        <v>122</v>
      </c>
      <c r="E27" s="3" t="s">
        <v>124</v>
      </c>
      <c r="F27" s="9">
        <v>41591</v>
      </c>
      <c r="G27" s="3" t="s">
        <v>5</v>
      </c>
      <c r="H27" s="17"/>
    </row>
    <row r="28" spans="2:8" ht="12.75" customHeight="1">
      <c r="B28" s="10" t="s">
        <v>57</v>
      </c>
      <c r="C28" s="3" t="s">
        <v>67</v>
      </c>
      <c r="D28" s="3" t="s">
        <v>123</v>
      </c>
      <c r="E28" s="3" t="s">
        <v>88</v>
      </c>
      <c r="F28" s="9">
        <v>41590</v>
      </c>
      <c r="G28" s="3" t="s">
        <v>5</v>
      </c>
      <c r="H28" s="17"/>
    </row>
    <row r="29" spans="2:8" ht="12.75" customHeight="1">
      <c r="B29" s="10" t="s">
        <v>58</v>
      </c>
      <c r="C29" s="3" t="s">
        <v>67</v>
      </c>
      <c r="D29" s="3" t="s">
        <v>109</v>
      </c>
      <c r="E29" s="3" t="s">
        <v>88</v>
      </c>
      <c r="F29" s="9">
        <v>41591</v>
      </c>
      <c r="G29" s="3" t="s">
        <v>5</v>
      </c>
      <c r="H29" s="17"/>
    </row>
    <row r="30" spans="2:8" ht="12.75" customHeight="1">
      <c r="B30" s="10" t="s">
        <v>59</v>
      </c>
      <c r="C30" s="3" t="s">
        <v>67</v>
      </c>
      <c r="D30" s="3" t="s">
        <v>134</v>
      </c>
      <c r="E30" s="3" t="s">
        <v>88</v>
      </c>
      <c r="F30" s="9">
        <v>41571</v>
      </c>
      <c r="G30" s="3" t="s">
        <v>8</v>
      </c>
      <c r="H30" s="3" t="s">
        <v>130</v>
      </c>
    </row>
    <row r="31" spans="2:8" ht="12.75" customHeight="1">
      <c r="B31" s="10" t="s">
        <v>60</v>
      </c>
      <c r="C31" s="3" t="s">
        <v>67</v>
      </c>
      <c r="D31" s="3" t="s">
        <v>112</v>
      </c>
      <c r="E31" s="3" t="s">
        <v>77</v>
      </c>
      <c r="F31" s="9">
        <v>41575</v>
      </c>
      <c r="G31" s="3" t="s">
        <v>5</v>
      </c>
      <c r="H31" s="17"/>
    </row>
    <row r="32" spans="2:8" ht="12.75" customHeight="1">
      <c r="B32" s="10" t="s">
        <v>96</v>
      </c>
      <c r="C32" s="3" t="s">
        <v>67</v>
      </c>
      <c r="D32" s="3" t="s">
        <v>93</v>
      </c>
      <c r="E32" s="3" t="s">
        <v>88</v>
      </c>
      <c r="F32" s="9">
        <v>41576</v>
      </c>
      <c r="G32" s="3" t="s">
        <v>5</v>
      </c>
      <c r="H32" s="17"/>
    </row>
    <row r="33" spans="2:8" ht="12.75" customHeight="1">
      <c r="B33" s="10" t="s">
        <v>97</v>
      </c>
      <c r="C33" s="3" t="s">
        <v>67</v>
      </c>
      <c r="D33" s="3" t="s">
        <v>121</v>
      </c>
      <c r="E33" s="3" t="s">
        <v>68</v>
      </c>
      <c r="F33" s="9">
        <v>41593</v>
      </c>
      <c r="G33" s="3" t="s">
        <v>5</v>
      </c>
      <c r="H33" s="17"/>
    </row>
  </sheetData>
  <mergeCells count="2">
    <mergeCell ref="B26:B27"/>
    <mergeCell ref="C26:C2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</vt:lpstr>
      <vt:lpstr>TDD</vt:lpstr>
      <vt:lpstr>CAC</vt:lpstr>
      <vt:lpstr>CSC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2013-12-03T14:30:17Z</dcterms:modified>
</cp:coreProperties>
</file>