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060481BF-5F22-4051-8DCB-B26A9B260B0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502" i="6" l="1"/>
  <c r="I2501" i="6"/>
  <c r="I2500" i="6"/>
  <c r="I2499" i="6"/>
  <c r="I2498" i="6"/>
  <c r="I2497" i="6"/>
  <c r="I2496" i="6"/>
  <c r="I2495" i="6"/>
  <c r="I2494" i="6"/>
  <c r="I2493" i="6"/>
  <c r="I2492" i="6"/>
  <c r="I2491" i="6"/>
  <c r="I2490" i="6"/>
  <c r="I2489" i="6"/>
  <c r="I2488" i="6"/>
  <c r="I2487" i="6"/>
  <c r="I2486" i="6"/>
  <c r="I2485" i="6"/>
  <c r="I2484" i="6"/>
  <c r="I2483" i="6"/>
  <c r="I2482"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20" i="6"/>
  <c r="I2419" i="6"/>
  <c r="I2418" i="6"/>
  <c r="I2417" i="6"/>
  <c r="I2416" i="6"/>
  <c r="I2415" i="6"/>
  <c r="I2414" i="6"/>
  <c r="I2413" i="6"/>
  <c r="I2412" i="6"/>
  <c r="I2411" i="6"/>
  <c r="I2410" i="6"/>
  <c r="I2409" i="6"/>
  <c r="I2408" i="6"/>
  <c r="I2407" i="6"/>
  <c r="I2406" i="6"/>
  <c r="I2405" i="6"/>
  <c r="I2404" i="6"/>
  <c r="I2403" i="6"/>
  <c r="I2402" i="6"/>
  <c r="I2401" i="6"/>
  <c r="I2400" i="6"/>
  <c r="I2399" i="6"/>
  <c r="I2398" i="6"/>
  <c r="I2397" i="6"/>
  <c r="I2396" i="6"/>
  <c r="I2395" i="6"/>
  <c r="I2394" i="6"/>
  <c r="I2393" i="6"/>
  <c r="I2392"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7" i="6"/>
  <c r="I2366" i="6"/>
  <c r="I2365" i="6"/>
  <c r="I2364" i="6"/>
  <c r="I2363" i="6"/>
  <c r="I2362" i="6"/>
  <c r="I2361" i="6"/>
  <c r="I2360" i="6"/>
  <c r="I2359" i="6"/>
  <c r="I2358" i="6"/>
  <c r="I2357" i="6"/>
  <c r="I2356" i="6"/>
  <c r="I2355" i="6"/>
  <c r="I2354" i="6"/>
  <c r="I2353" i="6"/>
  <c r="I2352" i="6"/>
  <c r="I2351" i="6"/>
  <c r="I2350" i="6"/>
  <c r="I2349" i="6"/>
  <c r="I2348" i="6"/>
  <c r="I2347" i="6"/>
  <c r="I2346" i="6"/>
  <c r="I2345" i="6"/>
  <c r="I2344" i="6"/>
  <c r="I2343" i="6"/>
  <c r="I2342" i="6"/>
  <c r="I2341" i="6"/>
  <c r="I2340" i="6"/>
  <c r="I2339" i="6"/>
  <c r="I2338" i="6"/>
  <c r="I2337" i="6"/>
  <c r="I2336" i="6"/>
  <c r="I2335" i="6"/>
  <c r="I2334" i="6"/>
  <c r="I2333" i="6"/>
  <c r="I2332" i="6"/>
  <c r="I2331" i="6"/>
  <c r="I2330" i="6"/>
  <c r="I2329" i="6"/>
  <c r="I2328" i="6"/>
  <c r="I2327" i="6"/>
  <c r="I2326" i="6"/>
  <c r="I2325" i="6"/>
  <c r="I2324" i="6"/>
  <c r="I2323" i="6"/>
  <c r="I2322" i="6"/>
  <c r="I2321" i="6"/>
  <c r="I2320" i="6"/>
  <c r="I2319" i="6"/>
  <c r="I2318" i="6"/>
  <c r="I2317" i="6"/>
  <c r="I2316" i="6"/>
  <c r="I2315" i="6"/>
  <c r="I2314" i="6"/>
  <c r="I2313" i="6"/>
  <c r="I231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50" i="6"/>
  <c r="I2249" i="6"/>
  <c r="I2248" i="6"/>
  <c r="I2247" i="6"/>
  <c r="I2246" i="6"/>
  <c r="I2245" i="6"/>
  <c r="I2244" i="6"/>
  <c r="I2243" i="6"/>
  <c r="I2242" i="6"/>
  <c r="I2241" i="6"/>
  <c r="I2240" i="6"/>
  <c r="I2239" i="6"/>
  <c r="I2238" i="6"/>
  <c r="I2237" i="6"/>
  <c r="I2236" i="6"/>
  <c r="I2235" i="6"/>
  <c r="I2234" i="6"/>
  <c r="I2233" i="6"/>
  <c r="I2232"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96" i="6"/>
  <c r="I2195" i="6"/>
  <c r="I2194" i="6"/>
  <c r="I2193" i="6"/>
  <c r="I2192" i="6"/>
  <c r="I2191" i="6"/>
  <c r="I2190" i="6"/>
  <c r="I2189" i="6"/>
  <c r="I2188" i="6"/>
  <c r="I2187" i="6"/>
  <c r="I2186" i="6"/>
  <c r="I2185" i="6"/>
  <c r="I2184" i="6"/>
  <c r="I2183" i="6"/>
  <c r="I2182" i="6"/>
  <c r="I2181" i="6"/>
  <c r="I2180" i="6"/>
  <c r="I2179" i="6"/>
  <c r="I2178" i="6"/>
  <c r="I2177" i="6"/>
  <c r="I2176" i="6"/>
  <c r="I2175" i="6"/>
  <c r="I2174" i="6"/>
  <c r="I2173" i="6"/>
  <c r="I2172" i="6"/>
  <c r="I2171" i="6"/>
  <c r="I2170" i="6"/>
  <c r="I2169" i="6"/>
  <c r="I2168" i="6"/>
  <c r="I2167" i="6"/>
  <c r="I2166" i="6"/>
  <c r="I2165" i="6"/>
  <c r="I2164" i="6"/>
  <c r="I2163" i="6"/>
  <c r="I2162" i="6"/>
  <c r="I2161" i="6"/>
  <c r="I2160" i="6"/>
  <c r="I2159" i="6"/>
  <c r="I2158" i="6"/>
  <c r="I2157" i="6"/>
  <c r="I2156" i="6"/>
  <c r="I2155" i="6"/>
  <c r="I2154" i="6"/>
  <c r="I2153" i="6"/>
  <c r="I2152" i="6"/>
  <c r="I2151" i="6"/>
  <c r="I2150" i="6"/>
  <c r="I2149" i="6"/>
  <c r="I2148" i="6"/>
  <c r="I2147" i="6"/>
  <c r="I2146" i="6"/>
  <c r="I2145" i="6"/>
  <c r="I2144" i="6"/>
  <c r="I2143" i="6"/>
  <c r="I2142" i="6"/>
  <c r="I2141" i="6"/>
  <c r="I2140" i="6"/>
  <c r="I2139" i="6"/>
  <c r="I2138" i="6"/>
  <c r="I2137" i="6"/>
  <c r="I2136" i="6"/>
  <c r="I2135" i="6"/>
  <c r="I2134" i="6"/>
  <c r="I2133" i="6"/>
  <c r="I2132" i="6"/>
  <c r="I2131" i="6"/>
  <c r="I2130" i="6"/>
  <c r="I2129" i="6"/>
  <c r="I2128" i="6"/>
  <c r="I212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5" i="6"/>
  <c r="I2054" i="6"/>
  <c r="I2053" i="6"/>
  <c r="I2052" i="6"/>
  <c r="I2051" i="6"/>
  <c r="I2050" i="6"/>
  <c r="I2049" i="6"/>
  <c r="I2048" i="6"/>
  <c r="I2047" i="6"/>
  <c r="I2046" i="6"/>
  <c r="I2045" i="6"/>
  <c r="I2044" i="6"/>
  <c r="I2043" i="6"/>
  <c r="I2042" i="6"/>
  <c r="I2041" i="6"/>
  <c r="I2040" i="6"/>
  <c r="I2039" i="6"/>
  <c r="I2038" i="6"/>
  <c r="I2037" i="6"/>
  <c r="I2036"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7" i="6"/>
  <c r="I2006" i="6"/>
  <c r="I2005" i="6"/>
  <c r="I2004" i="6"/>
  <c r="I2003" i="6"/>
  <c r="I2002" i="6"/>
  <c r="I2001" i="6"/>
  <c r="I2000" i="6"/>
  <c r="I1999" i="6"/>
  <c r="I1998" i="6"/>
  <c r="I1997" i="6"/>
  <c r="I1996" i="6"/>
  <c r="I1995" i="6"/>
  <c r="I1994" i="6"/>
  <c r="I1993" i="6"/>
  <c r="I1992" i="6"/>
  <c r="I1991" i="6"/>
  <c r="I1990" i="6"/>
  <c r="I1989" i="6"/>
  <c r="I1988" i="6"/>
  <c r="I1987" i="6"/>
  <c r="I1986" i="6"/>
  <c r="I1985" i="6"/>
  <c r="I1984" i="6"/>
  <c r="I1983" i="6"/>
  <c r="I1982" i="6"/>
  <c r="I1981" i="6"/>
  <c r="I1980" i="6"/>
  <c r="I1979" i="6"/>
  <c r="I1978" i="6"/>
  <c r="I1977" i="6"/>
  <c r="I1976" i="6"/>
  <c r="I1975" i="6"/>
  <c r="I1974" i="6"/>
  <c r="I1973" i="6"/>
  <c r="I1972" i="6"/>
  <c r="I1971" i="6"/>
  <c r="I1970" i="6"/>
  <c r="I1969" i="6"/>
  <c r="I1968" i="6"/>
  <c r="I1967" i="6"/>
  <c r="I1966" i="6"/>
  <c r="I1965" i="6"/>
  <c r="I1964" i="6"/>
  <c r="I1963" i="6"/>
  <c r="I1962" i="6"/>
  <c r="I1961" i="6"/>
  <c r="I1960" i="6"/>
  <c r="I1959" i="6"/>
  <c r="I1958" i="6"/>
  <c r="I1957" i="6"/>
  <c r="I1956" i="6"/>
  <c r="I1955"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8" i="6"/>
  <c r="I1917" i="6"/>
  <c r="I1916" i="6"/>
  <c r="I1915" i="6"/>
  <c r="I1914" i="6"/>
  <c r="I1913" i="6"/>
  <c r="I1912" i="6"/>
  <c r="I1911" i="6"/>
  <c r="I1910" i="6"/>
  <c r="I1909" i="6"/>
  <c r="I1908" i="6"/>
  <c r="I1907" i="6"/>
  <c r="I1906" i="6"/>
  <c r="I1905" i="6"/>
  <c r="I1904" i="6"/>
  <c r="I1903" i="6"/>
  <c r="I1902" i="6"/>
  <c r="I1901"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64" i="6"/>
  <c r="I1863" i="6"/>
  <c r="I1862" i="6"/>
  <c r="I1861" i="6"/>
  <c r="I1860" i="6"/>
  <c r="I1859" i="6"/>
  <c r="I1858" i="6"/>
  <c r="I1857" i="6"/>
  <c r="I1856" i="6"/>
  <c r="I1855" i="6"/>
  <c r="I1854"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824" i="6"/>
  <c r="I1823" i="6"/>
  <c r="I1822" i="6"/>
  <c r="I1821" i="6"/>
  <c r="I1820" i="6"/>
  <c r="I1819" i="6"/>
  <c r="I1818" i="6"/>
  <c r="I1817" i="6"/>
  <c r="I1816" i="6"/>
  <c r="I1815" i="6"/>
  <c r="I1814" i="6"/>
  <c r="I1813" i="6"/>
  <c r="I1812" i="6"/>
  <c r="I1811" i="6"/>
  <c r="I1810" i="6"/>
  <c r="I1809" i="6"/>
  <c r="I1808" i="6"/>
  <c r="I1807" i="6"/>
  <c r="I1806" i="6"/>
  <c r="I1805" i="6"/>
  <c r="I1804" i="6"/>
  <c r="I1803" i="6"/>
  <c r="I1802" i="6"/>
  <c r="I1801" i="6"/>
  <c r="I1800" i="6"/>
  <c r="I1799" i="6"/>
  <c r="I1798" i="6"/>
  <c r="I1797" i="6"/>
  <c r="I1796" i="6"/>
  <c r="I1795" i="6"/>
  <c r="I1794" i="6"/>
  <c r="I1793" i="6"/>
  <c r="I1792" i="6"/>
  <c r="I1791" i="6"/>
  <c r="I1790" i="6"/>
  <c r="I1789" i="6"/>
  <c r="I1788" i="6"/>
  <c r="I1787" i="6"/>
  <c r="I1786" i="6"/>
  <c r="I1785" i="6"/>
  <c r="I1784" i="6"/>
  <c r="I1783" i="6"/>
  <c r="I1782" i="6"/>
  <c r="I1781" i="6"/>
  <c r="I1780" i="6"/>
  <c r="I1779"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5" i="6"/>
  <c r="I1684" i="6"/>
  <c r="I1683" i="6"/>
  <c r="I1682" i="6"/>
  <c r="I1681" i="6"/>
  <c r="I1680" i="6"/>
  <c r="I1679" i="6"/>
  <c r="I1678" i="6"/>
  <c r="I1677" i="6"/>
  <c r="I1676" i="6"/>
  <c r="I1675" i="6"/>
  <c r="I1674" i="6"/>
  <c r="I1673" i="6"/>
  <c r="I1672" i="6"/>
  <c r="I1671" i="6"/>
  <c r="I1670" i="6"/>
  <c r="I1669"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30" i="6"/>
  <c r="I1629" i="6"/>
  <c r="I1628" i="6"/>
  <c r="I1627" i="6"/>
  <c r="I1626" i="6"/>
  <c r="I1625" i="6"/>
  <c r="I1624" i="6"/>
  <c r="I1623" i="6"/>
  <c r="I1622" i="6"/>
  <c r="I1621" i="6"/>
  <c r="I1620" i="6"/>
  <c r="I1619" i="6"/>
  <c r="I1618" i="6"/>
  <c r="I1617" i="6"/>
  <c r="I1616" i="6"/>
  <c r="I1615" i="6"/>
  <c r="I1614" i="6"/>
  <c r="I1613" i="6"/>
  <c r="I1612" i="6"/>
  <c r="I1611" i="6"/>
  <c r="I1610" i="6"/>
  <c r="I1609" i="6"/>
  <c r="I1608" i="6"/>
  <c r="I1607" i="6"/>
  <c r="I1606" i="6"/>
  <c r="I1605" i="6"/>
  <c r="I1604" i="6"/>
  <c r="I1603" i="6"/>
  <c r="I1602" i="6"/>
  <c r="I1601" i="6"/>
  <c r="I1600" i="6"/>
  <c r="I1599" i="6"/>
  <c r="I1598" i="6"/>
  <c r="I1597" i="6"/>
  <c r="I1596" i="6"/>
  <c r="I1595" i="6"/>
  <c r="I1594" i="6"/>
  <c r="I1593" i="6"/>
  <c r="I1592" i="6"/>
  <c r="I1591" i="6"/>
  <c r="I1590" i="6"/>
  <c r="I1589" i="6"/>
  <c r="I1588" i="6"/>
  <c r="I1587" i="6"/>
  <c r="I1586" i="6"/>
  <c r="I1585" i="6"/>
  <c r="I1584" i="6"/>
  <c r="I1583" i="6"/>
  <c r="I1582" i="6"/>
  <c r="I1581" i="6"/>
  <c r="I1580" i="6"/>
  <c r="I1579" i="6"/>
  <c r="I1578" i="6"/>
  <c r="I1577" i="6"/>
  <c r="I1576" i="6"/>
  <c r="I1575" i="6"/>
  <c r="I1574" i="6"/>
  <c r="I1573" i="6"/>
  <c r="I1572" i="6"/>
  <c r="I1571" i="6"/>
  <c r="I1570" i="6"/>
  <c r="I1569" i="6"/>
  <c r="I1568" i="6"/>
  <c r="I1567" i="6"/>
  <c r="I1566" i="6"/>
  <c r="I1565" i="6"/>
  <c r="I1564" i="6"/>
  <c r="I1563" i="6"/>
  <c r="I1562"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10" i="6"/>
  <c r="I1509" i="6"/>
  <c r="I1508" i="6"/>
  <c r="I1507" i="6"/>
  <c r="I1506" i="6"/>
  <c r="I1505" i="6"/>
  <c r="I1504" i="6"/>
  <c r="I1503" i="6"/>
  <c r="I1502" i="6"/>
  <c r="I1501" i="6"/>
  <c r="I1500" i="6"/>
  <c r="I1499" i="6"/>
  <c r="I1498" i="6"/>
  <c r="I1497" i="6"/>
  <c r="I1496" i="6"/>
  <c r="I1495" i="6"/>
  <c r="I1494" i="6"/>
  <c r="I1493" i="6"/>
  <c r="I1492" i="6"/>
  <c r="I1491" i="6"/>
  <c r="I1490" i="6"/>
  <c r="I1489" i="6"/>
  <c r="I1488" i="6"/>
  <c r="I1487" i="6"/>
  <c r="I1486" i="6"/>
  <c r="I1485" i="6"/>
  <c r="I1484"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6" i="6"/>
  <c r="I1445" i="6"/>
  <c r="I1444" i="6"/>
  <c r="I1443" i="6"/>
  <c r="I1442" i="6"/>
  <c r="I1441" i="6"/>
  <c r="I1440" i="6"/>
  <c r="I1439" i="6"/>
  <c r="I1438" i="6"/>
  <c r="I1437" i="6"/>
  <c r="I1436" i="6"/>
  <c r="I1435" i="6"/>
  <c r="I1434" i="6"/>
  <c r="I1433" i="6"/>
  <c r="I1432" i="6"/>
  <c r="I1431" i="6"/>
  <c r="I1430" i="6"/>
  <c r="I1429" i="6"/>
  <c r="I1428" i="6"/>
  <c r="I1427"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402" i="6"/>
  <c r="I1401" i="6"/>
  <c r="I1400" i="6"/>
  <c r="I1399" i="6"/>
  <c r="I1398" i="6"/>
  <c r="I1397" i="6"/>
  <c r="I1396" i="6"/>
  <c r="I1395" i="6"/>
  <c r="I1394" i="6"/>
  <c r="I1393" i="6"/>
  <c r="I1392" i="6"/>
  <c r="I1391" i="6"/>
  <c r="I1390" i="6"/>
  <c r="I1389" i="6"/>
  <c r="I1388" i="6"/>
  <c r="I1387" i="6"/>
  <c r="I1386" i="6"/>
  <c r="I1385" i="6"/>
  <c r="I1384" i="6"/>
  <c r="I1383" i="6"/>
  <c r="I1382" i="6"/>
  <c r="I1381" i="6"/>
  <c r="I1380" i="6"/>
  <c r="I1379" i="6"/>
  <c r="I1378" i="6"/>
  <c r="I1377" i="6"/>
  <c r="I1376" i="6"/>
  <c r="I1375"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10" i="6"/>
  <c r="I1309" i="6"/>
  <c r="I1308" i="6"/>
  <c r="I1307" i="6"/>
  <c r="I1306" i="6"/>
  <c r="I1305" i="6"/>
  <c r="I1304" i="6"/>
  <c r="I1303" i="6"/>
  <c r="I1302" i="6"/>
  <c r="I1301" i="6"/>
  <c r="I1300" i="6"/>
  <c r="I1299" i="6"/>
  <c r="I1298" i="6"/>
  <c r="I1297" i="6"/>
  <c r="I1296" i="6"/>
  <c r="I1295" i="6"/>
  <c r="I1294" i="6"/>
  <c r="I1293" i="6"/>
  <c r="I1292" i="6"/>
  <c r="I1291" i="6"/>
  <c r="I1290" i="6"/>
  <c r="I128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6" i="6"/>
  <c r="I1255" i="6"/>
  <c r="I1254" i="6"/>
  <c r="I1253" i="6"/>
  <c r="I1252" i="6"/>
  <c r="I1251" i="6"/>
  <c r="I1250" i="6"/>
  <c r="I1249" i="6"/>
  <c r="I1248" i="6"/>
  <c r="I1247" i="6"/>
  <c r="I1246" i="6"/>
  <c r="I1245" i="6"/>
  <c r="I1244" i="6"/>
  <c r="I1243" i="6"/>
  <c r="I1242" i="6"/>
  <c r="I1241" i="6"/>
  <c r="I1240" i="6"/>
  <c r="I1239" i="6"/>
  <c r="I1238" i="6"/>
  <c r="I1237" i="6"/>
  <c r="I1236" i="6"/>
  <c r="I1235" i="6"/>
  <c r="I1234" i="6"/>
  <c r="I1233" i="6"/>
  <c r="I1232" i="6"/>
  <c r="I1231" i="6"/>
  <c r="I1230" i="6"/>
  <c r="I1229" i="6"/>
  <c r="I1228" i="6"/>
  <c r="I1227" i="6"/>
  <c r="I1226" i="6"/>
  <c r="I1225" i="6"/>
  <c r="I1224" i="6"/>
  <c r="I1223" i="6"/>
  <c r="I1222" i="6"/>
  <c r="I1221" i="6"/>
  <c r="I1220" i="6"/>
  <c r="I1219" i="6"/>
  <c r="I1218" i="6"/>
  <c r="I1217" i="6"/>
  <c r="I1216" i="6"/>
  <c r="I1215" i="6"/>
  <c r="I1214" i="6"/>
  <c r="I1213" i="6"/>
  <c r="I1212" i="6"/>
  <c r="I1211" i="6"/>
  <c r="I1210" i="6"/>
  <c r="I1209" i="6"/>
  <c r="I1208" i="6"/>
  <c r="I1207" i="6"/>
  <c r="I1206" i="6"/>
  <c r="I1205" i="6"/>
  <c r="I1204" i="6"/>
  <c r="I1203" i="6"/>
  <c r="I1202" i="6"/>
  <c r="I1201" i="6"/>
  <c r="I1200" i="6"/>
  <c r="I1199" i="6"/>
  <c r="I1198" i="6"/>
  <c r="I1197" i="6"/>
  <c r="I1196" i="6"/>
  <c r="I1195" i="6"/>
  <c r="I1194" i="6"/>
  <c r="I1193" i="6"/>
  <c r="I1192" i="6"/>
  <c r="I1191" i="6"/>
  <c r="I1190" i="6"/>
  <c r="I1189" i="6"/>
  <c r="I1188" i="6"/>
  <c r="I1187" i="6"/>
  <c r="I1186" i="6"/>
  <c r="I1185" i="6"/>
  <c r="I1184" i="6"/>
  <c r="I1183" i="6"/>
  <c r="I1182" i="6"/>
  <c r="I1181" i="6"/>
  <c r="I1180"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109" i="6"/>
  <c r="I1108" i="6"/>
  <c r="I1107" i="6"/>
  <c r="I1106" i="6"/>
  <c r="I1105" i="6"/>
  <c r="I1104" i="6"/>
  <c r="I1103" i="6"/>
  <c r="I1102" i="6"/>
  <c r="I1101" i="6"/>
  <c r="I1100" i="6"/>
  <c r="I1099" i="6"/>
  <c r="I1098" i="6"/>
  <c r="I1097" i="6"/>
  <c r="I1096" i="6"/>
  <c r="I1095" i="6"/>
  <c r="I1094" i="6"/>
  <c r="I1093" i="6"/>
  <c r="I1092" i="6"/>
  <c r="I1091" i="6"/>
  <c r="I1090" i="6"/>
  <c r="I1089" i="6"/>
  <c r="I1088"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5" i="6"/>
  <c r="I1044" i="6"/>
  <c r="I1043" i="6"/>
  <c r="I1042" i="6"/>
  <c r="I1041" i="6"/>
  <c r="I1040" i="6"/>
  <c r="I1039" i="6"/>
  <c r="I1038" i="6"/>
  <c r="I1037" i="6"/>
  <c r="I1036" i="6"/>
  <c r="I1035" i="6"/>
  <c r="I1034" i="6"/>
  <c r="I1033" i="6"/>
  <c r="I1032" i="6"/>
  <c r="I1031" i="6"/>
  <c r="I1030" i="6"/>
  <c r="I1029" i="6"/>
  <c r="I1028" i="6"/>
  <c r="I1027" i="6"/>
  <c r="I1026" i="6"/>
  <c r="I1025" i="6"/>
  <c r="I1024" i="6"/>
  <c r="I1023" i="6"/>
  <c r="I1022" i="6"/>
  <c r="I1021" i="6"/>
  <c r="I1020" i="6"/>
  <c r="I1019" i="6"/>
  <c r="I1018" i="6"/>
  <c r="I1017" i="6"/>
  <c r="I1016" i="6"/>
  <c r="I1015" i="6"/>
  <c r="I1014" i="6"/>
  <c r="I1013" i="6"/>
  <c r="I1012" i="6"/>
  <c r="I1011" i="6"/>
  <c r="I1010"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76" i="6"/>
  <c r="I975" i="6"/>
  <c r="I974" i="6"/>
  <c r="I973" i="6"/>
  <c r="I972" i="6"/>
  <c r="I971" i="6"/>
  <c r="I970" i="6"/>
  <c r="I969" i="6"/>
  <c r="I968" i="6"/>
  <c r="I967" i="6"/>
  <c r="I966" i="6"/>
  <c r="I965" i="6"/>
  <c r="I964" i="6"/>
  <c r="I963" i="6"/>
  <c r="I962" i="6"/>
  <c r="I961" i="6"/>
  <c r="I960" i="6"/>
  <c r="I959" i="6"/>
  <c r="I958" i="6"/>
  <c r="I957" i="6"/>
  <c r="I956" i="6"/>
  <c r="I955" i="6"/>
  <c r="I954" i="6"/>
  <c r="I953" i="6"/>
  <c r="I952" i="6"/>
  <c r="I951" i="6"/>
  <c r="I950" i="6"/>
  <c r="I949" i="6"/>
  <c r="I948" i="6"/>
  <c r="I947" i="6"/>
  <c r="I946" i="6"/>
  <c r="I945" i="6"/>
  <c r="I944" i="6"/>
  <c r="I943" i="6"/>
  <c r="I942" i="6"/>
  <c r="I941" i="6"/>
  <c r="I940" i="6"/>
  <c r="I939" i="6"/>
  <c r="I938" i="6"/>
  <c r="I937" i="6"/>
  <c r="I936" i="6"/>
  <c r="I935" i="6"/>
  <c r="I934" i="6"/>
  <c r="I933" i="6"/>
  <c r="I932" i="6"/>
  <c r="I931" i="6"/>
  <c r="I930" i="6"/>
  <c r="I929"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9" i="6"/>
  <c r="I838" i="6"/>
  <c r="I837" i="6"/>
  <c r="I836" i="6"/>
  <c r="I835" i="6"/>
  <c r="I834" i="6"/>
  <c r="I833" i="6"/>
  <c r="I832" i="6"/>
  <c r="I831" i="6"/>
  <c r="I830" i="6"/>
  <c r="I829" i="6"/>
  <c r="I828" i="6"/>
  <c r="I827" i="6"/>
  <c r="I826" i="6"/>
  <c r="I825" i="6"/>
  <c r="I824" i="6"/>
  <c r="I823" i="6"/>
  <c r="I822" i="6"/>
  <c r="I821" i="6"/>
  <c r="I820" i="6"/>
  <c r="I819" i="6"/>
  <c r="I818" i="6"/>
  <c r="I817" i="6"/>
  <c r="I816" i="6"/>
  <c r="I815" i="6"/>
  <c r="I814" i="6"/>
  <c r="I813" i="6"/>
  <c r="I812" i="6"/>
  <c r="I811" i="6"/>
  <c r="I810" i="6"/>
  <c r="I809" i="6"/>
  <c r="I808" i="6"/>
  <c r="I807" i="6"/>
  <c r="I806" i="6"/>
  <c r="I805" i="6"/>
  <c r="I804" i="6"/>
  <c r="I803" i="6"/>
  <c r="I802" i="6"/>
  <c r="I801" i="6"/>
  <c r="I800" i="6"/>
  <c r="I799" i="6"/>
  <c r="I798" i="6"/>
  <c r="I797" i="6"/>
  <c r="I796" i="6"/>
  <c r="I795" i="6"/>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I445" i="6"/>
  <c r="I444" i="6"/>
  <c r="I443" i="6"/>
  <c r="I442" i="6"/>
  <c r="I441" i="6"/>
  <c r="I440" i="6"/>
  <c r="I439" i="6"/>
  <c r="I438" i="6"/>
  <c r="I437" i="6"/>
  <c r="I436" i="6"/>
  <c r="I435" i="6"/>
  <c r="I434" i="6"/>
  <c r="I433" i="6"/>
  <c r="I432" i="6"/>
  <c r="I431" i="6"/>
  <c r="I430" i="6"/>
  <c r="I429" i="6"/>
  <c r="I428" i="6"/>
  <c r="I427" i="6"/>
  <c r="I426" i="6"/>
  <c r="I425" i="6"/>
  <c r="I424" i="6"/>
  <c r="I423" i="6"/>
  <c r="I422" i="6"/>
  <c r="I421" i="6"/>
  <c r="I420" i="6"/>
  <c r="I419" i="6"/>
  <c r="I418" i="6"/>
  <c r="I417" i="6"/>
  <c r="I416" i="6"/>
  <c r="I415" i="6"/>
  <c r="I414" i="6"/>
  <c r="I413" i="6"/>
  <c r="I412" i="6"/>
  <c r="I411" i="6"/>
  <c r="I410"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I305" i="6"/>
  <c r="I304" i="6"/>
  <c r="I303" i="6"/>
  <c r="I302" i="6"/>
  <c r="I301" i="6"/>
  <c r="I300" i="6"/>
  <c r="I299" i="6"/>
  <c r="I298" i="6"/>
  <c r="I297" i="6"/>
  <c r="I296" i="6"/>
  <c r="I295" i="6"/>
  <c r="I294" i="6"/>
  <c r="I293" i="6"/>
  <c r="I292" i="6"/>
  <c r="I291" i="6"/>
  <c r="I290" i="6"/>
  <c r="I289" i="6"/>
  <c r="I288" i="6"/>
  <c r="I287" i="6"/>
  <c r="I286" i="6"/>
  <c r="I285" i="6"/>
  <c r="I284" i="6"/>
  <c r="I283" i="6"/>
  <c r="I282" i="6"/>
  <c r="I281" i="6"/>
  <c r="I280" i="6"/>
  <c r="I279" i="6"/>
  <c r="I278" i="6"/>
  <c r="I277" i="6"/>
  <c r="I276" i="6"/>
  <c r="I275" i="6"/>
  <c r="I274" i="6"/>
  <c r="I273" i="6"/>
  <c r="I272" i="6"/>
  <c r="I271" i="6"/>
  <c r="I270" i="6"/>
  <c r="I269" i="6"/>
  <c r="I268" i="6"/>
  <c r="I267" i="6"/>
  <c r="I266" i="6"/>
  <c r="I265" i="6"/>
  <c r="I264" i="6"/>
  <c r="I263" i="6"/>
  <c r="I262" i="6"/>
  <c r="I261" i="6"/>
  <c r="I260" i="6"/>
  <c r="I259" i="6"/>
  <c r="I258" i="6"/>
  <c r="I257" i="6"/>
  <c r="I256" i="6"/>
  <c r="I255" i="6"/>
  <c r="I254" i="6"/>
  <c r="I253" i="6"/>
  <c r="I252" i="6"/>
  <c r="I251" i="6"/>
  <c r="I250" i="6"/>
  <c r="I249" i="6"/>
  <c r="I248" i="6"/>
  <c r="I247" i="6"/>
  <c r="I246" i="6"/>
  <c r="I245" i="6"/>
  <c r="I244" i="6"/>
  <c r="I243" i="6"/>
  <c r="I242" i="6"/>
  <c r="I241" i="6"/>
  <c r="I240" i="6"/>
  <c r="I239" i="6"/>
  <c r="I238" i="6"/>
  <c r="I237" i="6"/>
  <c r="I236" i="6"/>
  <c r="I235" i="6"/>
  <c r="I234" i="6"/>
  <c r="I233" i="6"/>
  <c r="I232" i="6"/>
  <c r="I231" i="6"/>
  <c r="I230"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1" i="6"/>
  <c r="I180" i="6"/>
  <c r="I179" i="6"/>
  <c r="I178" i="6"/>
  <c r="I177" i="6"/>
  <c r="I176" i="6"/>
  <c r="I175" i="6"/>
  <c r="I174" i="6"/>
  <c r="I173" i="6"/>
  <c r="I172" i="6"/>
  <c r="I171" i="6"/>
  <c r="I170" i="6"/>
  <c r="I169" i="6"/>
  <c r="I168" i="6"/>
  <c r="I167" i="6"/>
  <c r="I166" i="6"/>
  <c r="I165" i="6"/>
  <c r="I164" i="6"/>
  <c r="I163" i="6"/>
  <c r="I162" i="6"/>
  <c r="I161" i="6"/>
  <c r="I160" i="6"/>
  <c r="I159" i="6"/>
  <c r="I158" i="6"/>
  <c r="I157" i="6"/>
  <c r="I156"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9" i="6"/>
  <c r="I128" i="6"/>
  <c r="I127" i="6"/>
  <c r="I126" i="6"/>
  <c r="I125" i="6"/>
  <c r="I124" i="6"/>
  <c r="I123" i="6"/>
  <c r="I122" i="6"/>
  <c r="I121" i="6"/>
  <c r="I120" i="6"/>
  <c r="I119" i="6"/>
  <c r="I118" i="6"/>
  <c r="I117" i="6"/>
  <c r="I116" i="6"/>
  <c r="I115" i="6"/>
  <c r="I114" i="6"/>
  <c r="I113" i="6"/>
  <c r="I112" i="6"/>
  <c r="I111" i="6"/>
  <c r="I110" i="6"/>
  <c r="I109" i="6"/>
  <c r="I108" i="6"/>
  <c r="I107" i="6"/>
  <c r="I106" i="6"/>
  <c r="I105" i="6"/>
  <c r="I104" i="6"/>
  <c r="I103" i="6"/>
  <c r="I102" i="6"/>
  <c r="I101" i="6"/>
  <c r="I100" i="6"/>
  <c r="I99" i="6"/>
  <c r="I98" i="6"/>
  <c r="I97" i="6"/>
  <c r="I96" i="6"/>
  <c r="I95" i="6"/>
  <c r="I94" i="6"/>
  <c r="I93" i="6"/>
  <c r="I92" i="6"/>
  <c r="I91" i="6"/>
  <c r="I90" i="6"/>
  <c r="I89" i="6"/>
  <c r="I88" i="6"/>
  <c r="I87" i="6"/>
  <c r="I86" i="6"/>
  <c r="I85" i="6"/>
  <c r="I84" i="6"/>
  <c r="I83" i="6"/>
  <c r="I82" i="6"/>
  <c r="I81" i="6"/>
  <c r="I80" i="6"/>
  <c r="I79" i="6"/>
  <c r="I78"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D7" i="9" l="1"/>
  <c r="B7" i="9"/>
  <c r="B43" i="4" a="1"/>
  <c r="B43" i="4" s="1"/>
  <c r="B42" i="4" a="1"/>
  <c r="B42" i="4" s="1"/>
  <c r="B75" i="4" a="1"/>
  <c r="B75" i="4" s="1"/>
  <c r="B44" i="4" s="1"/>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G550" i="6"/>
  <c r="G546" i="6"/>
  <c r="G542" i="6"/>
  <c r="G538" i="6"/>
  <c r="G534" i="6"/>
  <c r="G530" i="6"/>
  <c r="G526" i="6"/>
  <c r="G522" i="6"/>
  <c r="G518" i="6"/>
  <c r="G514" i="6"/>
  <c r="G510" i="6"/>
  <c r="G506" i="6"/>
  <c r="G502" i="6"/>
  <c r="G498" i="6"/>
  <c r="G494" i="6"/>
  <c r="G490" i="6"/>
  <c r="G486" i="6"/>
  <c r="G482" i="6"/>
  <c r="G478" i="6"/>
  <c r="G474" i="6"/>
  <c r="G470" i="6"/>
  <c r="G466" i="6"/>
  <c r="G462" i="6"/>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O309" i="1"/>
  <c r="O152" i="1"/>
  <c r="O78" i="1"/>
  <c r="O46" i="1"/>
  <c r="O14" i="1"/>
  <c r="O283" i="1"/>
  <c r="O136" i="1"/>
  <c r="O74" i="1"/>
  <c r="O42" i="1"/>
  <c r="N11" i="1"/>
  <c r="O258" i="1"/>
  <c r="O120" i="1"/>
  <c r="O70" i="1"/>
  <c r="O38" i="1"/>
  <c r="O8" i="1"/>
  <c r="N240" i="1"/>
  <c r="O108" i="1"/>
  <c r="O66" i="1"/>
  <c r="O34" i="1"/>
  <c r="O203" i="1"/>
  <c r="O92" i="1"/>
  <c r="O58" i="1"/>
  <c r="O26" i="1"/>
  <c r="L222" i="1"/>
  <c r="O100" i="1"/>
  <c r="O62" i="1"/>
  <c r="O30"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<sst xmlns="http://schemas.openxmlformats.org/spreadsheetml/2006/main" count="167" uniqueCount="116">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</sst>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xf>
    <xf numFmtId="0" fontId="13" fillId="5" borderId="0" xfId="1" applyFont="1" applyFill="1" applyAlignment="1" applyProtection="1">
      <alignment horizontal="lef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6"/>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16</v>
      </c>
      <c r="B1" s="44"/>
      <c r="C1" s="44"/>
      <c r="D1" s="44"/>
      <c r="E1" s="44"/>
      <c r="F1" s="44"/>
      <c r="G1" s="44"/>
      <c r="H1" s="44"/>
      <c r="I1" s="44"/>
      <c r="J1" s="44"/>
      <c r="K1" s="44"/>
      <c r="L1" s="44"/>
      <c r="M1" s="44"/>
      <c r="N1" s="44"/>
      <c r="O1" s="44"/>
      <c r="P1" s="44"/>
    </row>
    <row r="2" spans="1:16" x14ac:dyDescent="0.5">
      <c r="A2" s="45" t="s">
        <v>101</v>
      </c>
      <c r="B2" s="45"/>
      <c r="C2" s="45"/>
      <c r="D2" s="45"/>
      <c r="E2" s="45"/>
      <c r="F2" s="45"/>
      <c r="G2" s="45"/>
      <c r="H2" s="45"/>
      <c r="I2" s="45"/>
      <c r="J2" s="45"/>
      <c r="K2" s="45"/>
      <c r="L2" s="45"/>
      <c r="M2" s="45"/>
      <c r="N2" s="45"/>
      <c r="O2" s="45"/>
      <c r="P2" s="45"/>
    </row>
    <row r="3" spans="1:16" ht="37.5" customHeight="1" x14ac:dyDescent="0.5">
      <c r="A3" s="6" t="s">
        <v>28</v>
      </c>
      <c r="B3" s="7"/>
      <c r="C3" s="7"/>
      <c r="D3" s="7"/>
      <c r="E3" s="7"/>
      <c r="F3" s="7"/>
      <c r="G3" s="7"/>
      <c r="H3" s="7"/>
      <c r="I3" s="7"/>
      <c r="J3" s="7"/>
      <c r="K3" s="7"/>
      <c r="L3" s="7"/>
      <c r="M3" s="7"/>
      <c r="N3" s="7"/>
      <c r="O3" s="7"/>
      <c r="P3" s="7"/>
    </row>
    <row r="4" spans="1:16" ht="23.25" x14ac:dyDescent="0.7">
      <c r="A4" s="65"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13</v>
      </c>
      <c r="B8" s="53" t="s">
        <v>21</v>
      </c>
      <c r="D8" s="42"/>
      <c r="O8" s="7"/>
      <c r="P8" s="7"/>
    </row>
    <row r="10" spans="1:16" x14ac:dyDescent="0.5">
      <c r="A10" s="6" t="s">
        <v>29</v>
      </c>
      <c r="O10" s="7"/>
      <c r="P10" s="7"/>
    </row>
    <row r="11" spans="1:16" x14ac:dyDescent="0.5">
      <c r="O11" s="7"/>
      <c r="P11" s="7"/>
    </row>
    <row r="12" spans="1:16" s="11" customFormat="1" ht="18" x14ac:dyDescent="0.55000000000000004">
      <c r="A12" s="9" t="s">
        <v>88</v>
      </c>
      <c r="B12" s="10"/>
      <c r="O12" s="12"/>
      <c r="P12" s="12"/>
    </row>
    <row r="13" spans="1:16" x14ac:dyDescent="0.5">
      <c r="O13" s="39"/>
      <c r="P13" s="39"/>
    </row>
    <row r="14" spans="1:16" x14ac:dyDescent="0.5">
      <c r="A14" s="41" t="s">
        <v>31</v>
      </c>
      <c r="B14" s="53" t="s">
        <v>21</v>
      </c>
      <c r="D14" s="43"/>
      <c r="O14" s="37"/>
      <c r="P14" s="37"/>
    </row>
    <row r="16" spans="1:16" x14ac:dyDescent="0.5">
      <c r="A16" s="6" t="s">
        <v>86</v>
      </c>
      <c r="O16" s="37"/>
      <c r="P16" s="37"/>
    </row>
    <row r="17" spans="1:16" x14ac:dyDescent="0.5">
      <c r="A17" s="6" t="s">
        <v>33</v>
      </c>
      <c r="O17" s="37"/>
      <c r="P17" s="37"/>
    </row>
    <row r="18" spans="1:16" x14ac:dyDescent="0.5">
      <c r="O18" s="39"/>
      <c r="P18" s="39"/>
    </row>
    <row r="19" spans="1:16" s="11" customFormat="1" ht="18" x14ac:dyDescent="0.55000000000000004">
      <c r="A19" s="9" t="s">
        <v>87</v>
      </c>
      <c r="B19" s="10"/>
      <c r="O19" s="12"/>
      <c r="P19" s="12"/>
    </row>
    <row r="21" spans="1:16" x14ac:dyDescent="0.5">
      <c r="A21" s="6" t="s">
        <v>41</v>
      </c>
    </row>
    <row r="23" spans="1:16" ht="21" x14ac:dyDescent="0.65">
      <c r="A23" s="54" t="s">
        <v>82</v>
      </c>
    </row>
    <row r="24" spans="1:16" x14ac:dyDescent="0.5">
      <c r="A24" s="91" t="s">
        <v>115</v>
      </c>
      <c r="B24" s="67" t="s">
        <v>35</v>
      </c>
      <c r="C24" s="91" t="s">
        <v>34</v>
      </c>
    </row>
    <row r="25" spans="1:16" x14ac:dyDescent="0.5">
      <c r="A25" s="92" t="str">
        <f>IF(A14="Mois correspondant de 2019",IF(MID(A8,SEARCH(":",A8)+4,SEARCH(" ",A8,SEARCH(":",A8)+4)-SEARCH(":",A8)-4)="Juillet","Juin 2019","Juillet 2019"),IF(A14="Janvier à février 2020","Janvier 2020","(Sélectionnez votre option de comparaison des revenus)"))</f>
        <v>(Sélectionnez votre option de comparaison des revenus)</v>
      </c>
      <c r="B25" s="70"/>
      <c r="C25" s="76" t="s">
        <v>36</v>
      </c>
    </row>
    <row r="26" spans="1:16" x14ac:dyDescent="0.5">
      <c r="A26" s="92" t="str">
        <f>IF(A14="Mois correspondant de 2019",PROPER(MID(A8,SEARCH(":",A8)+4,SEARCH(" ",A8,SEARCH(":",A8)+4)-SEARCH(":",A8)-4))&amp;" 2019",IF(A14="Janvier à février 2020","Février 2020","(Sélectionnez votre option de comparaison des revenus)"))</f>
        <v>(Sélectionnez votre option de comparaison des revenus)</v>
      </c>
      <c r="B26" s="71"/>
      <c r="C26" s="76"/>
    </row>
    <row r="27" spans="1:16" x14ac:dyDescent="0.5">
      <c r="A27" s="92" t="str">
        <f>IF(ISERROR(SEARCH(":",A8)),"(choisir une période de demande)",IF(MID(A8,SEARCH(":",A8)+4,SEARCH(" ",A8,SEARCH(":",A8)+4)-SEARCH(":",A8)-4)="Juillet","Juin 2020","Juillet 2020"))</f>
        <v>(choisir une période de demande)</v>
      </c>
      <c r="B27" s="71"/>
      <c r="C27" s="76"/>
    </row>
    <row r="28" spans="1:16" ht="16.149999999999999" thickBot="1" x14ac:dyDescent="0.55000000000000004">
      <c r="A28" s="92" t="str">
        <f>IF(ISERROR(SEARCH(":",A8)),"(choisir une période de demande)",PROPER(MID(A8,SEARCH(":",A8)+4,SEARCH(" ",A8,SEARCH(":",A8)+4)-SEARCH(":",A8)-4))&amp;" 2020")</f>
        <v>(choisir une période de demande)</v>
      </c>
      <c r="B28" s="72"/>
      <c r="C28" s="76"/>
    </row>
    <row r="29" spans="1:16" ht="16.149999999999999" thickBot="1" x14ac:dyDescent="0.55000000000000004">
      <c r="A29" s="93" t="s">
        <v>65</v>
      </c>
      <c r="B29" s="101" t="str" cm="1">
        <f t="array" ref="B29">IF(SUMPRODUCT(--ISNUMBER(B25:B28))=4,IF(A14="Mois correspondant de 2019",IF((B26-B28)/B26&gt;(B25-B27)/B25,B26-B28,B25-B27),IF((0.5*(SUM(B25:B26))*(60/(60-B59)))-B27&gt;(0.5*(SUM(B25:B26))*(60/(60-B59)))-B28,(0.5*(SUM(B25:B26))*(60/(60-B59)))-B27,(0.5*(SUM(B25:B26))*(60/(60-B59)))-B28)),"Entrez votre revenu ci-dessus")</f>
        <v>Entrez votre revenu ci-dessus</v>
      </c>
      <c r="C29" s="76" t="s">
        <v>69</v>
      </c>
    </row>
    <row r="30" spans="1:16" ht="16.149999999999999" thickBot="1" x14ac:dyDescent="0.55000000000000004">
      <c r="A30" s="93" t="s">
        <v>94</v>
      </c>
      <c r="B30" s="102" t="str" cm="1">
        <f t="array" ref="B30">IF(SUMPRODUCT(--ISNUMBER(B25:B28))=4,IF(A14="Mois correspondant de 2019",ROUNDDOWN((B26-B28)/B26,4),ROUNDDOWN((0.5*(SUM(B25:B26))*(60/(60-B59))-B28)/(0.5*(SUM(B25:B26))*(60/(60-B59))),4)),"Entrez votre revenu ci-dessus")</f>
        <v>Entrez votre revenu ci-dessus</v>
      </c>
      <c r="C30" s="76" t="s">
        <v>71</v>
      </c>
    </row>
    <row r="31" spans="1:16" ht="16.149999999999999" thickBot="1" x14ac:dyDescent="0.55000000000000004">
      <c r="A31" s="93" t="s">
        <v>95</v>
      </c>
      <c r="B31" s="102"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6" t="s">
        <v>96</v>
      </c>
    </row>
    <row r="32" spans="1:16" ht="42.4" thickBot="1" x14ac:dyDescent="0.7">
      <c r="A32" s="94" t="str">
        <f>"Votre taux de base de la SSUC pour la période de demande "&amp;INDEX(claimPeriodNo,MATCH($A$8,claimPeriods,0))&amp;":"</f>
        <v>Votre taux de base de la SSUC pour la période de demande (Choisir une période de demande):</v>
      </c>
      <c r="B32" s="103"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7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6"/>
      <c r="C33" s="76"/>
    </row>
    <row r="34" spans="1:3" ht="21" x14ac:dyDescent="0.65">
      <c r="A34" s="95" t="s">
        <v>83</v>
      </c>
      <c r="C34" s="99"/>
    </row>
    <row r="35" spans="1:3" x14ac:dyDescent="0.5">
      <c r="A35" s="91" t="s">
        <v>115</v>
      </c>
      <c r="B35" s="67" t="s">
        <v>35</v>
      </c>
      <c r="C35" s="91" t="s">
        <v>34</v>
      </c>
    </row>
    <row r="36" spans="1:3" x14ac:dyDescent="0.5">
      <c r="A36" s="92"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6"/>
    </row>
    <row r="37" spans="1:3" x14ac:dyDescent="0.5">
      <c r="A37" s="92"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6"/>
    </row>
    <row r="38" spans="1:3" x14ac:dyDescent="0.5">
      <c r="A38" s="92"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4" t="str">
        <f>IF(A14="Mois correspondant de 2019",B25,"")</f>
        <v/>
      </c>
      <c r="C38" s="76" t="str">
        <f>IF(A14="Mois correspondant de 2019","Value taken from the base CEWS rate table","")</f>
        <v/>
      </c>
    </row>
    <row r="39" spans="1:3" x14ac:dyDescent="0.5">
      <c r="A39" s="92" t="str">
        <f>IF(ISERROR(SEARCH(":",A8)),"(choisir une période de demande)",IF(MID(A8,SEARCH(":",A8)+4,SEARCH(" ",A8,SEARCH(":",A8)+4)-SEARCH(":",A8)-4)="Juillet","Avril 2020","Mai 2020"))</f>
        <v>(choisir une période de demande)</v>
      </c>
      <c r="B39" s="59"/>
      <c r="C39" s="76" t="str">
        <f>IF(A8="Période 5: 5 juillet au 1 août 2020","March is not used. The 3 months for period 5 are April, May and June","")</f>
        <v/>
      </c>
    </row>
    <row r="40" spans="1:3" x14ac:dyDescent="0.5">
      <c r="A40" s="92" t="str">
        <f>IF(ISERROR(SEARCH(":",A8)),"(choisir une période de demande)",IF(MID(A8,SEARCH(":",A8)+4,SEARCH(" ",A8,SEARCH(":",A8)+4)-SEARCH(":",A8)-4)="Juillet","Mai 2020","Juin 2020"))</f>
        <v>(choisir une période de demande)</v>
      </c>
      <c r="B40" s="59"/>
      <c r="C40" s="76"/>
    </row>
    <row r="41" spans="1:3" x14ac:dyDescent="0.5">
      <c r="A41" s="92" t="str">
        <f>IF(ISERROR(SEARCH(":",A8)),"(choisir une période de demande)",IF(MID(A8,SEARCH(":",A8)+4,SEARCH(" ",A8,SEARCH(":",A8)+4)-SEARCH(":",A8)-4)="Juillet","Juin 2020","Juillet 2020"))</f>
        <v>(choisir une période de demande)</v>
      </c>
      <c r="B41" s="104">
        <f>B27</f>
        <v>0</v>
      </c>
      <c r="C41" s="76" t="s">
        <v>105</v>
      </c>
    </row>
    <row r="42" spans="1:3" ht="16.149999999999999" thickBot="1" x14ac:dyDescent="0.55000000000000004">
      <c r="A42" s="93" t="s">
        <v>63</v>
      </c>
      <c r="B42" s="105"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76" t="s">
        <v>70</v>
      </c>
    </row>
    <row r="43" spans="1:3" ht="16.149999999999999" thickBot="1" x14ac:dyDescent="0.55000000000000004">
      <c r="A43" s="93" t="s">
        <v>67</v>
      </c>
      <c r="B43" s="101"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76" t="s">
        <v>64</v>
      </c>
    </row>
    <row r="44" spans="1:3" ht="42.4" thickBot="1" x14ac:dyDescent="0.7">
      <c r="A44" s="96" t="str">
        <f>"Votre taux de supplément pour la période de demande "&amp;INDEX(claimPeriodNo,MATCH($A$8,claimPeriods,0))&amp;":"</f>
        <v>Votre taux de supplément pour la période de demande (Choisir une période de demande):</v>
      </c>
      <c r="B44" s="103" t="str">
        <f>IF(ISERROR(1.25*B75),"Entrez votre revenu ci-dessus",IF(1.25*(B75-0.5)&gt;0.25,0.25,IF(1.25*(B75-0.5)&lt;0,0,1.25*(B75-0.5))))</f>
        <v>Entrez votre revenu ci-dessus</v>
      </c>
      <c r="C44" s="100" t="s">
        <v>68</v>
      </c>
    </row>
    <row r="45" spans="1:3" x14ac:dyDescent="0.5">
      <c r="A45" s="97"/>
      <c r="B45" s="68"/>
      <c r="C45" s="76"/>
    </row>
    <row r="46" spans="1:3" ht="21.4" thickBot="1" x14ac:dyDescent="0.7">
      <c r="A46" s="95" t="s">
        <v>89</v>
      </c>
      <c r="B46" s="55"/>
      <c r="C46" s="76"/>
    </row>
    <row r="47" spans="1:3" ht="21.4" thickBot="1" x14ac:dyDescent="0.7">
      <c r="A47" s="98" t="s">
        <v>37</v>
      </c>
      <c r="B47" s="106" t="str">
        <f>IF(ISERROR(B32+B44)," -   ",IF(AND(ROUND(B32+B44,4)&lt;0.75,revenueReduction&gt;=0.3),0.75,ROUND(B32+B44,4)))</f>
        <v xml:space="preserve"> -   </v>
      </c>
      <c r="C47" s="76" t="s">
        <v>90</v>
      </c>
    </row>
    <row r="48" spans="1:3" x14ac:dyDescent="0.5">
      <c r="B48" s="40"/>
    </row>
    <row r="49" spans="1:16" s="11" customFormat="1" ht="21.75" customHeight="1" x14ac:dyDescent="0.5">
      <c r="A49" s="15" t="s">
        <v>84</v>
      </c>
      <c r="B49" s="10"/>
      <c r="P49" s="16"/>
    </row>
    <row r="50" spans="1:16" x14ac:dyDescent="0.5">
      <c r="A50" s="45"/>
      <c r="B50" s="45"/>
      <c r="C50" s="45"/>
      <c r="D50" s="45"/>
      <c r="E50" s="45"/>
      <c r="F50" s="45"/>
      <c r="G50" s="45"/>
      <c r="H50" s="45"/>
      <c r="I50" s="45"/>
      <c r="J50" s="45"/>
    </row>
    <row r="51" spans="1:16" ht="28.15" customHeight="1" x14ac:dyDescent="0.5">
      <c r="A51" s="14" t="s">
        <v>38</v>
      </c>
      <c r="B51" s="14"/>
      <c r="C51" s="14"/>
      <c r="D51" s="14"/>
      <c r="E51" s="14"/>
      <c r="F51" s="14"/>
      <c r="G51" s="14"/>
      <c r="H51" s="14"/>
      <c r="I51" s="14"/>
      <c r="J51" s="14"/>
      <c r="K51" s="36"/>
      <c r="M51" s="13"/>
      <c r="O51" s="17"/>
    </row>
    <row r="52" spans="1:16" ht="28.9" customHeight="1" x14ac:dyDescent="0.5">
      <c r="A52" s="14" t="s">
        <v>97</v>
      </c>
      <c r="B52" s="14"/>
      <c r="C52" s="14"/>
      <c r="D52" s="14"/>
      <c r="E52" s="14"/>
      <c r="F52" s="14"/>
      <c r="G52" s="14"/>
      <c r="H52" s="8"/>
      <c r="I52" s="8"/>
      <c r="J52" s="8"/>
      <c r="K52" s="36"/>
      <c r="M52" s="13"/>
      <c r="O52" s="17"/>
    </row>
    <row r="53" spans="1:16" ht="31.15" customHeight="1" x14ac:dyDescent="0.5">
      <c r="A53" s="14" t="s">
        <v>98</v>
      </c>
      <c r="B53" s="14"/>
      <c r="C53" s="14"/>
      <c r="D53" s="14"/>
      <c r="E53" s="14"/>
      <c r="F53" s="14"/>
      <c r="G53" s="14"/>
      <c r="H53" s="8"/>
      <c r="I53" s="8"/>
      <c r="J53" s="8"/>
      <c r="K53" s="36"/>
      <c r="M53" s="13"/>
      <c r="O53" s="17"/>
    </row>
    <row r="54" spans="1:16" ht="46.5" customHeight="1" x14ac:dyDescent="0.5">
      <c r="A54" s="14" t="s">
        <v>22</v>
      </c>
      <c r="B54" s="14"/>
      <c r="C54" s="14"/>
      <c r="D54" s="14"/>
      <c r="E54" s="14"/>
      <c r="F54" s="14"/>
      <c r="G54" s="14"/>
      <c r="H54" s="8"/>
      <c r="I54" s="8"/>
      <c r="J54" s="8"/>
      <c r="K54" s="36"/>
      <c r="M54" s="13"/>
      <c r="O54" s="17"/>
    </row>
    <row r="55" spans="1:16" s="11" customFormat="1" ht="21.75" customHeight="1" x14ac:dyDescent="0.5">
      <c r="A55" s="15" t="s">
        <v>106</v>
      </c>
      <c r="B55" s="10"/>
    </row>
    <row r="56" spans="1:16" ht="12.4" customHeight="1" x14ac:dyDescent="0.5"/>
    <row r="57" spans="1:16" ht="22.15" customHeight="1" x14ac:dyDescent="0.5">
      <c r="A57" s="8" t="s">
        <v>107</v>
      </c>
      <c r="B57" s="69"/>
      <c r="C57" s="69"/>
      <c r="D57" s="69"/>
      <c r="E57" s="69"/>
      <c r="F57" s="69"/>
      <c r="G57" s="69"/>
      <c r="H57" s="69"/>
      <c r="I57" s="69"/>
      <c r="J57" s="69"/>
      <c r="K57" s="69"/>
      <c r="M57" s="13"/>
    </row>
    <row r="58" spans="1:16" ht="24" customHeight="1" x14ac:dyDescent="0.5">
      <c r="A58" s="8" t="s">
        <v>108</v>
      </c>
      <c r="C58" s="69"/>
      <c r="D58" s="69"/>
      <c r="E58" s="69"/>
      <c r="F58" s="69"/>
      <c r="G58" s="69"/>
      <c r="H58" s="69"/>
      <c r="I58" s="69"/>
      <c r="J58" s="69"/>
      <c r="K58" s="69"/>
      <c r="M58" s="13"/>
    </row>
    <row r="59" spans="1:16" ht="20.350000000000001" customHeight="1" x14ac:dyDescent="0.5">
      <c r="A59" s="76"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7"/>
      <c r="C59" s="62"/>
      <c r="D59" s="62"/>
      <c r="E59" s="62"/>
      <c r="F59" s="62"/>
      <c r="G59" s="62"/>
      <c r="H59" s="62"/>
      <c r="I59" s="62"/>
      <c r="J59" s="62"/>
      <c r="K59" s="62"/>
      <c r="M59" s="13"/>
      <c r="O59" s="17"/>
    </row>
    <row r="60" spans="1:16" ht="34.9" customHeight="1" x14ac:dyDescent="0.5">
      <c r="A60" s="6" t="s">
        <v>109</v>
      </c>
      <c r="B60" s="69"/>
      <c r="C60" s="69"/>
      <c r="D60" s="69"/>
      <c r="E60" s="69"/>
      <c r="F60" s="69"/>
      <c r="G60" s="69"/>
      <c r="H60" s="69"/>
      <c r="I60" s="69"/>
      <c r="J60" s="69"/>
      <c r="K60" s="69"/>
      <c r="M60" s="13"/>
    </row>
    <row r="61" spans="1:16" s="11" customFormat="1" ht="21.75" customHeight="1" x14ac:dyDescent="0.5">
      <c r="A61" s="15" t="s">
        <v>72</v>
      </c>
      <c r="B61" s="10"/>
      <c r="P61" s="16"/>
    </row>
    <row r="63" spans="1:16" x14ac:dyDescent="0.5">
      <c r="A63" s="6" t="s">
        <v>73</v>
      </c>
    </row>
    <row r="64" spans="1:16" x14ac:dyDescent="0.5">
      <c r="A64" s="63" t="s">
        <v>74</v>
      </c>
    </row>
    <row r="67" spans="1:2" x14ac:dyDescent="0.5">
      <c r="A67" s="6" t="s">
        <v>85</v>
      </c>
    </row>
    <row r="72" spans="1:2" s="76" customFormat="1" hidden="1" x14ac:dyDescent="0.5"/>
    <row r="73" spans="1:2" s="76" customFormat="1" ht="16.149999999999999" hidden="1" thickBot="1" x14ac:dyDescent="0.55000000000000004"/>
    <row r="74" spans="1:2" s="76" customFormat="1" ht="16.149999999999999" hidden="1" thickBot="1" x14ac:dyDescent="0.55000000000000004">
      <c r="A74" s="93" t="s">
        <v>66</v>
      </c>
      <c r="B74" s="107"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s="76" customFormat="1" ht="16.149999999999999" hidden="1" thickBot="1" x14ac:dyDescent="0.55000000000000004">
      <c r="A75" s="93" t="s">
        <v>67</v>
      </c>
      <c r="B75" s="102"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row r="76" spans="1:2" s="76" customFormat="1" hidden="1" x14ac:dyDescent="0.5"/>
  </sheetData>
  <sheetProtection algorithmName="SHA-512" hashValue="RTxS72/Nb3x3GZ145uER6a3MQuAfOActl5vg8PIx3vko0+8ewab2RDwK7zqIGeKACEtjd7xbq0/4+X4Sl2zlog==" saltValue="+P8NkxsLkDe6axfwOmg6ZA=="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56" customWidth="1"/>
    <col min="16" max="16" width="23.86328125" style="3" customWidth="1"/>
    <col min="17" max="16384" width="9.1328125" style="19"/>
  </cols>
  <sheetData>
    <row r="1" spans="1:17" ht="18.75" customHeight="1" x14ac:dyDescent="0.5">
      <c r="A1" s="47" t="s">
        <v>81</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78</v>
      </c>
      <c r="E3" s="52"/>
      <c r="F3" s="52"/>
      <c r="G3" s="52"/>
      <c r="H3" s="51" t="s">
        <v>23</v>
      </c>
      <c r="I3" s="52"/>
      <c r="J3" s="52"/>
      <c r="K3" s="52"/>
      <c r="L3" s="57" t="s">
        <v>24</v>
      </c>
      <c r="M3" s="57"/>
      <c r="N3" s="57"/>
      <c r="O3" s="57"/>
      <c r="P3" s="30"/>
    </row>
    <row r="4" spans="1:17" s="22" customFormat="1" ht="108" x14ac:dyDescent="0.55000000000000004">
      <c r="A4" s="35" t="s">
        <v>47</v>
      </c>
      <c r="B4" s="31" t="s">
        <v>91</v>
      </c>
      <c r="C4" s="31" t="s">
        <v>76</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26</v>
      </c>
    </row>
    <row r="5" spans="1:17" s="23" customFormat="1" ht="204.4" customHeight="1" x14ac:dyDescent="0.45">
      <c r="A5" s="32" t="s">
        <v>100</v>
      </c>
      <c r="B5" s="33" t="s">
        <v>39</v>
      </c>
      <c r="C5" s="34" t="s">
        <v>40</v>
      </c>
      <c r="D5" s="33" t="s">
        <v>75</v>
      </c>
      <c r="E5" s="4"/>
      <c r="F5" s="4"/>
      <c r="G5" s="4"/>
      <c r="H5" s="4" t="s">
        <v>79</v>
      </c>
      <c r="I5" s="4"/>
      <c r="J5" s="4"/>
      <c r="K5" s="4"/>
      <c r="L5" s="4" t="s">
        <v>25</v>
      </c>
      <c r="M5" s="4"/>
      <c r="N5" s="4"/>
      <c r="O5" s="4"/>
      <c r="P5" s="4" t="s">
        <v>27</v>
      </c>
    </row>
    <row r="6" spans="1:17" x14ac:dyDescent="0.5">
      <c r="H6" s="26"/>
      <c r="I6" s="26"/>
      <c r="J6" s="26"/>
      <c r="K6" s="26"/>
      <c r="L6" s="56"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56"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56"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56"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IF(AND(COUNT(C6:K6)&gt;0,OR(COUNT(C6:K6)&lt;&gt;5,ISBLANK(B6))),"Fill out all amounts",SUM(L6:O6))</f>
        <v>0</v>
      </c>
      <c r="Q6" s="21"/>
    </row>
    <row r="7" spans="1:17" x14ac:dyDescent="0.5">
      <c r="L7" s="56" t="str">
        <f>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56" t="str">
        <f>IF(ISTEXT(overallRate),"Effectuez l’étape 1",IF(OR(COUNT($C7,I7)&lt;&gt;2,overallRate=0),0,IF(E7="Yes",ROUND(MAX(IF($B7="Non - avec lien de dépendance",0,MIN((0.75*I7),847)),MIN(I7,(0.75*$C7),847)),2),IF(revenueReduction&gt;0.3,MAX(IF($B7="Non - avec lien de dépendance",MIN(1129,I7,$C7)*overallRate,MIN(1129,I7)*overallRate),ROUND(MAX(IF($B7="Non - avec lien de dépendance",0,MIN((0.75*I7),847)),MIN(I7,(0.75*$C7),847)),2)),IF($B7="Non - avec lien de dépendance",MIN(1129,I7,$C7)*overallRate,MIN(1129,I7)*overallRate)))))</f>
        <v>Effectuez l’étape 1</v>
      </c>
      <c r="N7" s="56" t="str">
        <f>IF(ISTEXT(overallRate),"Effectuez l’étape 1",IF(OR(COUNT($C7,J7)&lt;&gt;2,overallRate=0),0,IF(F7="Yes",ROUND(MAX(IF($B7="Non - avec lien de dépendance",0,MIN((0.75*J7),847)),MIN(J7,(0.75*$C7),847)),2),IF(revenueReduction&gt;0.3,MAX(IF($B7="Non - avec lien de dépendance",MIN(1129,J7,$C7)*overallRate,MIN(1129,J7)*overallRate),ROUND(MAX(IF($B7="Non - avec lien de dépendance",0,MIN((0.75*J7),847)),MIN(J7,(0.75*$C7),847)),2)),IF($B7="Non - avec lien de dépendance",MIN(1129,J7,$C7)*overallRate,MIN(1129,J7)*overallRate)))))</f>
        <v>Effectuez l’étape 1</v>
      </c>
      <c r="O7" s="56" t="str">
        <f>IF(ISTEXT(overallRate),"Effectuez l’étape 1",IF(OR(COUNT($C7,K7)&lt;&gt;2,overallRate=0),0,IF(G7="Yes",ROUND(MAX(IF($B7="Non - avec lien de dépendance",0,MIN((0.75*K7),847)),MIN(K7,(0.75*$C7),847)),2),IF(revenueReduction&gt;0.3,MAX(IF($B7="Non - avec lien de dépendance",MIN(1129,K7,$C7)*overallRate,MIN(1129,K7)*overallRate),ROUND(MAX(IF($B7="Non - avec lien de dépendance",0,MIN((0.75*K7),847)),MIN(K7,(0.75*$C7),847)),2)),IF($B7="Non - avec lien de dépendance",MIN(1129,K7,$C7)*overallRate,MIN(1129,K7)*overallRate)))))</f>
        <v>Effectuez l’étape 1</v>
      </c>
      <c r="P7" s="3">
        <f t="shared" ref="P7:P70" si="3">IF(AND(COUNT(C7:K7)&gt;0,OR(COUNT(C7:K7)&lt;&gt;5,ISBLANK(B7))),"Fill out all amounts",SUM(L7:O7))</f>
        <v>0</v>
      </c>
    </row>
    <row r="8" spans="1:17" x14ac:dyDescent="0.5">
      <c r="L8" s="56" t="str">
        <f t="shared" ref="L8:L69" si="4">IF(ISTEXT(overallRate),"Effectuez l’étape 1",IF(OR(COUNT($C8,H8)&lt;&gt;2,overallRate=0),0,IF(D8="Yes",ROUND(MAX(IF($B8="Non - avec lien de dépendance",0,MIN((0.75*H8),847)),MIN(H8,(0.75*$C8),847)),2),IF(revenueReduction&gt;0.3,MAX(IF($B8="Non - avec lien de dépendance",MIN(1129,H8,$C8)*overallRate,MIN(1129,H8)*overallRate),ROUND(MAX(IF($B8="Non - avec lien de dépendance",0,MIN((0.75*H8),847)),MIN(H8,(0.75*$C8),847)),2)),IF($B8="Non - avec lien de dépendance",MIN(1129,H8,$C8)*overallRate,MIN(1129,H8)*overallRate)))))</f>
        <v>Effectuez l’étape 1</v>
      </c>
      <c r="M8" s="56" t="str">
        <f t="shared" si="0"/>
        <v>Effectuez l’étape 1</v>
      </c>
      <c r="N8" s="56" t="str">
        <f t="shared" si="1"/>
        <v>Effectuez l’étape 1</v>
      </c>
      <c r="O8" s="56" t="str">
        <f t="shared" si="2"/>
        <v>Effectuez l’étape 1</v>
      </c>
      <c r="P8" s="3">
        <f t="shared" si="3"/>
        <v>0</v>
      </c>
    </row>
    <row r="9" spans="1:17" x14ac:dyDescent="0.5">
      <c r="L9" s="56" t="str">
        <f t="shared" si="4"/>
        <v>Effectuez l’étape 1</v>
      </c>
      <c r="M9" s="56" t="str">
        <f t="shared" si="0"/>
        <v>Effectuez l’étape 1</v>
      </c>
      <c r="N9" s="56" t="str">
        <f t="shared" si="1"/>
        <v>Effectuez l’étape 1</v>
      </c>
      <c r="O9" s="56" t="str">
        <f t="shared" si="2"/>
        <v>Effectuez l’étape 1</v>
      </c>
      <c r="P9" s="3">
        <f t="shared" si="3"/>
        <v>0</v>
      </c>
    </row>
    <row r="10" spans="1:17" x14ac:dyDescent="0.5">
      <c r="L10" s="56" t="str">
        <f t="shared" si="4"/>
        <v>Effectuez l’étape 1</v>
      </c>
      <c r="M10" s="56" t="str">
        <f t="shared" si="0"/>
        <v>Effectuez l’étape 1</v>
      </c>
      <c r="N10" s="56" t="str">
        <f t="shared" si="1"/>
        <v>Effectuez l’étape 1</v>
      </c>
      <c r="O10" s="56" t="str">
        <f t="shared" si="2"/>
        <v>Effectuez l’étape 1</v>
      </c>
      <c r="P10" s="3">
        <f t="shared" si="3"/>
        <v>0</v>
      </c>
    </row>
    <row r="11" spans="1:17" x14ac:dyDescent="0.5">
      <c r="L11" s="56" t="str">
        <f t="shared" si="4"/>
        <v>Effectuez l’étape 1</v>
      </c>
      <c r="M11" s="56" t="str">
        <f t="shared" si="0"/>
        <v>Effectuez l’étape 1</v>
      </c>
      <c r="N11" s="56" t="str">
        <f t="shared" si="1"/>
        <v>Effectuez l’étape 1</v>
      </c>
      <c r="O11" s="56" t="str">
        <f t="shared" si="2"/>
        <v>Effectuez l’étape 1</v>
      </c>
      <c r="P11" s="3">
        <f t="shared" si="3"/>
        <v>0</v>
      </c>
    </row>
    <row r="12" spans="1:17" x14ac:dyDescent="0.5">
      <c r="L12" s="56" t="str">
        <f t="shared" si="4"/>
        <v>Effectuez l’étape 1</v>
      </c>
      <c r="M12" s="56" t="str">
        <f t="shared" si="0"/>
        <v>Effectuez l’étape 1</v>
      </c>
      <c r="N12" s="56" t="str">
        <f t="shared" si="1"/>
        <v>Effectuez l’étape 1</v>
      </c>
      <c r="O12" s="56" t="str">
        <f t="shared" si="2"/>
        <v>Effectuez l’étape 1</v>
      </c>
      <c r="P12" s="3">
        <f t="shared" si="3"/>
        <v>0</v>
      </c>
    </row>
    <row r="13" spans="1:17" x14ac:dyDescent="0.5">
      <c r="L13" s="56" t="str">
        <f t="shared" si="4"/>
        <v>Effectuez l’étape 1</v>
      </c>
      <c r="M13" s="56" t="str">
        <f t="shared" si="0"/>
        <v>Effectuez l’étape 1</v>
      </c>
      <c r="N13" s="56" t="str">
        <f t="shared" si="1"/>
        <v>Effectuez l’étape 1</v>
      </c>
      <c r="O13" s="56" t="str">
        <f t="shared" si="2"/>
        <v>Effectuez l’étape 1</v>
      </c>
      <c r="P13" s="3">
        <f t="shared" si="3"/>
        <v>0</v>
      </c>
    </row>
    <row r="14" spans="1:17" x14ac:dyDescent="0.5">
      <c r="L14" s="56" t="str">
        <f t="shared" si="4"/>
        <v>Effectuez l’étape 1</v>
      </c>
      <c r="M14" s="56" t="str">
        <f t="shared" si="0"/>
        <v>Effectuez l’étape 1</v>
      </c>
      <c r="N14" s="56" t="str">
        <f t="shared" si="1"/>
        <v>Effectuez l’étape 1</v>
      </c>
      <c r="O14" s="56" t="str">
        <f t="shared" si="2"/>
        <v>Effectuez l’étape 1</v>
      </c>
      <c r="P14" s="3">
        <f t="shared" si="3"/>
        <v>0</v>
      </c>
    </row>
    <row r="15" spans="1:17" x14ac:dyDescent="0.5">
      <c r="L15" s="56" t="str">
        <f t="shared" si="4"/>
        <v>Effectuez l’étape 1</v>
      </c>
      <c r="M15" s="56" t="str">
        <f t="shared" si="0"/>
        <v>Effectuez l’étape 1</v>
      </c>
      <c r="N15" s="56" t="str">
        <f t="shared" si="1"/>
        <v>Effectuez l’étape 1</v>
      </c>
      <c r="O15" s="56" t="str">
        <f t="shared" si="2"/>
        <v>Effectuez l’étape 1</v>
      </c>
      <c r="P15" s="3">
        <f t="shared" si="3"/>
        <v>0</v>
      </c>
    </row>
    <row r="16" spans="1:17" x14ac:dyDescent="0.5">
      <c r="L16" s="56" t="str">
        <f t="shared" si="4"/>
        <v>Effectuez l’étape 1</v>
      </c>
      <c r="M16" s="56" t="str">
        <f t="shared" si="0"/>
        <v>Effectuez l’étape 1</v>
      </c>
      <c r="N16" s="56" t="str">
        <f t="shared" si="1"/>
        <v>Effectuez l’étape 1</v>
      </c>
      <c r="O16" s="56" t="str">
        <f t="shared" si="2"/>
        <v>Effectuez l’étape 1</v>
      </c>
      <c r="P16" s="3">
        <f t="shared" si="3"/>
        <v>0</v>
      </c>
    </row>
    <row r="17" spans="12:16" x14ac:dyDescent="0.5">
      <c r="L17" s="56" t="str">
        <f t="shared" si="4"/>
        <v>Effectuez l’étape 1</v>
      </c>
      <c r="M17" s="56" t="str">
        <f t="shared" si="0"/>
        <v>Effectuez l’étape 1</v>
      </c>
      <c r="N17" s="56" t="str">
        <f t="shared" si="1"/>
        <v>Effectuez l’étape 1</v>
      </c>
      <c r="O17" s="56" t="str">
        <f t="shared" si="2"/>
        <v>Effectuez l’étape 1</v>
      </c>
      <c r="P17" s="3">
        <f t="shared" si="3"/>
        <v>0</v>
      </c>
    </row>
    <row r="18" spans="12:16" x14ac:dyDescent="0.5">
      <c r="L18" s="56" t="str">
        <f t="shared" si="4"/>
        <v>Effectuez l’étape 1</v>
      </c>
      <c r="M18" s="56" t="str">
        <f t="shared" si="0"/>
        <v>Effectuez l’étape 1</v>
      </c>
      <c r="N18" s="56" t="str">
        <f t="shared" si="1"/>
        <v>Effectuez l’étape 1</v>
      </c>
      <c r="O18" s="56" t="str">
        <f t="shared" si="2"/>
        <v>Effectuez l’étape 1</v>
      </c>
      <c r="P18" s="3">
        <f t="shared" si="3"/>
        <v>0</v>
      </c>
    </row>
    <row r="19" spans="12:16" x14ac:dyDescent="0.5">
      <c r="L19" s="56" t="str">
        <f t="shared" si="4"/>
        <v>Effectuez l’étape 1</v>
      </c>
      <c r="M19" s="56" t="str">
        <f t="shared" si="0"/>
        <v>Effectuez l’étape 1</v>
      </c>
      <c r="N19" s="56" t="str">
        <f t="shared" si="1"/>
        <v>Effectuez l’étape 1</v>
      </c>
      <c r="O19" s="56" t="str">
        <f t="shared" si="2"/>
        <v>Effectuez l’étape 1</v>
      </c>
      <c r="P19" s="3">
        <f t="shared" si="3"/>
        <v>0</v>
      </c>
    </row>
    <row r="20" spans="12:16" x14ac:dyDescent="0.5">
      <c r="L20" s="56" t="str">
        <f t="shared" si="4"/>
        <v>Effectuez l’étape 1</v>
      </c>
      <c r="M20" s="56" t="str">
        <f t="shared" si="0"/>
        <v>Effectuez l’étape 1</v>
      </c>
      <c r="N20" s="56" t="str">
        <f t="shared" si="1"/>
        <v>Effectuez l’étape 1</v>
      </c>
      <c r="O20" s="56" t="str">
        <f t="shared" si="2"/>
        <v>Effectuez l’étape 1</v>
      </c>
      <c r="P20" s="3">
        <f t="shared" si="3"/>
        <v>0</v>
      </c>
    </row>
    <row r="21" spans="12:16" x14ac:dyDescent="0.5">
      <c r="L21" s="56" t="str">
        <f t="shared" si="4"/>
        <v>Effectuez l’étape 1</v>
      </c>
      <c r="M21" s="56" t="str">
        <f t="shared" si="0"/>
        <v>Effectuez l’étape 1</v>
      </c>
      <c r="N21" s="56" t="str">
        <f t="shared" si="1"/>
        <v>Effectuez l’étape 1</v>
      </c>
      <c r="O21" s="56" t="str">
        <f t="shared" si="2"/>
        <v>Effectuez l’étape 1</v>
      </c>
      <c r="P21" s="3">
        <f t="shared" si="3"/>
        <v>0</v>
      </c>
    </row>
    <row r="22" spans="12:16" x14ac:dyDescent="0.5">
      <c r="L22" s="56" t="str">
        <f t="shared" si="4"/>
        <v>Effectuez l’étape 1</v>
      </c>
      <c r="M22" s="56" t="str">
        <f t="shared" si="0"/>
        <v>Effectuez l’étape 1</v>
      </c>
      <c r="N22" s="56" t="str">
        <f t="shared" si="1"/>
        <v>Effectuez l’étape 1</v>
      </c>
      <c r="O22" s="56" t="str">
        <f t="shared" si="2"/>
        <v>Effectuez l’étape 1</v>
      </c>
      <c r="P22" s="3">
        <f t="shared" si="3"/>
        <v>0</v>
      </c>
    </row>
    <row r="23" spans="12:16" x14ac:dyDescent="0.5">
      <c r="L23" s="56" t="str">
        <f t="shared" si="4"/>
        <v>Effectuez l’étape 1</v>
      </c>
      <c r="M23" s="56" t="str">
        <f t="shared" si="0"/>
        <v>Effectuez l’étape 1</v>
      </c>
      <c r="N23" s="56" t="str">
        <f t="shared" si="1"/>
        <v>Effectuez l’étape 1</v>
      </c>
      <c r="O23" s="56" t="str">
        <f t="shared" si="2"/>
        <v>Effectuez l’étape 1</v>
      </c>
      <c r="P23" s="3">
        <f t="shared" si="3"/>
        <v>0</v>
      </c>
    </row>
    <row r="24" spans="12:16" x14ac:dyDescent="0.5">
      <c r="L24" s="56" t="str">
        <f t="shared" si="4"/>
        <v>Effectuez l’étape 1</v>
      </c>
      <c r="M24" s="56" t="str">
        <f t="shared" si="0"/>
        <v>Effectuez l’étape 1</v>
      </c>
      <c r="N24" s="56" t="str">
        <f t="shared" si="1"/>
        <v>Effectuez l’étape 1</v>
      </c>
      <c r="O24" s="56" t="str">
        <f t="shared" si="2"/>
        <v>Effectuez l’étape 1</v>
      </c>
      <c r="P24" s="3">
        <f t="shared" si="3"/>
        <v>0</v>
      </c>
    </row>
    <row r="25" spans="12:16" x14ac:dyDescent="0.5">
      <c r="L25" s="56" t="str">
        <f t="shared" si="4"/>
        <v>Effectuez l’étape 1</v>
      </c>
      <c r="M25" s="56" t="str">
        <f t="shared" si="0"/>
        <v>Effectuez l’étape 1</v>
      </c>
      <c r="N25" s="56" t="str">
        <f t="shared" si="1"/>
        <v>Effectuez l’étape 1</v>
      </c>
      <c r="O25" s="56" t="str">
        <f t="shared" si="2"/>
        <v>Effectuez l’étape 1</v>
      </c>
      <c r="P25" s="3">
        <f t="shared" si="3"/>
        <v>0</v>
      </c>
    </row>
    <row r="26" spans="12:16" x14ac:dyDescent="0.5">
      <c r="L26" s="56" t="str">
        <f t="shared" si="4"/>
        <v>Effectuez l’étape 1</v>
      </c>
      <c r="M26" s="56" t="str">
        <f t="shared" si="0"/>
        <v>Effectuez l’étape 1</v>
      </c>
      <c r="N26" s="56" t="str">
        <f t="shared" si="1"/>
        <v>Effectuez l’étape 1</v>
      </c>
      <c r="O26" s="56" t="str">
        <f t="shared" si="2"/>
        <v>Effectuez l’étape 1</v>
      </c>
      <c r="P26" s="3">
        <f t="shared" si="3"/>
        <v>0</v>
      </c>
    </row>
    <row r="27" spans="12:16" x14ac:dyDescent="0.5">
      <c r="L27" s="56" t="str">
        <f t="shared" si="4"/>
        <v>Effectuez l’étape 1</v>
      </c>
      <c r="M27" s="56" t="str">
        <f t="shared" si="0"/>
        <v>Effectuez l’étape 1</v>
      </c>
      <c r="N27" s="56" t="str">
        <f t="shared" si="1"/>
        <v>Effectuez l’étape 1</v>
      </c>
      <c r="O27" s="56" t="str">
        <f t="shared" si="2"/>
        <v>Effectuez l’étape 1</v>
      </c>
      <c r="P27" s="3">
        <f t="shared" si="3"/>
        <v>0</v>
      </c>
    </row>
    <row r="28" spans="12:16" x14ac:dyDescent="0.5">
      <c r="L28" s="56" t="str">
        <f t="shared" si="4"/>
        <v>Effectuez l’étape 1</v>
      </c>
      <c r="M28" s="56" t="str">
        <f t="shared" si="0"/>
        <v>Effectuez l’étape 1</v>
      </c>
      <c r="N28" s="56" t="str">
        <f t="shared" si="1"/>
        <v>Effectuez l’étape 1</v>
      </c>
      <c r="O28" s="56" t="str">
        <f t="shared" si="2"/>
        <v>Effectuez l’étape 1</v>
      </c>
      <c r="P28" s="3">
        <f t="shared" si="3"/>
        <v>0</v>
      </c>
    </row>
    <row r="29" spans="12:16" x14ac:dyDescent="0.5">
      <c r="L29" s="56" t="str">
        <f t="shared" si="4"/>
        <v>Effectuez l’étape 1</v>
      </c>
      <c r="M29" s="56" t="str">
        <f t="shared" si="0"/>
        <v>Effectuez l’étape 1</v>
      </c>
      <c r="N29" s="56" t="str">
        <f t="shared" si="1"/>
        <v>Effectuez l’étape 1</v>
      </c>
      <c r="O29" s="56" t="str">
        <f t="shared" si="2"/>
        <v>Effectuez l’étape 1</v>
      </c>
      <c r="P29" s="3">
        <f t="shared" si="3"/>
        <v>0</v>
      </c>
    </row>
    <row r="30" spans="12:16" x14ac:dyDescent="0.5">
      <c r="L30" s="56" t="str">
        <f t="shared" si="4"/>
        <v>Effectuez l’étape 1</v>
      </c>
      <c r="M30" s="56" t="str">
        <f t="shared" si="0"/>
        <v>Effectuez l’étape 1</v>
      </c>
      <c r="N30" s="56" t="str">
        <f t="shared" si="1"/>
        <v>Effectuez l’étape 1</v>
      </c>
      <c r="O30" s="56" t="str">
        <f t="shared" si="2"/>
        <v>Effectuez l’étape 1</v>
      </c>
      <c r="P30" s="3">
        <f t="shared" si="3"/>
        <v>0</v>
      </c>
    </row>
    <row r="31" spans="12:16" x14ac:dyDescent="0.5">
      <c r="L31" s="56" t="str">
        <f t="shared" si="4"/>
        <v>Effectuez l’étape 1</v>
      </c>
      <c r="M31" s="56" t="str">
        <f t="shared" si="0"/>
        <v>Effectuez l’étape 1</v>
      </c>
      <c r="N31" s="56" t="str">
        <f t="shared" si="1"/>
        <v>Effectuez l’étape 1</v>
      </c>
      <c r="O31" s="56" t="str">
        <f t="shared" si="2"/>
        <v>Effectuez l’étape 1</v>
      </c>
      <c r="P31" s="3">
        <f t="shared" si="3"/>
        <v>0</v>
      </c>
    </row>
    <row r="32" spans="12:16" x14ac:dyDescent="0.5">
      <c r="L32" s="56" t="str">
        <f t="shared" si="4"/>
        <v>Effectuez l’étape 1</v>
      </c>
      <c r="M32" s="56" t="str">
        <f t="shared" si="0"/>
        <v>Effectuez l’étape 1</v>
      </c>
      <c r="N32" s="56" t="str">
        <f t="shared" si="1"/>
        <v>Effectuez l’étape 1</v>
      </c>
      <c r="O32" s="56" t="str">
        <f t="shared" si="2"/>
        <v>Effectuez l’étape 1</v>
      </c>
      <c r="P32" s="3">
        <f t="shared" si="3"/>
        <v>0</v>
      </c>
    </row>
    <row r="33" spans="12:16" x14ac:dyDescent="0.5">
      <c r="L33" s="56" t="str">
        <f t="shared" si="4"/>
        <v>Effectuez l’étape 1</v>
      </c>
      <c r="M33" s="56" t="str">
        <f t="shared" si="0"/>
        <v>Effectuez l’étape 1</v>
      </c>
      <c r="N33" s="56" t="str">
        <f t="shared" si="1"/>
        <v>Effectuez l’étape 1</v>
      </c>
      <c r="O33" s="56" t="str">
        <f t="shared" si="2"/>
        <v>Effectuez l’étape 1</v>
      </c>
      <c r="P33" s="3">
        <f t="shared" si="3"/>
        <v>0</v>
      </c>
    </row>
    <row r="34" spans="12:16" x14ac:dyDescent="0.5">
      <c r="L34" s="56" t="str">
        <f t="shared" si="4"/>
        <v>Effectuez l’étape 1</v>
      </c>
      <c r="M34" s="56" t="str">
        <f t="shared" si="0"/>
        <v>Effectuez l’étape 1</v>
      </c>
      <c r="N34" s="56" t="str">
        <f t="shared" si="1"/>
        <v>Effectuez l’étape 1</v>
      </c>
      <c r="O34" s="56" t="str">
        <f t="shared" si="2"/>
        <v>Effectuez l’étape 1</v>
      </c>
      <c r="P34" s="3">
        <f t="shared" si="3"/>
        <v>0</v>
      </c>
    </row>
    <row r="35" spans="12:16" x14ac:dyDescent="0.5">
      <c r="L35" s="56" t="str">
        <f t="shared" si="4"/>
        <v>Effectuez l’étape 1</v>
      </c>
      <c r="M35" s="56" t="str">
        <f t="shared" si="0"/>
        <v>Effectuez l’étape 1</v>
      </c>
      <c r="N35" s="56" t="str">
        <f t="shared" si="1"/>
        <v>Effectuez l’étape 1</v>
      </c>
      <c r="O35" s="56" t="str">
        <f t="shared" si="2"/>
        <v>Effectuez l’étape 1</v>
      </c>
      <c r="P35" s="3">
        <f t="shared" si="3"/>
        <v>0</v>
      </c>
    </row>
    <row r="36" spans="12:16" x14ac:dyDescent="0.5">
      <c r="L36" s="56" t="str">
        <f t="shared" si="4"/>
        <v>Effectuez l’étape 1</v>
      </c>
      <c r="M36" s="56" t="str">
        <f t="shared" si="0"/>
        <v>Effectuez l’étape 1</v>
      </c>
      <c r="N36" s="56" t="str">
        <f t="shared" si="1"/>
        <v>Effectuez l’étape 1</v>
      </c>
      <c r="O36" s="56" t="str">
        <f t="shared" si="2"/>
        <v>Effectuez l’étape 1</v>
      </c>
      <c r="P36" s="3">
        <f t="shared" si="3"/>
        <v>0</v>
      </c>
    </row>
    <row r="37" spans="12:16" x14ac:dyDescent="0.5">
      <c r="L37" s="56" t="str">
        <f t="shared" si="4"/>
        <v>Effectuez l’étape 1</v>
      </c>
      <c r="M37" s="56" t="str">
        <f t="shared" si="0"/>
        <v>Effectuez l’étape 1</v>
      </c>
      <c r="N37" s="56" t="str">
        <f t="shared" si="1"/>
        <v>Effectuez l’étape 1</v>
      </c>
      <c r="O37" s="56" t="str">
        <f t="shared" si="2"/>
        <v>Effectuez l’étape 1</v>
      </c>
      <c r="P37" s="3">
        <f t="shared" si="3"/>
        <v>0</v>
      </c>
    </row>
    <row r="38" spans="12:16" x14ac:dyDescent="0.5">
      <c r="L38" s="56" t="str">
        <f t="shared" si="4"/>
        <v>Effectuez l’étape 1</v>
      </c>
      <c r="M38" s="56" t="str">
        <f t="shared" si="0"/>
        <v>Effectuez l’étape 1</v>
      </c>
      <c r="N38" s="56" t="str">
        <f t="shared" si="1"/>
        <v>Effectuez l’étape 1</v>
      </c>
      <c r="O38" s="56" t="str">
        <f t="shared" si="2"/>
        <v>Effectuez l’étape 1</v>
      </c>
      <c r="P38" s="3">
        <f t="shared" si="3"/>
        <v>0</v>
      </c>
    </row>
    <row r="39" spans="12:16" x14ac:dyDescent="0.5">
      <c r="L39" s="56" t="str">
        <f t="shared" si="4"/>
        <v>Effectuez l’étape 1</v>
      </c>
      <c r="M39" s="56" t="str">
        <f t="shared" si="0"/>
        <v>Effectuez l’étape 1</v>
      </c>
      <c r="N39" s="56" t="str">
        <f t="shared" si="1"/>
        <v>Effectuez l’étape 1</v>
      </c>
      <c r="O39" s="56" t="str">
        <f t="shared" si="2"/>
        <v>Effectuez l’étape 1</v>
      </c>
      <c r="P39" s="3">
        <f t="shared" si="3"/>
        <v>0</v>
      </c>
    </row>
    <row r="40" spans="12:16" x14ac:dyDescent="0.5">
      <c r="L40" s="56" t="str">
        <f t="shared" si="4"/>
        <v>Effectuez l’étape 1</v>
      </c>
      <c r="M40" s="56" t="str">
        <f t="shared" si="0"/>
        <v>Effectuez l’étape 1</v>
      </c>
      <c r="N40" s="56" t="str">
        <f t="shared" si="1"/>
        <v>Effectuez l’étape 1</v>
      </c>
      <c r="O40" s="56" t="str">
        <f t="shared" si="2"/>
        <v>Effectuez l’étape 1</v>
      </c>
      <c r="P40" s="3">
        <f t="shared" si="3"/>
        <v>0</v>
      </c>
    </row>
    <row r="41" spans="12:16" x14ac:dyDescent="0.5">
      <c r="L41" s="56" t="str">
        <f t="shared" si="4"/>
        <v>Effectuez l’étape 1</v>
      </c>
      <c r="M41" s="56" t="str">
        <f t="shared" si="0"/>
        <v>Effectuez l’étape 1</v>
      </c>
      <c r="N41" s="56" t="str">
        <f t="shared" si="1"/>
        <v>Effectuez l’étape 1</v>
      </c>
      <c r="O41" s="56" t="str">
        <f t="shared" si="2"/>
        <v>Effectuez l’étape 1</v>
      </c>
      <c r="P41" s="3">
        <f t="shared" si="3"/>
        <v>0</v>
      </c>
    </row>
    <row r="42" spans="12:16" x14ac:dyDescent="0.5">
      <c r="L42" s="56" t="str">
        <f t="shared" si="4"/>
        <v>Effectuez l’étape 1</v>
      </c>
      <c r="M42" s="56" t="str">
        <f t="shared" si="0"/>
        <v>Effectuez l’étape 1</v>
      </c>
      <c r="N42" s="56" t="str">
        <f t="shared" si="1"/>
        <v>Effectuez l’étape 1</v>
      </c>
      <c r="O42" s="56" t="str">
        <f t="shared" si="2"/>
        <v>Effectuez l’étape 1</v>
      </c>
      <c r="P42" s="3">
        <f t="shared" si="3"/>
        <v>0</v>
      </c>
    </row>
    <row r="43" spans="12:16" x14ac:dyDescent="0.5">
      <c r="L43" s="56" t="str">
        <f t="shared" si="4"/>
        <v>Effectuez l’étape 1</v>
      </c>
      <c r="M43" s="56" t="str">
        <f t="shared" si="0"/>
        <v>Effectuez l’étape 1</v>
      </c>
      <c r="N43" s="56" t="str">
        <f t="shared" si="1"/>
        <v>Effectuez l’étape 1</v>
      </c>
      <c r="O43" s="56" t="str">
        <f t="shared" si="2"/>
        <v>Effectuez l’étape 1</v>
      </c>
      <c r="P43" s="3">
        <f t="shared" si="3"/>
        <v>0</v>
      </c>
    </row>
    <row r="44" spans="12:16" x14ac:dyDescent="0.5">
      <c r="L44" s="56" t="str">
        <f t="shared" si="4"/>
        <v>Effectuez l’étape 1</v>
      </c>
      <c r="M44" s="56" t="str">
        <f t="shared" si="0"/>
        <v>Effectuez l’étape 1</v>
      </c>
      <c r="N44" s="56" t="str">
        <f t="shared" si="1"/>
        <v>Effectuez l’étape 1</v>
      </c>
      <c r="O44" s="56" t="str">
        <f t="shared" si="2"/>
        <v>Effectuez l’étape 1</v>
      </c>
      <c r="P44" s="3">
        <f t="shared" si="3"/>
        <v>0</v>
      </c>
    </row>
    <row r="45" spans="12:16" x14ac:dyDescent="0.5">
      <c r="L45" s="56" t="str">
        <f t="shared" si="4"/>
        <v>Effectuez l’étape 1</v>
      </c>
      <c r="M45" s="56" t="str">
        <f t="shared" si="0"/>
        <v>Effectuez l’étape 1</v>
      </c>
      <c r="N45" s="56" t="str">
        <f t="shared" si="1"/>
        <v>Effectuez l’étape 1</v>
      </c>
      <c r="O45" s="56" t="str">
        <f t="shared" si="2"/>
        <v>Effectuez l’étape 1</v>
      </c>
      <c r="P45" s="3">
        <f t="shared" si="3"/>
        <v>0</v>
      </c>
    </row>
    <row r="46" spans="12:16" x14ac:dyDescent="0.5">
      <c r="L46" s="56" t="str">
        <f t="shared" si="4"/>
        <v>Effectuez l’étape 1</v>
      </c>
      <c r="M46" s="56" t="str">
        <f t="shared" si="0"/>
        <v>Effectuez l’étape 1</v>
      </c>
      <c r="N46" s="56" t="str">
        <f t="shared" si="1"/>
        <v>Effectuez l’étape 1</v>
      </c>
      <c r="O46" s="56" t="str">
        <f t="shared" si="2"/>
        <v>Effectuez l’étape 1</v>
      </c>
      <c r="P46" s="3">
        <f t="shared" si="3"/>
        <v>0</v>
      </c>
    </row>
    <row r="47" spans="12:16" x14ac:dyDescent="0.5">
      <c r="L47" s="56" t="str">
        <f t="shared" si="4"/>
        <v>Effectuez l’étape 1</v>
      </c>
      <c r="M47" s="56" t="str">
        <f t="shared" si="0"/>
        <v>Effectuez l’étape 1</v>
      </c>
      <c r="N47" s="56" t="str">
        <f t="shared" si="1"/>
        <v>Effectuez l’étape 1</v>
      </c>
      <c r="O47" s="56" t="str">
        <f t="shared" si="2"/>
        <v>Effectuez l’étape 1</v>
      </c>
      <c r="P47" s="3">
        <f t="shared" si="3"/>
        <v>0</v>
      </c>
    </row>
    <row r="48" spans="12:16" x14ac:dyDescent="0.5">
      <c r="L48" s="56" t="str">
        <f t="shared" si="4"/>
        <v>Effectuez l’étape 1</v>
      </c>
      <c r="M48" s="56" t="str">
        <f t="shared" si="0"/>
        <v>Effectuez l’étape 1</v>
      </c>
      <c r="N48" s="56" t="str">
        <f t="shared" si="1"/>
        <v>Effectuez l’étape 1</v>
      </c>
      <c r="O48" s="56" t="str">
        <f t="shared" si="2"/>
        <v>Effectuez l’étape 1</v>
      </c>
      <c r="P48" s="3">
        <f t="shared" si="3"/>
        <v>0</v>
      </c>
    </row>
    <row r="49" spans="12:16" x14ac:dyDescent="0.5">
      <c r="L49" s="56" t="str">
        <f t="shared" si="4"/>
        <v>Effectuez l’étape 1</v>
      </c>
      <c r="M49" s="56" t="str">
        <f t="shared" si="0"/>
        <v>Effectuez l’étape 1</v>
      </c>
      <c r="N49" s="56" t="str">
        <f t="shared" si="1"/>
        <v>Effectuez l’étape 1</v>
      </c>
      <c r="O49" s="56" t="str">
        <f t="shared" si="2"/>
        <v>Effectuez l’étape 1</v>
      </c>
      <c r="P49" s="3">
        <f t="shared" si="3"/>
        <v>0</v>
      </c>
    </row>
    <row r="50" spans="12:16" x14ac:dyDescent="0.5">
      <c r="L50" s="56" t="str">
        <f t="shared" si="4"/>
        <v>Effectuez l’étape 1</v>
      </c>
      <c r="M50" s="56" t="str">
        <f t="shared" si="0"/>
        <v>Effectuez l’étape 1</v>
      </c>
      <c r="N50" s="56" t="str">
        <f t="shared" si="1"/>
        <v>Effectuez l’étape 1</v>
      </c>
      <c r="O50" s="56" t="str">
        <f t="shared" si="2"/>
        <v>Effectuez l’étape 1</v>
      </c>
      <c r="P50" s="3">
        <f t="shared" si="3"/>
        <v>0</v>
      </c>
    </row>
    <row r="51" spans="12:16" x14ac:dyDescent="0.5">
      <c r="L51" s="56" t="str">
        <f t="shared" si="4"/>
        <v>Effectuez l’étape 1</v>
      </c>
      <c r="M51" s="56" t="str">
        <f t="shared" si="0"/>
        <v>Effectuez l’étape 1</v>
      </c>
      <c r="N51" s="56" t="str">
        <f t="shared" si="1"/>
        <v>Effectuez l’étape 1</v>
      </c>
      <c r="O51" s="56" t="str">
        <f t="shared" si="2"/>
        <v>Effectuez l’étape 1</v>
      </c>
      <c r="P51" s="3">
        <f t="shared" si="3"/>
        <v>0</v>
      </c>
    </row>
    <row r="52" spans="12:16" x14ac:dyDescent="0.5">
      <c r="L52" s="56" t="str">
        <f t="shared" si="4"/>
        <v>Effectuez l’étape 1</v>
      </c>
      <c r="M52" s="56" t="str">
        <f t="shared" si="0"/>
        <v>Effectuez l’étape 1</v>
      </c>
      <c r="N52" s="56" t="str">
        <f t="shared" si="1"/>
        <v>Effectuez l’étape 1</v>
      </c>
      <c r="O52" s="56" t="str">
        <f t="shared" si="2"/>
        <v>Effectuez l’étape 1</v>
      </c>
      <c r="P52" s="3">
        <f t="shared" si="3"/>
        <v>0</v>
      </c>
    </row>
    <row r="53" spans="12:16" x14ac:dyDescent="0.5">
      <c r="L53" s="56" t="str">
        <f t="shared" si="4"/>
        <v>Effectuez l’étape 1</v>
      </c>
      <c r="M53" s="56" t="str">
        <f t="shared" si="0"/>
        <v>Effectuez l’étape 1</v>
      </c>
      <c r="N53" s="56" t="str">
        <f t="shared" si="1"/>
        <v>Effectuez l’étape 1</v>
      </c>
      <c r="O53" s="56" t="str">
        <f t="shared" si="2"/>
        <v>Effectuez l’étape 1</v>
      </c>
      <c r="P53" s="3">
        <f t="shared" si="3"/>
        <v>0</v>
      </c>
    </row>
    <row r="54" spans="12:16" x14ac:dyDescent="0.5">
      <c r="L54" s="56" t="str">
        <f t="shared" si="4"/>
        <v>Effectuez l’étape 1</v>
      </c>
      <c r="M54" s="56" t="str">
        <f t="shared" si="0"/>
        <v>Effectuez l’étape 1</v>
      </c>
      <c r="N54" s="56" t="str">
        <f t="shared" si="1"/>
        <v>Effectuez l’étape 1</v>
      </c>
      <c r="O54" s="56" t="str">
        <f t="shared" si="2"/>
        <v>Effectuez l’étape 1</v>
      </c>
      <c r="P54" s="3">
        <f t="shared" si="3"/>
        <v>0</v>
      </c>
    </row>
    <row r="55" spans="12:16" x14ac:dyDescent="0.5">
      <c r="L55" s="56" t="str">
        <f t="shared" si="4"/>
        <v>Effectuez l’étape 1</v>
      </c>
      <c r="M55" s="56" t="str">
        <f t="shared" si="0"/>
        <v>Effectuez l’étape 1</v>
      </c>
      <c r="N55" s="56" t="str">
        <f t="shared" si="1"/>
        <v>Effectuez l’étape 1</v>
      </c>
      <c r="O55" s="56" t="str">
        <f t="shared" si="2"/>
        <v>Effectuez l’étape 1</v>
      </c>
      <c r="P55" s="3">
        <f t="shared" si="3"/>
        <v>0</v>
      </c>
    </row>
    <row r="56" spans="12:16" x14ac:dyDescent="0.5">
      <c r="L56" s="56" t="str">
        <f t="shared" si="4"/>
        <v>Effectuez l’étape 1</v>
      </c>
      <c r="M56" s="56" t="str">
        <f t="shared" si="0"/>
        <v>Effectuez l’étape 1</v>
      </c>
      <c r="N56" s="56" t="str">
        <f t="shared" si="1"/>
        <v>Effectuez l’étape 1</v>
      </c>
      <c r="O56" s="56" t="str">
        <f t="shared" si="2"/>
        <v>Effectuez l’étape 1</v>
      </c>
      <c r="P56" s="3">
        <f t="shared" si="3"/>
        <v>0</v>
      </c>
    </row>
    <row r="57" spans="12:16" x14ac:dyDescent="0.5">
      <c r="L57" s="56" t="str">
        <f t="shared" si="4"/>
        <v>Effectuez l’étape 1</v>
      </c>
      <c r="M57" s="56" t="str">
        <f t="shared" si="0"/>
        <v>Effectuez l’étape 1</v>
      </c>
      <c r="N57" s="56" t="str">
        <f t="shared" si="1"/>
        <v>Effectuez l’étape 1</v>
      </c>
      <c r="O57" s="56" t="str">
        <f t="shared" si="2"/>
        <v>Effectuez l’étape 1</v>
      </c>
      <c r="P57" s="3">
        <f t="shared" si="3"/>
        <v>0</v>
      </c>
    </row>
    <row r="58" spans="12:16" x14ac:dyDescent="0.5">
      <c r="L58" s="56" t="str">
        <f t="shared" si="4"/>
        <v>Effectuez l’étape 1</v>
      </c>
      <c r="M58" s="56" t="str">
        <f t="shared" si="0"/>
        <v>Effectuez l’étape 1</v>
      </c>
      <c r="N58" s="56" t="str">
        <f t="shared" si="1"/>
        <v>Effectuez l’étape 1</v>
      </c>
      <c r="O58" s="56" t="str">
        <f t="shared" si="2"/>
        <v>Effectuez l’étape 1</v>
      </c>
      <c r="P58" s="3">
        <f t="shared" si="3"/>
        <v>0</v>
      </c>
    </row>
    <row r="59" spans="12:16" x14ac:dyDescent="0.5">
      <c r="L59" s="56" t="str">
        <f t="shared" si="4"/>
        <v>Effectuez l’étape 1</v>
      </c>
      <c r="M59" s="56" t="str">
        <f t="shared" si="0"/>
        <v>Effectuez l’étape 1</v>
      </c>
      <c r="N59" s="56" t="str">
        <f t="shared" si="1"/>
        <v>Effectuez l’étape 1</v>
      </c>
      <c r="O59" s="56" t="str">
        <f t="shared" si="2"/>
        <v>Effectuez l’étape 1</v>
      </c>
      <c r="P59" s="3">
        <f t="shared" si="3"/>
        <v>0</v>
      </c>
    </row>
    <row r="60" spans="12:16" x14ac:dyDescent="0.5">
      <c r="L60" s="56" t="str">
        <f t="shared" si="4"/>
        <v>Effectuez l’étape 1</v>
      </c>
      <c r="M60" s="56" t="str">
        <f t="shared" si="0"/>
        <v>Effectuez l’étape 1</v>
      </c>
      <c r="N60" s="56" t="str">
        <f t="shared" si="1"/>
        <v>Effectuez l’étape 1</v>
      </c>
      <c r="O60" s="56" t="str">
        <f t="shared" si="2"/>
        <v>Effectuez l’étape 1</v>
      </c>
      <c r="P60" s="3">
        <f t="shared" si="3"/>
        <v>0</v>
      </c>
    </row>
    <row r="61" spans="12:16" x14ac:dyDescent="0.5">
      <c r="L61" s="56" t="str">
        <f t="shared" si="4"/>
        <v>Effectuez l’étape 1</v>
      </c>
      <c r="M61" s="56" t="str">
        <f t="shared" si="0"/>
        <v>Effectuez l’étape 1</v>
      </c>
      <c r="N61" s="56" t="str">
        <f t="shared" si="1"/>
        <v>Effectuez l’étape 1</v>
      </c>
      <c r="O61" s="56" t="str">
        <f t="shared" si="2"/>
        <v>Effectuez l’étape 1</v>
      </c>
      <c r="P61" s="3">
        <f t="shared" si="3"/>
        <v>0</v>
      </c>
    </row>
    <row r="62" spans="12:16" x14ac:dyDescent="0.5">
      <c r="L62" s="56" t="str">
        <f t="shared" si="4"/>
        <v>Effectuez l’étape 1</v>
      </c>
      <c r="M62" s="56" t="str">
        <f t="shared" si="0"/>
        <v>Effectuez l’étape 1</v>
      </c>
      <c r="N62" s="56" t="str">
        <f t="shared" si="1"/>
        <v>Effectuez l’étape 1</v>
      </c>
      <c r="O62" s="56" t="str">
        <f t="shared" si="2"/>
        <v>Effectuez l’étape 1</v>
      </c>
      <c r="P62" s="3">
        <f t="shared" si="3"/>
        <v>0</v>
      </c>
    </row>
    <row r="63" spans="12:16" x14ac:dyDescent="0.5">
      <c r="L63" s="56" t="str">
        <f t="shared" si="4"/>
        <v>Effectuez l’étape 1</v>
      </c>
      <c r="M63" s="56" t="str">
        <f t="shared" si="0"/>
        <v>Effectuez l’étape 1</v>
      </c>
      <c r="N63" s="56" t="str">
        <f t="shared" si="1"/>
        <v>Effectuez l’étape 1</v>
      </c>
      <c r="O63" s="56" t="str">
        <f t="shared" si="2"/>
        <v>Effectuez l’étape 1</v>
      </c>
      <c r="P63" s="3">
        <f t="shared" si="3"/>
        <v>0</v>
      </c>
    </row>
    <row r="64" spans="12:16" x14ac:dyDescent="0.5">
      <c r="L64" s="56" t="str">
        <f t="shared" si="4"/>
        <v>Effectuez l’étape 1</v>
      </c>
      <c r="M64" s="56" t="str">
        <f t="shared" si="0"/>
        <v>Effectuez l’étape 1</v>
      </c>
      <c r="N64" s="56" t="str">
        <f t="shared" si="1"/>
        <v>Effectuez l’étape 1</v>
      </c>
      <c r="O64" s="56" t="str">
        <f t="shared" si="2"/>
        <v>Effectuez l’étape 1</v>
      </c>
      <c r="P64" s="3">
        <f t="shared" si="3"/>
        <v>0</v>
      </c>
    </row>
    <row r="65" spans="12:16" x14ac:dyDescent="0.5">
      <c r="L65" s="56" t="str">
        <f t="shared" si="4"/>
        <v>Effectuez l’étape 1</v>
      </c>
      <c r="M65" s="56" t="str">
        <f t="shared" si="0"/>
        <v>Effectuez l’étape 1</v>
      </c>
      <c r="N65" s="56" t="str">
        <f t="shared" si="1"/>
        <v>Effectuez l’étape 1</v>
      </c>
      <c r="O65" s="56" t="str">
        <f t="shared" si="2"/>
        <v>Effectuez l’étape 1</v>
      </c>
      <c r="P65" s="3">
        <f t="shared" si="3"/>
        <v>0</v>
      </c>
    </row>
    <row r="66" spans="12:16" x14ac:dyDescent="0.5">
      <c r="L66" s="56" t="str">
        <f t="shared" si="4"/>
        <v>Effectuez l’étape 1</v>
      </c>
      <c r="M66" s="56" t="str">
        <f t="shared" si="0"/>
        <v>Effectuez l’étape 1</v>
      </c>
      <c r="N66" s="56" t="str">
        <f t="shared" si="1"/>
        <v>Effectuez l’étape 1</v>
      </c>
      <c r="O66" s="56" t="str">
        <f t="shared" si="2"/>
        <v>Effectuez l’étape 1</v>
      </c>
      <c r="P66" s="3">
        <f t="shared" si="3"/>
        <v>0</v>
      </c>
    </row>
    <row r="67" spans="12:16" x14ac:dyDescent="0.5">
      <c r="L67" s="56" t="str">
        <f t="shared" si="4"/>
        <v>Effectuez l’étape 1</v>
      </c>
      <c r="M67" s="56" t="str">
        <f t="shared" si="0"/>
        <v>Effectuez l’étape 1</v>
      </c>
      <c r="N67" s="56" t="str">
        <f t="shared" si="1"/>
        <v>Effectuez l’étape 1</v>
      </c>
      <c r="O67" s="56" t="str">
        <f t="shared" si="2"/>
        <v>Effectuez l’étape 1</v>
      </c>
      <c r="P67" s="3">
        <f t="shared" si="3"/>
        <v>0</v>
      </c>
    </row>
    <row r="68" spans="12:16" x14ac:dyDescent="0.5">
      <c r="L68" s="56" t="str">
        <f t="shared" si="4"/>
        <v>Effectuez l’étape 1</v>
      </c>
      <c r="M68" s="56" t="str">
        <f t="shared" si="0"/>
        <v>Effectuez l’étape 1</v>
      </c>
      <c r="N68" s="56" t="str">
        <f t="shared" si="1"/>
        <v>Effectuez l’étape 1</v>
      </c>
      <c r="O68" s="56" t="str">
        <f t="shared" si="2"/>
        <v>Effectuez l’étape 1</v>
      </c>
      <c r="P68" s="3">
        <f t="shared" si="3"/>
        <v>0</v>
      </c>
    </row>
    <row r="69" spans="12:16" x14ac:dyDescent="0.5">
      <c r="L69" s="56" t="str">
        <f t="shared" si="4"/>
        <v>Effectuez l’étape 1</v>
      </c>
      <c r="M69" s="56" t="str">
        <f t="shared" si="0"/>
        <v>Effectuez l’étape 1</v>
      </c>
      <c r="N69" s="56" t="str">
        <f t="shared" si="1"/>
        <v>Effectuez l’étape 1</v>
      </c>
      <c r="O69" s="56" t="str">
        <f t="shared" si="2"/>
        <v>Effectuez l’étape 1</v>
      </c>
      <c r="P69" s="3">
        <f t="shared" si="3"/>
        <v>0</v>
      </c>
    </row>
    <row r="70" spans="12:16" x14ac:dyDescent="0.5">
      <c r="L70" s="56"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si="3"/>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ref="P71:P134" si="9">IF(AND(COUNT(C71:K71)&gt;0,OR(COUNT(C71:K71)&lt;&gt;5,ISBLANK(B71))),"Fill out all amounts",SUM(L71:O71))</f>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si="9"/>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ref="P135:P198" si="14">IF(AND(COUNT(C135:K135)&gt;0,OR(COUNT(C135:K135)&lt;&gt;5,ISBLANK(B135))),"Fill out all amounts",SUM(L135:O135))</f>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si="14"/>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ref="P199:P262" si="19">IF(AND(COUNT(C199:K199)&gt;0,OR(COUNT(C199:K199)&lt;&gt;5,ISBLANK(B199))),"Fill out all amounts",SUM(L199:O199))</f>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si="19"/>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ref="P263:P326" si="24">IF(AND(COUNT(C263:K263)&gt;0,OR(COUNT(C263:K263)&lt;&gt;5,ISBLANK(B263))),"Fill out all amounts",SUM(L263:O263))</f>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si="24"/>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ref="P327:P390" si="29">IF(AND(COUNT(C327:K327)&gt;0,OR(COUNT(C327:K327)&lt;&gt;5,ISBLANK(B327))),"Fill out all amounts",SUM(L327:O327))</f>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si="29"/>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ref="P391:P454" si="34">IF(AND(COUNT(C391:K391)&gt;0,OR(COUNT(C391:K391)&lt;&gt;5,ISBLANK(B391))),"Fill out all amounts",SUM(L391:O391))</f>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si="34"/>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ref="P455:P518" si="39">IF(AND(COUNT(C455:K455)&gt;0,OR(COUNT(C455:K455)&lt;&gt;5,ISBLANK(B455))),"Fill out all amounts",SUM(L455:O455))</f>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si="39"/>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ref="P519:P582" si="44">IF(AND(COUNT(C519:K519)&gt;0,OR(COUNT(C519:K519)&lt;&gt;5,ISBLANK(B519))),"Fill out all amounts",SUM(L519:O519))</f>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si="44"/>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ref="P583:P646" si="49">IF(AND(COUNT(C583:K583)&gt;0,OR(COUNT(C583:K583)&lt;&gt;5,ISBLANK(B583))),"Fill out all amounts",SUM(L583:O583))</f>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si="49"/>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ref="P647:P710" si="54">IF(AND(COUNT(C647:K647)&gt;0,OR(COUNT(C647:K647)&lt;&gt;5,ISBLANK(B647))),"Fill out all amounts",SUM(L647:O647))</f>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si="54"/>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ref="P711:P774" si="59">IF(AND(COUNT(C711:K711)&gt;0,OR(COUNT(C711:K711)&lt;&gt;5,ISBLANK(B711))),"Fill out all amounts",SUM(L711:O711))</f>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si="59"/>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ref="P775:P838" si="64">IF(AND(COUNT(C775:K775)&gt;0,OR(COUNT(C775:K775)&lt;&gt;5,ISBLANK(B775))),"Fill out all amounts",SUM(L775:O775))</f>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si="64"/>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ref="P839:P902" si="69">IF(AND(COUNT(C839:K839)&gt;0,OR(COUNT(C839:K839)&lt;&gt;5,ISBLANK(B839))),"Fill out all amounts",SUM(L839:O839))</f>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si="69"/>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ref="P903:P966" si="74">IF(AND(COUNT(C903:K903)&gt;0,OR(COUNT(C903:K903)&lt;&gt;5,ISBLANK(B903))),"Fill out all amounts",SUM(L903:O903))</f>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si="74"/>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ref="P967:P1030" si="79">IF(AND(COUNT(C967:K967)&gt;0,OR(COUNT(C967:K967)&lt;&gt;5,ISBLANK(B967))),"Fill out all amounts",SUM(L967:O967))</f>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si="79"/>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ref="P1031:P1094" si="84">IF(AND(COUNT(C1031:K1031)&gt;0,OR(COUNT(C1031:K1031)&lt;&gt;5,ISBLANK(B1031))),"Fill out all amounts",SUM(L1031:O1031))</f>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si="84"/>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ref="P1095:P1158" si="89">IF(AND(COUNT(C1095:K1095)&gt;0,OR(COUNT(C1095:K1095)&lt;&gt;5,ISBLANK(B1095))),"Fill out all amounts",SUM(L1095:O1095))</f>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si="89"/>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ref="P1159:P1222" si="94">IF(AND(COUNT(C1159:K1159)&gt;0,OR(COUNT(C1159:K1159)&lt;&gt;5,ISBLANK(B1159))),"Fill out all amounts",SUM(L1159:O1159))</f>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si="94"/>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ref="P1223:P1286" si="99">IF(AND(COUNT(C1223:K1223)&gt;0,OR(COUNT(C1223:K1223)&lt;&gt;5,ISBLANK(B1223))),"Fill out all amounts",SUM(L1223:O1223))</f>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si="99"/>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ref="P1287:P1350" si="104">IF(AND(COUNT(C1287:K1287)&gt;0,OR(COUNT(C1287:K1287)&lt;&gt;5,ISBLANK(B1287))),"Fill out all amounts",SUM(L1287:O1287))</f>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si="104"/>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ref="P1351:P1414" si="109">IF(AND(COUNT(C1351:K1351)&gt;0,OR(COUNT(C1351:K1351)&lt;&gt;5,ISBLANK(B1351))),"Fill out all amounts",SUM(L1351:O1351))</f>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si="109"/>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ref="P1415:P1478" si="114">IF(AND(COUNT(C1415:K1415)&gt;0,OR(COUNT(C1415:K1415)&lt;&gt;5,ISBLANK(B1415))),"Fill out all amounts",SUM(L1415:O1415))</f>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si="114"/>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ref="P1479:P1542" si="119">IF(AND(COUNT(C1479:K1479)&gt;0,OR(COUNT(C1479:K1479)&lt;&gt;5,ISBLANK(B1479))),"Fill out all amounts",SUM(L1479:O1479))</f>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si="119"/>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ref="P1543:P1606" si="124">IF(AND(COUNT(C1543:K1543)&gt;0,OR(COUNT(C1543:K1543)&lt;&gt;5,ISBLANK(B1543))),"Fill out all amounts",SUM(L1543:O1543))</f>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si="124"/>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ref="P1607:P1670" si="129">IF(AND(COUNT(C1607:K1607)&gt;0,OR(COUNT(C1607:K1607)&lt;&gt;5,ISBLANK(B1607))),"Fill out all amounts",SUM(L1607:O1607))</f>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si="129"/>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ref="P1671:P1734" si="134">IF(AND(COUNT(C1671:K1671)&gt;0,OR(COUNT(C1671:K1671)&lt;&gt;5,ISBLANK(B1671))),"Fill out all amounts",SUM(L1671:O1671))</f>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si="134"/>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ref="P1735:P1798" si="139">IF(AND(COUNT(C1735:K1735)&gt;0,OR(COUNT(C1735:K1735)&lt;&gt;5,ISBLANK(B1735))),"Fill out all amounts",SUM(L1735:O1735))</f>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si="139"/>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ref="P1799:P1862" si="144">IF(AND(COUNT(C1799:K1799)&gt;0,OR(COUNT(C1799:K1799)&lt;&gt;5,ISBLANK(B1799))),"Fill out all amounts",SUM(L1799:O1799))</f>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si="144"/>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ref="P1863:P1926" si="149">IF(AND(COUNT(C1863:K1863)&gt;0,OR(COUNT(C1863:K1863)&lt;&gt;5,ISBLANK(B1863))),"Fill out all amounts",SUM(L1863:O1863))</f>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si="149"/>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ref="P1927:P1990" si="154">IF(AND(COUNT(C1927:K1927)&gt;0,OR(COUNT(C1927:K1927)&lt;&gt;5,ISBLANK(B1927))),"Fill out all amounts",SUM(L1927:O1927))</f>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si="154"/>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ref="P1991:P2054" si="159">IF(AND(COUNT(C1991:K1991)&gt;0,OR(COUNT(C1991:K1991)&lt;&gt;5,ISBLANK(B1991))),"Fill out all amounts",SUM(L1991:O1991))</f>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si="159"/>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ref="P2055:P2118" si="164">IF(AND(COUNT(C2055:K2055)&gt;0,OR(COUNT(C2055:K2055)&lt;&gt;5,ISBLANK(B2055))),"Fill out all amounts",SUM(L2055:O2055))</f>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si="164"/>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ref="P2119:P2182" si="169">IF(AND(COUNT(C2119:K2119)&gt;0,OR(COUNT(C2119:K2119)&lt;&gt;5,ISBLANK(B2119))),"Fill out all amounts",SUM(L2119:O2119))</f>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si="169"/>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ref="P2183:P2246" si="174">IF(AND(COUNT(C2183:K2183)&gt;0,OR(COUNT(C2183:K2183)&lt;&gt;5,ISBLANK(B2183))),"Fill out all amounts",SUM(L2183:O2183))</f>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si="174"/>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ref="P2247:P2310" si="179">IF(AND(COUNT(C2247:K2247)&gt;0,OR(COUNT(C2247:K2247)&lt;&gt;5,ISBLANK(B2247))),"Fill out all amounts",SUM(L2247:O2247))</f>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si="179"/>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ref="P2311:P2374" si="184">IF(AND(COUNT(C2311:K2311)&gt;0,OR(COUNT(C2311:K2311)&lt;&gt;5,ISBLANK(B2311))),"Fill out all amounts",SUM(L2311:O2311))</f>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si="184"/>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ref="P2375:P2438" si="189">IF(AND(COUNT(C2375:K2375)&gt;0,OR(COUNT(C2375:K2375)&lt;&gt;5,ISBLANK(B2375))),"Fill out all amounts",SUM(L2375:O2375))</f>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si="189"/>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ref="P2439:P2502" si="194">IF(AND(COUNT(C2439:K2439)&gt;0,OR(COUNT(C2439:K2439)&lt;&gt;5,ISBLANK(B2439))),"Fill out all amounts",SUM(L2439:O2439))</f>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si="194"/>
        <v>0</v>
      </c>
    </row>
  </sheetData>
  <sheetProtection algorithmName="SHA-512" hashValue="kK2tASF1+R7hYjx7CLrzetmyMp0WdPvB0oQ25xYLZybsi4zanmly6zO096FcK+Uk+uCgA9l+n9VPrxLIZJkHLA==" saltValue="OUQzja8D1uTv1x2EkZjBIw=="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56" customWidth="1"/>
    <col min="9" max="9" width="25.53125" style="3" customWidth="1"/>
    <col min="10" max="10" width="16.86328125" style="19" customWidth="1"/>
    <col min="11" max="16384" width="9.1328125" style="19"/>
  </cols>
  <sheetData>
    <row r="1" spans="1:12" ht="18.75" customHeight="1" x14ac:dyDescent="0.5">
      <c r="A1" s="47" t="s">
        <v>81</v>
      </c>
      <c r="B1" s="48"/>
      <c r="C1" s="48"/>
      <c r="D1" s="48"/>
      <c r="E1" s="48"/>
      <c r="F1" s="48"/>
      <c r="G1" s="48"/>
      <c r="H1" s="48"/>
      <c r="I1" s="48"/>
      <c r="J1" s="18"/>
    </row>
    <row r="2" spans="1:12" s="21" customFormat="1" ht="18.75" customHeight="1" x14ac:dyDescent="0.5">
      <c r="A2" s="28"/>
      <c r="B2" s="28"/>
      <c r="C2" s="28"/>
      <c r="D2" s="28"/>
      <c r="E2" s="28"/>
      <c r="F2" s="28"/>
      <c r="G2" s="28"/>
      <c r="H2" s="28"/>
      <c r="I2" s="28"/>
      <c r="J2" s="20"/>
    </row>
    <row r="3" spans="1:12" s="22" customFormat="1" ht="34.5" customHeight="1" x14ac:dyDescent="0.55000000000000004">
      <c r="A3" s="29"/>
      <c r="B3" s="29"/>
      <c r="C3" s="29"/>
      <c r="D3" s="29"/>
      <c r="E3" s="89" t="s">
        <v>48</v>
      </c>
      <c r="F3" s="90"/>
      <c r="G3" s="58" t="s">
        <v>24</v>
      </c>
      <c r="H3" s="58"/>
      <c r="I3" s="35"/>
    </row>
    <row r="4" spans="1:12" s="22" customFormat="1" ht="126" x14ac:dyDescent="0.55000000000000004">
      <c r="A4" s="35" t="s">
        <v>47</v>
      </c>
      <c r="B4" s="31" t="s">
        <v>44</v>
      </c>
      <c r="C4" s="31" t="s">
        <v>46</v>
      </c>
      <c r="D4" s="31" t="s">
        <v>80</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26</v>
      </c>
    </row>
    <row r="5" spans="1:12" s="23" customFormat="1" ht="175.15" customHeight="1" x14ac:dyDescent="0.45">
      <c r="A5" s="32" t="s">
        <v>100</v>
      </c>
      <c r="B5" s="33" t="s">
        <v>39</v>
      </c>
      <c r="C5" s="33" t="s">
        <v>77</v>
      </c>
      <c r="D5" s="34" t="s">
        <v>40</v>
      </c>
      <c r="E5" s="4" t="s">
        <v>79</v>
      </c>
      <c r="F5" s="4"/>
      <c r="G5" s="4" t="s">
        <v>25</v>
      </c>
      <c r="H5" s="4"/>
      <c r="I5" s="4" t="s">
        <v>49</v>
      </c>
    </row>
    <row r="6" spans="1:12" ht="18.75" customHeight="1" x14ac:dyDescent="0.5">
      <c r="E6" s="26"/>
      <c r="F6" s="26"/>
      <c r="G6" s="56"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56"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amounts",SUM(G6:H6))</f>
        <v>0</v>
      </c>
      <c r="J6" s="108"/>
      <c r="K6" s="109"/>
      <c r="L6" s="109"/>
    </row>
    <row r="7" spans="1:12" x14ac:dyDescent="0.5">
      <c r="G7" s="56" t="str">
        <f t="shared" si="0"/>
        <v>Effectuez l’étape 1</v>
      </c>
      <c r="H7" s="56" t="str">
        <f t="shared" si="1"/>
        <v>Effectuez l’étape 1</v>
      </c>
      <c r="I7" s="3">
        <f t="shared" ref="I7:I70" si="2">IF(AND(COUNT(B7:F7)&gt;0,OR(COUNT(D7:F7)&lt;&gt;3,ISBLANK(B7))),"Fill out all amounts",SUM(G7:H7))</f>
        <v>0</v>
      </c>
      <c r="J7" s="108"/>
      <c r="K7" s="109"/>
      <c r="L7" s="109"/>
    </row>
    <row r="8" spans="1:12" x14ac:dyDescent="0.5">
      <c r="G8" s="56" t="str">
        <f t="shared" si="0"/>
        <v>Effectuez l’étape 1</v>
      </c>
      <c r="H8" s="56" t="str">
        <f t="shared" si="1"/>
        <v>Effectuez l’étape 1</v>
      </c>
      <c r="I8" s="3">
        <f t="shared" si="2"/>
        <v>0</v>
      </c>
    </row>
    <row r="9" spans="1:12" x14ac:dyDescent="0.5">
      <c r="G9" s="56" t="str">
        <f t="shared" si="0"/>
        <v>Effectuez l’étape 1</v>
      </c>
      <c r="H9" s="56" t="str">
        <f t="shared" si="1"/>
        <v>Effectuez l’étape 1</v>
      </c>
      <c r="I9" s="3">
        <f t="shared" si="2"/>
        <v>0</v>
      </c>
    </row>
    <row r="10" spans="1:12" x14ac:dyDescent="0.5">
      <c r="G10" s="56" t="str">
        <f t="shared" si="0"/>
        <v>Effectuez l’étape 1</v>
      </c>
      <c r="H10" s="56" t="str">
        <f t="shared" si="1"/>
        <v>Effectuez l’étape 1</v>
      </c>
      <c r="I10" s="3">
        <f t="shared" si="2"/>
        <v>0</v>
      </c>
    </row>
    <row r="11" spans="1:12" x14ac:dyDescent="0.5">
      <c r="G11" s="56" t="str">
        <f t="shared" si="0"/>
        <v>Effectuez l’étape 1</v>
      </c>
      <c r="H11" s="56" t="str">
        <f t="shared" si="1"/>
        <v>Effectuez l’étape 1</v>
      </c>
      <c r="I11" s="3">
        <f t="shared" si="2"/>
        <v>0</v>
      </c>
    </row>
    <row r="12" spans="1:12" x14ac:dyDescent="0.5">
      <c r="G12" s="56" t="str">
        <f t="shared" si="0"/>
        <v>Effectuez l’étape 1</v>
      </c>
      <c r="H12" s="56" t="str">
        <f t="shared" si="1"/>
        <v>Effectuez l’étape 1</v>
      </c>
      <c r="I12" s="3">
        <f t="shared" si="2"/>
        <v>0</v>
      </c>
    </row>
    <row r="13" spans="1:12" x14ac:dyDescent="0.5">
      <c r="G13" s="56" t="str">
        <f t="shared" si="0"/>
        <v>Effectuez l’étape 1</v>
      </c>
      <c r="H13" s="56" t="str">
        <f t="shared" si="1"/>
        <v>Effectuez l’étape 1</v>
      </c>
      <c r="I13" s="3">
        <f t="shared" si="2"/>
        <v>0</v>
      </c>
    </row>
    <row r="14" spans="1:12" x14ac:dyDescent="0.5">
      <c r="G14" s="56" t="str">
        <f t="shared" si="0"/>
        <v>Effectuez l’étape 1</v>
      </c>
      <c r="H14" s="56" t="str">
        <f t="shared" si="1"/>
        <v>Effectuez l’étape 1</v>
      </c>
      <c r="I14" s="3">
        <f t="shared" si="2"/>
        <v>0</v>
      </c>
    </row>
    <row r="15" spans="1:12" x14ac:dyDescent="0.5">
      <c r="G15" s="56" t="str">
        <f t="shared" si="0"/>
        <v>Effectuez l’étape 1</v>
      </c>
      <c r="H15" s="56" t="str">
        <f t="shared" si="1"/>
        <v>Effectuez l’étape 1</v>
      </c>
      <c r="I15" s="3">
        <f t="shared" si="2"/>
        <v>0</v>
      </c>
    </row>
    <row r="16" spans="1:12"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sheetData>
  <sheetProtection algorithmName="SHA-512" hashValue="+g61fQ6PEfoysvzAVT2KqEV6BqxC4koBcRTXb45KGMUkLBDQ19Ej8u9y1zZE4KRP/VOc/AP+pIWg+MG5C2wjXA==" saltValue="4Z9iG39UGG5xtq2tIsI41Q==" spinCount="100000" sheet="1" formatCells="0" formatColumns="0" formatRows="0" insertColumns="0" insertRows="0" insertHyperlinks="0" deleteColumn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76" customWidth="1"/>
    <col min="2" max="2" width="40.33203125" style="76" customWidth="1"/>
    <col min="3" max="3" width="4.46484375" style="76" customWidth="1"/>
    <col min="4" max="4" width="41.46484375" style="76" customWidth="1"/>
    <col min="5" max="5" width="6.86328125" style="76" customWidth="1"/>
    <col min="6" max="6" width="36.53125" style="76" customWidth="1"/>
    <col min="7" max="16384" width="9.1328125" style="76"/>
  </cols>
  <sheetData>
    <row r="1" spans="1:11" ht="30" customHeight="1" x14ac:dyDescent="0.5">
      <c r="A1" s="73" t="s">
        <v>45</v>
      </c>
      <c r="B1" s="74"/>
      <c r="C1" s="74"/>
      <c r="D1" s="74"/>
      <c r="E1" s="75"/>
      <c r="F1" s="75"/>
      <c r="G1" s="75"/>
      <c r="H1" s="75"/>
      <c r="I1" s="75"/>
      <c r="J1" s="75"/>
      <c r="K1" s="75"/>
    </row>
    <row r="2" spans="1:11" s="80" customFormat="1" ht="24.4" customHeight="1" x14ac:dyDescent="0.5">
      <c r="A2" s="77" t="s">
        <v>103</v>
      </c>
      <c r="B2" s="78"/>
      <c r="C2" s="78"/>
      <c r="D2" s="78"/>
      <c r="E2" s="78"/>
      <c r="F2" s="78"/>
      <c r="G2" s="78"/>
      <c r="H2" s="79"/>
      <c r="I2" s="79"/>
      <c r="J2" s="79"/>
      <c r="K2" s="79"/>
    </row>
    <row r="3" spans="1:11" s="80" customFormat="1" ht="22.9" customHeight="1" x14ac:dyDescent="0.5">
      <c r="A3" s="77" t="s">
        <v>19</v>
      </c>
      <c r="B3" s="78"/>
      <c r="C3" s="78"/>
      <c r="D3" s="78"/>
      <c r="E3" s="78"/>
      <c r="F3" s="78"/>
      <c r="G3" s="78"/>
      <c r="H3" s="79"/>
      <c r="I3" s="79"/>
      <c r="J3" s="79"/>
      <c r="K3" s="79"/>
    </row>
    <row r="4" spans="1:11" ht="26.25" customHeight="1" x14ac:dyDescent="0.5">
      <c r="A4" s="81"/>
      <c r="B4" s="111"/>
      <c r="C4" s="111"/>
      <c r="D4" s="111"/>
      <c r="E4" s="111"/>
      <c r="F4" s="82"/>
    </row>
    <row r="5" spans="1:11" ht="23.25" customHeight="1" x14ac:dyDescent="0.5">
      <c r="C5" s="83"/>
      <c r="D5" s="83"/>
      <c r="E5" s="83"/>
      <c r="F5" s="83"/>
      <c r="G5" s="83"/>
      <c r="H5" s="83"/>
      <c r="I5" s="83"/>
    </row>
    <row r="6" spans="1:11" ht="36.75" customHeight="1" x14ac:dyDescent="0.5">
      <c r="A6" s="84" t="s">
        <v>104</v>
      </c>
      <c r="B6" s="85" t="s">
        <v>110</v>
      </c>
      <c r="C6" s="83"/>
      <c r="D6" s="85" t="s">
        <v>111</v>
      </c>
      <c r="E6" s="83"/>
      <c r="F6" s="85" t="s">
        <v>99</v>
      </c>
      <c r="G6" s="83"/>
      <c r="H6" s="83"/>
      <c r="I6" s="83"/>
    </row>
    <row r="7" spans="1:11" ht="59.25" customHeight="1" x14ac:dyDescent="0.5">
      <c r="A7" s="86" t="s">
        <v>18</v>
      </c>
      <c r="B7" s="49">
        <f>ROUNDUP(COUNTA('Étape 2a) Hebdomadaire (52)'!C:C)-2+COUNTA('Étape 2b) A la quinzaine'!D:D)-2-(COUNTIF('Étape 2a) Hebdomadaire (52)'!D:G,"Oui")/4),0)</f>
        <v>0</v>
      </c>
      <c r="C7" s="83"/>
      <c r="D7" s="49">
        <f>ROUNDUP(COUNTIF('Étape 2a) Hebdomadaire (52)'!D:G,"Oui")/4,0)</f>
        <v>0</v>
      </c>
      <c r="E7" s="83"/>
      <c r="F7" s="50">
        <f>SUM('Étape 2a) Hebdomadaire (52)'!H:K)+SUM('Étape 2b) A la quinzaine'!E:F)</f>
        <v>0</v>
      </c>
      <c r="G7" s="83"/>
      <c r="H7" s="83"/>
      <c r="I7" s="83"/>
    </row>
    <row r="10" spans="1:11" ht="60" customHeight="1" x14ac:dyDescent="0.5">
      <c r="B10" s="85" t="s">
        <v>113</v>
      </c>
      <c r="C10" s="83"/>
      <c r="D10" s="85" t="s">
        <v>112</v>
      </c>
      <c r="F10" s="85" t="s">
        <v>114</v>
      </c>
    </row>
    <row r="11" spans="1:11" ht="51.4" customHeight="1" x14ac:dyDescent="0.5">
      <c r="B11" s="64" t="str">
        <f>'Étape 1) Taux'!B30</f>
        <v>Entrez votre revenu ci-dessus</v>
      </c>
      <c r="C11" s="83"/>
      <c r="D11" s="64" t="str">
        <f>'Étape 1) Taux'!B43</f>
        <v>Entrez votre revenu ci-dessus</v>
      </c>
      <c r="F11" s="64" t="str">
        <f>overallRate</f>
        <v xml:space="preserve"> -   </v>
      </c>
    </row>
    <row r="13" spans="1:11" ht="39" customHeight="1" x14ac:dyDescent="0.5">
      <c r="B13" s="85" t="str">
        <f>"SSUC de base totale "&amp;'Étape 1) Taux'!A8</f>
        <v>SSUC de base totale (choisir une période de demande)</v>
      </c>
      <c r="C13" s="83"/>
    </row>
    <row r="14" spans="1:11" ht="51.4" customHeight="1" x14ac:dyDescent="0.5">
      <c r="B14" s="50">
        <f>SUM('Étape 2a) Hebdomadaire (52)'!P:P)+SUM('Étape 2b) A la quinzaine'!I:I)</f>
        <v>0</v>
      </c>
      <c r="C14" s="83"/>
    </row>
    <row r="16" spans="1:11" ht="25.9" customHeight="1" x14ac:dyDescent="0.5">
      <c r="A16" s="87" t="s">
        <v>17</v>
      </c>
      <c r="B16" s="82"/>
      <c r="C16" s="82"/>
      <c r="D16" s="82"/>
      <c r="E16" s="82"/>
      <c r="F16" s="82"/>
      <c r="G16" s="88"/>
      <c r="H16" s="110"/>
      <c r="I16" s="110"/>
      <c r="J16" s="110"/>
      <c r="K16" s="110"/>
    </row>
    <row r="18" spans="1:7" s="80" customFormat="1" ht="18" x14ac:dyDescent="0.5">
      <c r="A18" s="77" t="s">
        <v>20</v>
      </c>
      <c r="B18" s="78"/>
      <c r="C18" s="78"/>
      <c r="D18" s="78"/>
      <c r="E18" s="78"/>
      <c r="F18" s="78"/>
    </row>
    <row r="19" spans="1:7" x14ac:dyDescent="0.5">
      <c r="F19" s="83"/>
      <c r="G19" s="83"/>
    </row>
    <row r="20" spans="1:7" x14ac:dyDescent="0.5">
      <c r="A20" s="87"/>
      <c r="F20" s="83"/>
      <c r="G20" s="83"/>
    </row>
    <row r="21" spans="1:7" x14ac:dyDescent="0.5">
      <c r="F21" s="83"/>
      <c r="G21" s="83"/>
    </row>
    <row r="22" spans="1:7" x14ac:dyDescent="0.5">
      <c r="F22" s="83"/>
      <c r="G22" s="83"/>
    </row>
    <row r="23" spans="1:7" x14ac:dyDescent="0.5">
      <c r="F23" s="83"/>
      <c r="G23" s="83"/>
    </row>
    <row r="24" spans="1:7" x14ac:dyDescent="0.5">
      <c r="B24" s="83"/>
      <c r="C24" s="83"/>
      <c r="D24" s="83"/>
      <c r="E24" s="83"/>
      <c r="F24" s="83"/>
      <c r="G24" s="83"/>
    </row>
  </sheetData>
  <sheetProtection algorithmName="SHA-512" hashValue="BxQUrLiYQh2hHLLwSE/x2CrnyNQR4M3Dwm+ZkgGo/Ir9ouqX8w9l9tU1Wp1vjmZHD5ZgFL2/1D58i7sULuXFNg==" saltValue="dCHgCFLaiDeOfFDN5llsMQ==" spinCount="100000" sheet="1" formatCells="0" formatColumns="0" formatRows="0" insertColumns="0" insertRows="0" insertHyperlinks="0" deleteColumns="0" deleteRows="0" sort="0" autoFilter="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102</v>
      </c>
      <c r="B3">
        <v>0</v>
      </c>
      <c r="C3">
        <v>0</v>
      </c>
      <c r="D3" t="s">
        <v>102</v>
      </c>
    </row>
    <row r="5" spans="1:4" ht="15.75" x14ac:dyDescent="0.5">
      <c r="A5" s="1" t="s">
        <v>5</v>
      </c>
      <c r="B5" s="1" t="s">
        <v>4</v>
      </c>
      <c r="C5" t="s">
        <v>6</v>
      </c>
    </row>
    <row r="6" spans="1:4" x14ac:dyDescent="0.45">
      <c r="A6" t="s">
        <v>0</v>
      </c>
      <c r="B6" t="s">
        <v>15</v>
      </c>
      <c r="C6" s="2" t="s">
        <v>50</v>
      </c>
    </row>
    <row r="7" spans="1:4" x14ac:dyDescent="0.45">
      <c r="A7" t="s">
        <v>0</v>
      </c>
      <c r="B7" t="s">
        <v>14</v>
      </c>
      <c r="C7" s="2" t="s">
        <v>51</v>
      </c>
    </row>
    <row r="8" spans="1:4" x14ac:dyDescent="0.45">
      <c r="A8" t="s">
        <v>0</v>
      </c>
      <c r="B8" t="s">
        <v>13</v>
      </c>
      <c r="C8" t="s">
        <v>62</v>
      </c>
    </row>
    <row r="9" spans="1:4" x14ac:dyDescent="0.45">
      <c r="A9" t="s">
        <v>1</v>
      </c>
      <c r="B9" t="s">
        <v>15</v>
      </c>
      <c r="C9" s="2" t="s">
        <v>52</v>
      </c>
    </row>
    <row r="10" spans="1:4" x14ac:dyDescent="0.45">
      <c r="A10" t="s">
        <v>1</v>
      </c>
      <c r="B10" t="s">
        <v>14</v>
      </c>
      <c r="C10" s="2" t="s">
        <v>53</v>
      </c>
    </row>
    <row r="11" spans="1:4" x14ac:dyDescent="0.45">
      <c r="A11" t="s">
        <v>1</v>
      </c>
      <c r="B11" t="s">
        <v>13</v>
      </c>
      <c r="C11" t="s">
        <v>62</v>
      </c>
    </row>
    <row r="12" spans="1:4" x14ac:dyDescent="0.45">
      <c r="A12" t="s">
        <v>2</v>
      </c>
      <c r="B12" t="s">
        <v>15</v>
      </c>
      <c r="C12" s="2" t="s">
        <v>54</v>
      </c>
    </row>
    <row r="13" spans="1:4" x14ac:dyDescent="0.45">
      <c r="A13" t="s">
        <v>2</v>
      </c>
      <c r="B13" t="s">
        <v>14</v>
      </c>
      <c r="C13" s="2" t="s">
        <v>55</v>
      </c>
    </row>
    <row r="14" spans="1:4" x14ac:dyDescent="0.45">
      <c r="A14" t="s">
        <v>2</v>
      </c>
      <c r="B14" t="s">
        <v>13</v>
      </c>
      <c r="C14" t="s">
        <v>62</v>
      </c>
    </row>
    <row r="15" spans="1:4" x14ac:dyDescent="0.45">
      <c r="A15" t="s">
        <v>3</v>
      </c>
      <c r="B15" t="s">
        <v>15</v>
      </c>
      <c r="C15" t="s">
        <v>56</v>
      </c>
    </row>
    <row r="16" spans="1:4" x14ac:dyDescent="0.45">
      <c r="A16" t="s">
        <v>3</v>
      </c>
      <c r="B16" t="s">
        <v>14</v>
      </c>
      <c r="C16" t="s">
        <v>57</v>
      </c>
    </row>
    <row r="17" spans="1:3" x14ac:dyDescent="0.45">
      <c r="A17" t="s">
        <v>3</v>
      </c>
      <c r="B17" t="s">
        <v>13</v>
      </c>
      <c r="C17" t="s">
        <v>62</v>
      </c>
    </row>
    <row r="19" spans="1:3" x14ac:dyDescent="0.45">
      <c r="C19" t="s">
        <v>8</v>
      </c>
    </row>
    <row r="20" spans="1:3" x14ac:dyDescent="0.45">
      <c r="A20" t="s">
        <v>9</v>
      </c>
      <c r="B20" t="s">
        <v>15</v>
      </c>
      <c r="C20" t="s">
        <v>58</v>
      </c>
    </row>
    <row r="21" spans="1:3" x14ac:dyDescent="0.45">
      <c r="A21" t="s">
        <v>9</v>
      </c>
      <c r="B21" t="s">
        <v>14</v>
      </c>
      <c r="C21" t="s">
        <v>59</v>
      </c>
    </row>
    <row r="22" spans="1:3" x14ac:dyDescent="0.45">
      <c r="A22" t="s">
        <v>9</v>
      </c>
      <c r="B22" t="s">
        <v>13</v>
      </c>
      <c r="C22" t="s">
        <v>62</v>
      </c>
    </row>
    <row r="23" spans="1:3" x14ac:dyDescent="0.45">
      <c r="A23" t="s">
        <v>10</v>
      </c>
      <c r="B23" t="s">
        <v>15</v>
      </c>
      <c r="C23" t="s">
        <v>60</v>
      </c>
    </row>
    <row r="24" spans="1:3" x14ac:dyDescent="0.45">
      <c r="A24" t="s">
        <v>10</v>
      </c>
      <c r="B24" t="s">
        <v>14</v>
      </c>
      <c r="C24" t="s">
        <v>61</v>
      </c>
    </row>
    <row r="25" spans="1:3" x14ac:dyDescent="0.45">
      <c r="A25" t="s">
        <v>10</v>
      </c>
      <c r="B25" t="s">
        <v>13</v>
      </c>
      <c r="C25" t="s">
        <v>62</v>
      </c>
    </row>
    <row r="27" spans="1:3" x14ac:dyDescent="0.45">
      <c r="A27" t="s">
        <v>7</v>
      </c>
    </row>
    <row r="28" spans="1:3" x14ac:dyDescent="0.45">
      <c r="A28" t="s">
        <v>42</v>
      </c>
      <c r="B28" t="s">
        <v>92</v>
      </c>
    </row>
    <row r="29" spans="1:3" x14ac:dyDescent="0.45">
      <c r="A29" t="s">
        <v>43</v>
      </c>
      <c r="B29" t="s">
        <v>93</v>
      </c>
    </row>
    <row r="30" spans="1:3" ht="14.65" customHeight="1" x14ac:dyDescent="0.45"/>
    <row r="31" spans="1:3" x14ac:dyDescent="0.45">
      <c r="A31" s="66" t="s">
        <v>30</v>
      </c>
    </row>
    <row r="32" spans="1:3" x14ac:dyDescent="0.45">
      <c r="A32" s="66" t="s">
        <v>32</v>
      </c>
    </row>
    <row r="33" spans="1:1" x14ac:dyDescent="0.45">
      <c r="A33" s="6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2020-08-12T16:47:49Z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