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891C7BF5-981A-4DEC-B0A2-0F78AC29FA8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evenue drop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state="hidden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Revenue drop'!$A$8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4" l="1"/>
  <c r="A14" i="7"/>
  <c r="D5" i="1"/>
  <c r="B37" i="4" l="1" a="1"/>
  <c r="B37" i="4" s="1"/>
  <c r="B36" i="4" a="1"/>
  <c r="B36" i="4" s="1"/>
  <c r="A45" i="4"/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9" i="4" l="1"/>
  <c r="A33" i="4"/>
  <c r="A35" i="4"/>
  <c r="A34" i="4"/>
  <c r="B7" i="9" l="1"/>
  <c r="F6" i="9" l="1"/>
  <c r="D6" i="9"/>
  <c r="B6" i="9"/>
  <c r="D8" i="7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D19" i="7"/>
  <c r="F7" i="9" l="1"/>
  <c r="A3" i="7"/>
  <c r="C18" i="7" l="1"/>
  <c r="C7" i="7"/>
  <c r="H5" i="1" l="1"/>
  <c r="D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<sst xmlns="http://schemas.openxmlformats.org/spreadsheetml/2006/main" count="213" uniqueCount="131">
  <si>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</si>
  <si>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</si>
  <si>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</si>
  <si>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</si>
  <si>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</si>
  <si>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</si>
  <si>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</si>
  <si>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</si>
  <si>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</si>
  <si>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</si>
  <si>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</si>
  <si>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</si>
  <si>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</si>
  <si>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</si>
  <si>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</si>
  <si>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</si>
  <si>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</si>
  <si>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</si>
  <si>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</si>
  <si>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</si>
  <si>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</si>
  <si>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</si>
  <si>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</si>
  <si>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</si>
  <si>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</si>
  <si>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</si>
  <si>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</si>
  <si>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</si>
  <si>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</si>
  <si>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</si>
  <si>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</si>
  <si>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</si>
  <si>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</si>
  <si>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</si>
  <si>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</si>
  <si>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</si>
  <si>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</si>
  <si>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</si>
  <si>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</si>
  <si>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</si>
  <si>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</si>
  <si>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</si>
  <si>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</si>
  <si>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</si>
  <si>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</si>
  <si>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</si>
  <si>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</si>
  <si>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</si>
  <si>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</si>
  <si>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</si>
  <si>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</si>
  <si>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</si>
  <si>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</si>
  <si>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</si>
  <si>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</si>
  <si>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</si>
  <si>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</si>
  <si>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</si>
  <si>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</si>
  <si>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</si>
  <si>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</si>
  <si>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</si>
  <si>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</si>
  <si>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</si>
  <si>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</si>
  <si>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</si>
  <si>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</si>
  <si>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</si>
  <si>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</si>
  <si>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</si>
  <si>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</si>
  <si>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</si>
  <si>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</si>
  <si>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</si>
  <si>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</si>
  <si>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</si>
  <si>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</si>
  <si>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</si>
  <si>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</si>
  <si>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</si>
  <si>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</si>
  <si>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</si>
  <si>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</si>
  <si>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</si>
  <si>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</si>
  <si>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</si>
  <si>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</si>
  <si>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</si>
  <si>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</si>
  <si>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</si>
  <si>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</si>
  <si>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</si>
  <si>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</si>
  <si>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</si>
  <si>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</si>
  <si>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</si>
  <si>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</si>
  <si>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</si>
  <si>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</si>
  <si>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</si>
  <si>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</si>
  <si>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</si>
  <si>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</si>
  <si>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</si>
  <si>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</si>
  <si>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</si>
  <si>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</si>
  <si>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</si>
  <si>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</si>
  <si>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</si>
  <si>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</si>
  <si>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</si>
  <si>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Adjustments will be made to the base rate calculation in iii) based on the number of days.</t>
  </si>
  <si>
    <t>vi) When to use Step 2a) Weekly or Step 2b) Bi-weekly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</si>
  <si>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</si>
  <si>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</si>
  <si>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Totals: Final values to input on Canada.ca are displayed on the "Step 4) Amounts to use" sheet</t>
  </si>
  <si>
    <t>Wage subsidy calculations for Periods 1 to 4 (March 15th to July 4th 2020)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</si>
  <si>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top-up rates:</t>
    </r>
  </si>
  <si>
    <t>The alternative approach will only apply for calculating the base rate, not for the top-up rate.</t>
  </si>
  <si>
    <t>(select period in Step 1) Revenue drop</t>
  </si>
  <si>
    <t>(Select a claim period)</t>
  </si>
  <si>
    <t>Eligible employees (optional)</t>
  </si>
  <si>
    <t>Employee at arm's length: Yes - arm's length/No - non-arm's length</t>
  </si>
  <si>
    <t>Employee at arm's length: Yes - arm's-length/No - non-arm's length</t>
  </si>
  <si>
    <t>Yes - arm's-length</t>
  </si>
  <si>
    <t>i) After you've completed the weekly and/or bi-weekly calculation tab(s), the "Values to use in step 2b" will appear below.</t>
  </si>
  <si>
    <t>Three values to use in step 2b on Canada.ca:</t>
  </si>
  <si>
    <t>Complete your calculation on Canada.ca with these amounts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</si>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</sst>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0" fontId="19" fillId="5" borderId="0" xfId="1" applyFont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>
      <alignment wrapText="1"/>
    </xf>
    <xf numFmtId="0" fontId="2" fillId="5" borderId="1" xfId="0" applyFont="1" applyFill="1" applyBorder="1" applyProtection="1"/>
    <xf numFmtId="0" fontId="2" fillId="5" borderId="0" xfId="0" applyFont="1" applyFill="1" applyProtection="1"/>
    <xf numFmtId="0" fontId="2" fillId="5" borderId="0" xfId="0" applyFont="1" applyFill="1" applyAlignment="1" applyProtection="1">
      <alignment wrapText="1"/>
    </xf>
    <xf numFmtId="0" fontId="2" fillId="3" borderId="10" xfId="0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2" xfId="0" applyFont="1" applyFill="1" applyBorder="1" applyAlignment="1" applyProtection="1">
      <alignment horizontal="right" wrapText="1"/>
    </xf>
    <xf numFmtId="44" fontId="2" fillId="9" borderId="11" xfId="2" applyFont="1" applyFill="1" applyBorder="1" applyAlignment="1" applyProtection="1">
      <alignment horizontal="right"/>
    </xf>
    <xf numFmtId="10" fontId="2" fillId="9" borderId="11" xfId="2" applyNumberFormat="1" applyFont="1" applyFill="1" applyBorder="1" applyAlignment="1" applyProtection="1">
      <alignment horizontal="right"/>
    </xf>
    <xf numFmtId="10" fontId="16" fillId="9" borderId="11" xfId="3" applyNumberFormat="1" applyFont="1" applyFill="1" applyBorder="1" applyAlignment="1" applyProtection="1">
      <alignment horizontal="right"/>
    </xf>
    <xf numFmtId="164" fontId="4" fillId="9" borderId="8" xfId="0" applyNumberFormat="1" applyFont="1" applyFill="1" applyBorder="1" applyProtection="1"/>
    <xf numFmtId="0" fontId="11" fillId="2" borderId="2" xfId="0" applyFont="1" applyFill="1" applyBorder="1" applyAlignment="1" applyProtection="1">
      <alignment vertical="top"/>
    </xf>
    <xf numFmtId="0" fontId="6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horizontal="left" vertical="top" wrapText="1"/>
    </xf>
    <xf numFmtId="0" fontId="11" fillId="2" borderId="0" xfId="0" applyFont="1" applyFill="1" applyBorder="1" applyAlignment="1" applyProtection="1">
      <alignment vertical="top"/>
    </xf>
    <xf numFmtId="0" fontId="2" fillId="5" borderId="0" xfId="0" applyFont="1" applyFill="1" applyAlignment="1" applyProtection="1"/>
    <xf numFmtId="0" fontId="2" fillId="3" borderId="0" xfId="0" applyFont="1" applyFill="1" applyAlignment="1" applyProtection="1">
      <alignment horizontal="left" vertical="top" wrapText="1"/>
    </xf>
    <xf numFmtId="0" fontId="11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3" fillId="5" borderId="0" xfId="1" applyFont="1" applyFill="1" applyAlignment="1" applyProtection="1">
      <alignment horizontal="left" wrapText="1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6" customWidth="1"/>
    <col min="2" max="2" width="53.53125" style="6" customWidth="1"/>
    <col min="3" max="3" width="39.13281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117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73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76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5" t="s">
        <v>77</v>
      </c>
      <c r="B4" s="46"/>
      <c r="C4" s="46"/>
      <c r="D4" s="46"/>
      <c r="E4" s="46"/>
      <c r="F4" s="46"/>
      <c r="G4" s="46"/>
      <c r="I4" s="7"/>
      <c r="J4" s="7"/>
      <c r="K4" s="7"/>
      <c r="L4" s="7"/>
      <c r="M4" s="7"/>
      <c r="N4" s="7"/>
      <c r="O4" s="7"/>
      <c r="P4" s="7"/>
    </row>
    <row r="5" spans="1:16" x14ac:dyDescent="0.5">
      <c r="A5" s="45"/>
      <c r="B5" s="45"/>
      <c r="C5" s="45"/>
      <c r="D5" s="45"/>
      <c r="E5" s="45"/>
      <c r="F5" s="45"/>
      <c r="G5" s="45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74</v>
      </c>
      <c r="B6" s="10"/>
      <c r="O6" s="12"/>
      <c r="P6" s="12"/>
    </row>
    <row r="7" spans="1:16" x14ac:dyDescent="0.5">
      <c r="A7" s="68"/>
      <c r="B7" s="68"/>
      <c r="C7" s="68"/>
      <c r="D7" s="68"/>
      <c r="E7" s="68"/>
      <c r="F7" s="68"/>
      <c r="G7" s="68"/>
      <c r="I7" s="46"/>
      <c r="J7" s="46"/>
      <c r="K7" s="46"/>
      <c r="L7" s="46"/>
      <c r="M7" s="46"/>
      <c r="N7" s="46"/>
      <c r="O7" s="46"/>
      <c r="P7" s="46"/>
    </row>
    <row r="8" spans="1:16" x14ac:dyDescent="0.5">
      <c r="A8" s="48" t="s">
        <v>121</v>
      </c>
      <c r="B8" s="66" t="s">
        <v>78</v>
      </c>
      <c r="D8" s="49"/>
      <c r="O8" s="7"/>
      <c r="P8" s="7"/>
    </row>
    <row r="9" spans="1:16" x14ac:dyDescent="0.5">
      <c r="A9" s="68"/>
      <c r="B9" s="68"/>
      <c r="C9" s="68"/>
      <c r="D9" s="68"/>
      <c r="E9" s="68"/>
      <c r="F9" s="68"/>
      <c r="G9" s="68"/>
      <c r="I9" s="46"/>
      <c r="J9" s="46"/>
      <c r="K9" s="46"/>
      <c r="L9" s="46"/>
      <c r="M9" s="46"/>
      <c r="N9" s="46"/>
      <c r="O9" s="46"/>
      <c r="P9" s="46"/>
    </row>
    <row r="10" spans="1:16" x14ac:dyDescent="0.5">
      <c r="A10" s="6" t="s">
        <v>79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94</v>
      </c>
      <c r="B12" s="10"/>
      <c r="O12" s="12"/>
      <c r="P12" s="12"/>
    </row>
    <row r="13" spans="1:16" x14ac:dyDescent="0.5">
      <c r="O13" s="46"/>
      <c r="P13" s="46"/>
    </row>
    <row r="14" spans="1:16" x14ac:dyDescent="0.5">
      <c r="A14" s="6" t="s">
        <v>97</v>
      </c>
      <c r="O14" s="46"/>
      <c r="P14" s="46"/>
    </row>
    <row r="15" spans="1:16" ht="19.5" customHeight="1" x14ac:dyDescent="0.5">
      <c r="A15" s="6" t="s">
        <v>98</v>
      </c>
      <c r="O15" s="46"/>
      <c r="P15" s="46"/>
    </row>
    <row r="16" spans="1:16" ht="19.5" customHeight="1" x14ac:dyDescent="0.5">
      <c r="A16" s="6" t="s">
        <v>95</v>
      </c>
      <c r="O16" s="46"/>
      <c r="P16" s="46"/>
    </row>
    <row r="17" spans="1:16" ht="19.5" customHeight="1" x14ac:dyDescent="0.55000000000000004">
      <c r="A17" s="74" t="s">
        <v>96</v>
      </c>
      <c r="O17" s="46"/>
      <c r="P17" s="46"/>
    </row>
    <row r="18" spans="1:16" ht="19.5" customHeight="1" x14ac:dyDescent="0.5">
      <c r="O18" s="46"/>
      <c r="P18" s="46"/>
    </row>
    <row r="19" spans="1:16" s="11" customFormat="1" ht="18" x14ac:dyDescent="0.55000000000000004">
      <c r="A19" s="9" t="s">
        <v>93</v>
      </c>
      <c r="B19" s="10"/>
      <c r="O19" s="12"/>
      <c r="P19" s="12"/>
    </row>
    <row r="20" spans="1:16" x14ac:dyDescent="0.5">
      <c r="A20" s="68"/>
      <c r="B20" s="68"/>
      <c r="C20" s="68"/>
      <c r="D20" s="68"/>
      <c r="E20" s="68"/>
      <c r="F20" s="68"/>
      <c r="G20" s="68"/>
      <c r="I20" s="46"/>
      <c r="J20" s="46"/>
      <c r="K20" s="46"/>
      <c r="L20" s="46"/>
      <c r="M20" s="46"/>
      <c r="N20" s="46"/>
      <c r="O20" s="46"/>
      <c r="P20" s="46"/>
    </row>
    <row r="21" spans="1:16" x14ac:dyDescent="0.5">
      <c r="A21" s="48" t="s">
        <v>65</v>
      </c>
      <c r="B21" s="66" t="s">
        <v>78</v>
      </c>
      <c r="D21" s="50"/>
      <c r="O21" s="43"/>
      <c r="P21" s="43"/>
    </row>
    <row r="22" spans="1:16" x14ac:dyDescent="0.5">
      <c r="A22" s="68"/>
      <c r="B22" s="68"/>
      <c r="C22" s="68"/>
      <c r="D22" s="68"/>
      <c r="E22" s="68"/>
      <c r="F22" s="68"/>
      <c r="G22" s="68"/>
      <c r="I22" s="46"/>
      <c r="J22" s="46"/>
      <c r="K22" s="46"/>
      <c r="L22" s="46"/>
      <c r="M22" s="46"/>
      <c r="N22" s="46"/>
      <c r="O22" s="46"/>
      <c r="P22" s="46"/>
    </row>
    <row r="23" spans="1:16" x14ac:dyDescent="0.5">
      <c r="A23" s="6" t="s">
        <v>82</v>
      </c>
      <c r="O23" s="43"/>
      <c r="P23" s="43"/>
    </row>
    <row r="24" spans="1:16" x14ac:dyDescent="0.5">
      <c r="O24" s="46"/>
      <c r="P24" s="46"/>
    </row>
    <row r="25" spans="1:16" s="11" customFormat="1" ht="18" x14ac:dyDescent="0.55000000000000004">
      <c r="A25" s="9" t="s">
        <v>103</v>
      </c>
      <c r="B25" s="10"/>
      <c r="O25" s="12"/>
      <c r="P25" s="12"/>
    </row>
    <row r="27" spans="1:16" x14ac:dyDescent="0.5">
      <c r="A27" s="6" t="s">
        <v>104</v>
      </c>
    </row>
    <row r="29" spans="1:16" x14ac:dyDescent="0.5">
      <c r="A29" s="6" t="s">
        <v>118</v>
      </c>
    </row>
    <row r="31" spans="1:16" ht="21" x14ac:dyDescent="0.65">
      <c r="A31" s="67" t="s">
        <v>86</v>
      </c>
      <c r="B31" s="73"/>
    </row>
    <row r="32" spans="1:16" x14ac:dyDescent="0.5">
      <c r="A32" s="79" t="s">
        <v>130</v>
      </c>
      <c r="B32" s="70" t="s">
        <v>87</v>
      </c>
      <c r="C32" s="79" t="s">
        <v>66</v>
      </c>
    </row>
    <row r="33" spans="1:16" x14ac:dyDescent="0.5">
      <c r="A33" s="82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71"/>
      <c r="C33" s="80" t="s">
        <v>88</v>
      </c>
    </row>
    <row r="34" spans="1:16" x14ac:dyDescent="0.5">
      <c r="A34" s="82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72"/>
      <c r="C34" s="80"/>
    </row>
    <row r="35" spans="1:16" ht="16.149999999999999" thickBot="1" x14ac:dyDescent="0.55000000000000004">
      <c r="A35" s="82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72"/>
      <c r="C35" s="80"/>
      <c r="D35" s="73"/>
    </row>
    <row r="36" spans="1:16" ht="16.149999999999999" thickBot="1" x14ac:dyDescent="0.55000000000000004">
      <c r="A36" s="83" t="s">
        <v>89</v>
      </c>
      <c r="B36" s="85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80" t="s">
        <v>90</v>
      </c>
    </row>
    <row r="37" spans="1:16" ht="16.149999999999999" thickBot="1" x14ac:dyDescent="0.55000000000000004">
      <c r="A37" s="83" t="s">
        <v>91</v>
      </c>
      <c r="B37" s="86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80" t="s">
        <v>92</v>
      </c>
    </row>
    <row r="38" spans="1:16" ht="16.149999999999999" thickBot="1" x14ac:dyDescent="0.55000000000000004">
      <c r="A38" s="80"/>
      <c r="B38" s="80"/>
      <c r="C38" s="80"/>
    </row>
    <row r="39" spans="1:16" ht="96" thickBot="1" x14ac:dyDescent="0.7">
      <c r="A39" s="84" t="str">
        <f>"Qualify for revenue drop in "&amp;IF(ISERROR(LEFT(A8,SEARCH(":",A8))),"(Select a claim period",LEFT(A8,SEARCH(":",A8)))</f>
        <v>Qualify for revenue drop in (Select a claim period</v>
      </c>
      <c r="B39" s="87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81" t="s">
        <v>105</v>
      </c>
    </row>
    <row r="40" spans="1:16" x14ac:dyDescent="0.5">
      <c r="B40" s="47"/>
    </row>
    <row r="41" spans="1:16" s="11" customFormat="1" ht="21.75" customHeight="1" x14ac:dyDescent="0.5">
      <c r="A41" s="15" t="s">
        <v>110</v>
      </c>
      <c r="B41" s="10"/>
    </row>
    <row r="42" spans="1:16" ht="12.4" customHeight="1" x14ac:dyDescent="0.5"/>
    <row r="43" spans="1:16" ht="21.4" customHeight="1" x14ac:dyDescent="0.5">
      <c r="A43" s="8" t="s">
        <v>111</v>
      </c>
      <c r="B43" s="75"/>
      <c r="C43" s="13"/>
      <c r="D43" s="13"/>
      <c r="E43" s="13"/>
      <c r="F43" s="13"/>
      <c r="G43" s="13"/>
      <c r="H43" s="13"/>
      <c r="I43" s="13"/>
      <c r="J43" s="13"/>
      <c r="K43" s="75"/>
      <c r="M43" s="13"/>
    </row>
    <row r="44" spans="1:16" ht="27" customHeight="1" x14ac:dyDescent="0.5">
      <c r="A44" s="8" t="s">
        <v>119</v>
      </c>
    </row>
    <row r="45" spans="1:16" ht="31.5" x14ac:dyDescent="0.5">
      <c r="A45" s="81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77"/>
    </row>
    <row r="46" spans="1:16" ht="34.9" customHeight="1" x14ac:dyDescent="0.5">
      <c r="A46" s="6" t="s">
        <v>112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M46" s="13"/>
    </row>
    <row r="47" spans="1:16" ht="18" customHeight="1" x14ac:dyDescent="0.5">
      <c r="B47" s="75"/>
      <c r="C47" s="75"/>
      <c r="D47" s="75"/>
      <c r="E47" s="75"/>
      <c r="F47" s="75"/>
      <c r="G47" s="75"/>
      <c r="H47" s="75"/>
      <c r="I47" s="75"/>
      <c r="J47" s="75"/>
      <c r="K47" s="75"/>
      <c r="M47" s="13"/>
    </row>
    <row r="48" spans="1:16" s="11" customFormat="1" ht="21.75" customHeight="1" x14ac:dyDescent="0.5">
      <c r="A48" s="15" t="s">
        <v>113</v>
      </c>
      <c r="B48" s="10"/>
      <c r="P48" s="16"/>
    </row>
    <row r="50" spans="1:15" ht="19.899999999999999" customHeight="1" x14ac:dyDescent="0.5">
      <c r="A50" s="14" t="s">
        <v>72</v>
      </c>
      <c r="B50" s="14"/>
      <c r="C50" s="14"/>
      <c r="D50" s="14"/>
      <c r="E50" s="14"/>
      <c r="F50" s="14"/>
      <c r="G50" s="14"/>
      <c r="H50" s="14"/>
      <c r="I50" s="14"/>
      <c r="J50" s="14"/>
      <c r="K50" s="44"/>
      <c r="L50" s="44"/>
      <c r="M50" s="44"/>
    </row>
    <row r="51" spans="1:15" ht="19.899999999999999" customHeight="1" x14ac:dyDescent="0.5">
      <c r="A51" s="14" t="s">
        <v>114</v>
      </c>
      <c r="B51" s="14"/>
      <c r="C51" s="14"/>
      <c r="D51" s="14"/>
      <c r="E51" s="14"/>
      <c r="F51" s="14"/>
      <c r="G51" s="14"/>
      <c r="H51" s="8"/>
      <c r="I51" s="8"/>
      <c r="J51" s="8"/>
      <c r="K51" s="44"/>
      <c r="L51" s="44"/>
      <c r="M51" s="44"/>
    </row>
    <row r="52" spans="1:15" ht="19.899999999999999" customHeight="1" x14ac:dyDescent="0.5">
      <c r="A52" s="14" t="s">
        <v>115</v>
      </c>
      <c r="B52" s="14"/>
      <c r="C52" s="14"/>
      <c r="D52" s="14"/>
      <c r="E52" s="14"/>
      <c r="F52" s="14"/>
      <c r="G52" s="14"/>
      <c r="H52" s="8"/>
      <c r="I52" s="8"/>
      <c r="J52" s="8"/>
      <c r="K52" s="44"/>
      <c r="L52" s="44"/>
      <c r="M52" s="44"/>
    </row>
    <row r="53" spans="1:15" ht="23.25" customHeight="1" x14ac:dyDescent="0.5"/>
    <row r="54" spans="1:15" ht="21.75" customHeight="1" x14ac:dyDescent="0.5">
      <c r="A54" s="53" t="s">
        <v>70</v>
      </c>
    </row>
    <row r="55" spans="1:15" ht="18" customHeight="1" x14ac:dyDescent="0.5">
      <c r="A55" s="44" t="s">
        <v>47</v>
      </c>
    </row>
    <row r="56" spans="1:15" ht="18" customHeight="1" x14ac:dyDescent="0.5">
      <c r="A56" s="14" t="s">
        <v>67</v>
      </c>
    </row>
    <row r="57" spans="1:15" x14ac:dyDescent="0.5">
      <c r="A57" s="14" t="s">
        <v>68</v>
      </c>
      <c r="N57" s="46"/>
    </row>
    <row r="58" spans="1:15" ht="28.15" customHeight="1" x14ac:dyDescent="0.5">
      <c r="A58" s="14" t="s">
        <v>46</v>
      </c>
      <c r="K58" s="42"/>
      <c r="M58" s="13"/>
      <c r="O58" s="17"/>
    </row>
    <row r="59" spans="1:15" ht="28.9" customHeight="1" x14ac:dyDescent="0.5">
      <c r="A59" s="8" t="s">
        <v>48</v>
      </c>
      <c r="K59" s="42"/>
      <c r="M59" s="13"/>
      <c r="O59" s="17"/>
    </row>
    <row r="60" spans="1:15" ht="31.9" customHeight="1" x14ac:dyDescent="0.5">
      <c r="A60" s="6" t="s">
        <v>71</v>
      </c>
      <c r="K60" s="42"/>
      <c r="M60" s="13"/>
      <c r="O60" s="17"/>
    </row>
    <row r="61" spans="1:15" ht="21.4" customHeight="1" x14ac:dyDescent="0.5">
      <c r="B61" s="42"/>
      <c r="C61" s="42"/>
      <c r="D61" s="42"/>
      <c r="E61" s="42"/>
      <c r="F61" s="42"/>
      <c r="G61" s="42"/>
      <c r="H61" s="42"/>
      <c r="I61" s="42"/>
      <c r="J61" s="42"/>
      <c r="K61" s="42"/>
      <c r="M61" s="13"/>
      <c r="O61" s="17"/>
    </row>
    <row r="62" spans="1:15" ht="46.5" customHeight="1" x14ac:dyDescent="0.5">
      <c r="A62" s="109" t="s">
        <v>62</v>
      </c>
      <c r="B62" s="109"/>
      <c r="C62" s="109"/>
      <c r="D62" s="109"/>
      <c r="E62" s="109"/>
      <c r="F62" s="109"/>
      <c r="G62" s="109"/>
      <c r="H62" s="42"/>
      <c r="I62" s="42"/>
      <c r="J62" s="42"/>
      <c r="K62" s="42"/>
      <c r="M62" s="13"/>
      <c r="O62" s="17"/>
    </row>
    <row r="64" spans="1:15" s="11" customFormat="1" ht="21.75" customHeight="1" x14ac:dyDescent="0.5">
      <c r="A64" s="15" t="s">
        <v>83</v>
      </c>
      <c r="B64" s="10"/>
    </row>
    <row r="66" spans="1:1" x14ac:dyDescent="0.5">
      <c r="A66" s="6" t="s">
        <v>84</v>
      </c>
    </row>
    <row r="67" spans="1:1" x14ac:dyDescent="0.5">
      <c r="A67" s="69" t="s">
        <v>85</v>
      </c>
    </row>
    <row r="70" spans="1:1" x14ac:dyDescent="0.5">
      <c r="A70" s="6" t="s">
        <v>116</v>
      </c>
    </row>
  </sheetData>
  <sheetProtection algorithmName="SHA-512" hashValue="rZZWKE8Yid35AA1IhztD9sXpBNrTuuJt0E+bcR35RPaYx/wg/N0yuz7ow1M37e99WW38ps8VHpUxhMIzygsMUQ==" saltValue="aVMRvrHwg6qS7YFHab8Ryw==" spinCount="100000" sheet="1" formatCells="0" formatColumns="0" formatRows="0" insertColumns="0" insertRows="0" insertHyperlinks="0" deleteColumns="0" deleteRows="0" sort="0" autoFilter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8" customWidth="1"/>
    <col min="2" max="2" width="39.19921875" style="29" customWidth="1"/>
    <col min="3" max="3" width="32.33203125" style="30" customWidth="1"/>
    <col min="4" max="7" width="12.46484375" style="31" customWidth="1"/>
    <col min="8" max="11" width="11.33203125" style="88" customWidth="1"/>
    <col min="12" max="12" width="23.86328125" style="3" customWidth="1"/>
    <col min="13" max="16384" width="9.1328125" style="23"/>
  </cols>
  <sheetData>
    <row r="1" spans="1:13" ht="18.75" customHeight="1" x14ac:dyDescent="0.5">
      <c r="A1" s="56" t="s">
        <v>106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3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s="26" customFormat="1" ht="36" customHeight="1" x14ac:dyDescent="0.55000000000000004">
      <c r="A3" s="33"/>
      <c r="B3" s="33"/>
      <c r="C3" s="33"/>
      <c r="D3" s="63" t="s">
        <v>51</v>
      </c>
      <c r="E3" s="64"/>
      <c r="F3" s="64"/>
      <c r="G3" s="64"/>
      <c r="H3" s="64" t="s">
        <v>20</v>
      </c>
      <c r="I3" s="64"/>
      <c r="J3" s="64"/>
      <c r="K3" s="64"/>
      <c r="L3" s="34"/>
    </row>
    <row r="4" spans="1:13" s="26" customFormat="1" ht="36" x14ac:dyDescent="0.55000000000000004">
      <c r="A4" s="35" t="s">
        <v>122</v>
      </c>
      <c r="B4" s="78" t="s">
        <v>123</v>
      </c>
      <c r="C4" s="36" t="str">
        <f>"Average weekly gross pay"&amp;CHAR(10)&amp;INDEX(baselineRemOptions,MATCH(claimPeriodSelection,claimPeriods,0))</f>
        <v>Average weekly gross pay
(select a claim period)</v>
      </c>
      <c r="D4" s="37" t="s">
        <v>0</v>
      </c>
      <c r="E4" s="37" t="s">
        <v>1</v>
      </c>
      <c r="F4" s="37" t="s">
        <v>2</v>
      </c>
      <c r="G4" s="37" t="s">
        <v>3</v>
      </c>
      <c r="H4" s="37" t="s">
        <v>0</v>
      </c>
      <c r="I4" s="37" t="s">
        <v>1</v>
      </c>
      <c r="J4" s="37" t="s">
        <v>2</v>
      </c>
      <c r="K4" s="37" t="s">
        <v>3</v>
      </c>
      <c r="L4" s="36" t="s">
        <v>80</v>
      </c>
    </row>
    <row r="5" spans="1:13" s="27" customFormat="1" ht="174" customHeight="1" x14ac:dyDescent="0.45">
      <c r="A5" s="38" t="s">
        <v>61</v>
      </c>
      <c r="B5" s="39" t="s">
        <v>129</v>
      </c>
      <c r="C5" s="40" t="s">
        <v>50</v>
      </c>
      <c r="D5" s="4" t="str">
        <f>INDEX('Claim periods'!$C$8:$C$12,MATCH('Step 1) Revenue drop'!$A$8,'Claim periods'!$B$8:$B$12,0))</f>
        <v>(select period in Step 1) Revenue drop</v>
      </c>
      <c r="E5" s="4" t="str">
        <f>INDEX('Claim periods'!$C$13:$C$17,MATCH('Step 1) Revenue drop'!$A$8,'Claim periods'!$B$13:$B$17,0))</f>
        <v>(select period in Step 1) Revenue drop</v>
      </c>
      <c r="F5" s="4" t="str">
        <f>INDEX('Claim periods'!$C$18:$C$22,MATCH('Step 1) Revenue drop'!$A$8,'Claim periods'!$B$18:$B$22,0))</f>
        <v>(select period in Step 1) Revenue drop</v>
      </c>
      <c r="G5" s="4" t="str">
        <f>INDEX('Claim periods'!$C$23:$C$27,MATCH('Step 1) Revenue drop'!$A$8,'Claim periods'!$B$23:$B$27,0))</f>
        <v>(select period in Step 1) Revenue drop</v>
      </c>
      <c r="H5" s="4" t="str">
        <f>INDEX('Claim periods'!$C$8:$C$12,MATCH('Step 1) Revenue drop'!$A$8,'Claim periods'!$B$8:$B$12,0))</f>
        <v>(select period in Step 1) Revenue drop</v>
      </c>
      <c r="I5" s="4" t="str">
        <f>INDEX('Claim periods'!$C$13:$C$17,MATCH('Step 1) Revenue drop'!$A$8,'Claim periods'!$B$13:$B$17,0))</f>
        <v>(select period in Step 1) Revenue drop</v>
      </c>
      <c r="J5" s="4" t="str">
        <f>INDEX('Claim periods'!$C$18:$C$22,MATCH('Step 1) Revenue drop'!$A$8,'Claim periods'!$B$18:$B$22,0))</f>
        <v>(select period in Step 1) Revenue drop</v>
      </c>
      <c r="K5" s="4" t="str">
        <f>INDEX('Claim periods'!$C$23:$C$27,MATCH('Step 1) Revenue drop'!$A$8,'Claim periods'!$B$23:$B$27,0))</f>
        <v>(select period in Step 1) Revenue drop</v>
      </c>
      <c r="L5" s="4" t="s">
        <v>60</v>
      </c>
    </row>
    <row r="6" spans="1:13" x14ac:dyDescent="0.5">
      <c r="D6" s="30"/>
      <c r="E6" s="30"/>
      <c r="F6" s="30"/>
      <c r="G6" s="30"/>
      <c r="H6" s="88">
        <f>IF(COUNT($C8,D8)&lt;&gt;2,0,ROUND(MAX(IF($B8="No - non-arm's length",0,MIN((0.75*D8),847)),MIN(D8,(0.75*$C8),847)),2))</f>
        <v>0</v>
      </c>
      <c r="I6" s="88">
        <f t="shared" ref="I6:K6" si="0">IF(COUNT($C8,E8)&lt;&gt;2,0,ROUND(MAX(IF($B8="No - non-arm's length",0,MIN((0.75*E8),847)),MIN(E8,(0.75*$C8),847)),2))</f>
        <v>0</v>
      </c>
      <c r="J6" s="88">
        <f t="shared" si="0"/>
        <v>0</v>
      </c>
      <c r="K6" s="88">
        <f t="shared" si="0"/>
        <v>0</v>
      </c>
      <c r="L6" s="3">
        <f>IF(AND(COUNT(C6:G6)&gt;0,OR(COUNT(C6:G6)&lt;&gt;5,ISBLANK(B6))),"Fill out all amounts",IF(OR(COUNTIF(D6:E6,0)&gt;1,COUNTIF(E6:F6,0)&gt;1,COUNTIF(F6:G6,0)&gt;1),0,SUM(H6:K6)))</f>
        <v>0</v>
      </c>
      <c r="M6" s="25"/>
    </row>
    <row r="7" spans="1:13" x14ac:dyDescent="0.5">
      <c r="H7" s="88">
        <f t="shared" ref="H7:K7" si="1">IF(COUNT($C9,D9)&lt;&gt;2,0,ROUND(MAX(IF($B9="No - non-arm's length",0,MIN((0.75*D9),847)),MIN(D9,(0.75*$C9),847)),2))</f>
        <v>0</v>
      </c>
      <c r="I7" s="88">
        <f t="shared" si="1"/>
        <v>0</v>
      </c>
      <c r="J7" s="88">
        <f t="shared" si="1"/>
        <v>0</v>
      </c>
      <c r="K7" s="88">
        <f t="shared" si="1"/>
        <v>0</v>
      </c>
      <c r="L7" s="3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88">
        <f t="shared" ref="H8:K8" si="3">IF(COUNT($C10,D10)&lt;&gt;2,0,ROUND(MAX(IF($B10="No - non-arm's length",0,MIN((0.75*D10),847)),MIN(D10,(0.75*$C10),847)),2))</f>
        <v>0</v>
      </c>
      <c r="I8" s="88">
        <f t="shared" si="3"/>
        <v>0</v>
      </c>
      <c r="J8" s="88">
        <f t="shared" si="3"/>
        <v>0</v>
      </c>
      <c r="K8" s="88">
        <f t="shared" si="3"/>
        <v>0</v>
      </c>
      <c r="L8" s="3">
        <f t="shared" si="2"/>
        <v>0</v>
      </c>
    </row>
    <row r="9" spans="1:13" x14ac:dyDescent="0.5">
      <c r="H9" s="88">
        <f t="shared" ref="H9:K9" si="4">IF(COUNT($C11,D11)&lt;&gt;2,0,ROUND(MAX(IF($B11="No - non-arm's length",0,MIN((0.75*D11),847)),MIN(D11,(0.75*$C11),847)),2))</f>
        <v>0</v>
      </c>
      <c r="I9" s="88">
        <f t="shared" si="4"/>
        <v>0</v>
      </c>
      <c r="J9" s="88">
        <f t="shared" si="4"/>
        <v>0</v>
      </c>
      <c r="K9" s="88">
        <f t="shared" si="4"/>
        <v>0</v>
      </c>
      <c r="L9" s="3">
        <f t="shared" si="2"/>
        <v>0</v>
      </c>
    </row>
    <row r="10" spans="1:13" x14ac:dyDescent="0.5">
      <c r="H10" s="88">
        <f t="shared" ref="H10:K10" si="5">IF(COUNT($C12,D12)&lt;&gt;2,0,ROUND(MAX(IF($B12="No - non-arm's length",0,MIN((0.75*D12),847)),MIN(D12,(0.75*$C12),847)),2))</f>
        <v>0</v>
      </c>
      <c r="I10" s="88">
        <f t="shared" si="5"/>
        <v>0</v>
      </c>
      <c r="J10" s="88">
        <f t="shared" si="5"/>
        <v>0</v>
      </c>
      <c r="K10" s="88">
        <f t="shared" si="5"/>
        <v>0</v>
      </c>
      <c r="L10" s="3">
        <f t="shared" si="2"/>
        <v>0</v>
      </c>
    </row>
    <row r="11" spans="1:13" x14ac:dyDescent="0.5">
      <c r="H11" s="88">
        <f t="shared" ref="H11:K11" si="6">IF(COUNT($C13,D13)&lt;&gt;2,0,ROUND(MAX(IF($B13="No - non-arm's length",0,MIN((0.75*D13),847)),MIN(D13,(0.75*$C13),847)),2))</f>
        <v>0</v>
      </c>
      <c r="I11" s="88">
        <f t="shared" si="6"/>
        <v>0</v>
      </c>
      <c r="J11" s="88">
        <f t="shared" si="6"/>
        <v>0</v>
      </c>
      <c r="K11" s="88">
        <f t="shared" si="6"/>
        <v>0</v>
      </c>
      <c r="L11" s="3">
        <f t="shared" si="2"/>
        <v>0</v>
      </c>
    </row>
    <row r="12" spans="1:13" x14ac:dyDescent="0.5">
      <c r="H12" s="88">
        <f t="shared" ref="H12:K12" si="7">IF(COUNT($C14,D14)&lt;&gt;2,0,ROUND(MAX(IF($B14="No - non-arm's length",0,MIN((0.75*D14),847)),MIN(D14,(0.75*$C14),847)),2))</f>
        <v>0</v>
      </c>
      <c r="I12" s="88">
        <f t="shared" si="7"/>
        <v>0</v>
      </c>
      <c r="J12" s="88">
        <f t="shared" si="7"/>
        <v>0</v>
      </c>
      <c r="K12" s="88">
        <f t="shared" si="7"/>
        <v>0</v>
      </c>
      <c r="L12" s="3">
        <f t="shared" si="2"/>
        <v>0</v>
      </c>
    </row>
    <row r="13" spans="1:13" x14ac:dyDescent="0.5">
      <c r="H13" s="88">
        <f t="shared" ref="H13:K13" si="8">IF(COUNT($C15,D15)&lt;&gt;2,0,ROUND(MAX(IF($B15="No - non-arm's length",0,MIN((0.75*D15),847)),MIN(D15,(0.75*$C15),847)),2))</f>
        <v>0</v>
      </c>
      <c r="I13" s="88">
        <f t="shared" si="8"/>
        <v>0</v>
      </c>
      <c r="J13" s="88">
        <f t="shared" si="8"/>
        <v>0</v>
      </c>
      <c r="K13" s="88">
        <f t="shared" si="8"/>
        <v>0</v>
      </c>
      <c r="L13" s="3">
        <f t="shared" si="2"/>
        <v>0</v>
      </c>
    </row>
    <row r="14" spans="1:13" x14ac:dyDescent="0.5">
      <c r="H14" s="88">
        <f t="shared" ref="H14:K14" si="9">IF(COUNT($C16,D16)&lt;&gt;2,0,ROUND(MAX(IF($B16="No - non-arm's length",0,MIN((0.75*D16),847)),MIN(D16,(0.75*$C16),847)),2))</f>
        <v>0</v>
      </c>
      <c r="I14" s="88">
        <f t="shared" si="9"/>
        <v>0</v>
      </c>
      <c r="J14" s="88">
        <f t="shared" si="9"/>
        <v>0</v>
      </c>
      <c r="K14" s="88">
        <f t="shared" si="9"/>
        <v>0</v>
      </c>
      <c r="L14" s="3">
        <f t="shared" si="2"/>
        <v>0</v>
      </c>
    </row>
    <row r="15" spans="1:13" x14ac:dyDescent="0.5">
      <c r="H15" s="88">
        <f t="shared" ref="H15:K15" si="10">IF(COUNT($C17,D17)&lt;&gt;2,0,ROUND(MAX(IF($B17="No - non-arm's length",0,MIN((0.75*D17),847)),MIN(D17,(0.75*$C17),847)),2))</f>
        <v>0</v>
      </c>
      <c r="I15" s="88">
        <f t="shared" si="10"/>
        <v>0</v>
      </c>
      <c r="J15" s="88">
        <f t="shared" si="10"/>
        <v>0</v>
      </c>
      <c r="K15" s="88">
        <f t="shared" si="10"/>
        <v>0</v>
      </c>
      <c r="L15" s="3">
        <f t="shared" si="2"/>
        <v>0</v>
      </c>
    </row>
    <row r="16" spans="1:13" x14ac:dyDescent="0.5">
      <c r="H16" s="88">
        <f t="shared" ref="H16:K16" si="11">IF(COUNT($C18,D18)&lt;&gt;2,0,ROUND(MAX(IF($B18="No - non-arm's length",0,MIN((0.75*D18),847)),MIN(D18,(0.75*$C18),847)),2))</f>
        <v>0</v>
      </c>
      <c r="I16" s="88">
        <f t="shared" si="11"/>
        <v>0</v>
      </c>
      <c r="J16" s="88">
        <f t="shared" si="11"/>
        <v>0</v>
      </c>
      <c r="K16" s="88">
        <f t="shared" si="11"/>
        <v>0</v>
      </c>
      <c r="L16" s="3">
        <f t="shared" si="2"/>
        <v>0</v>
      </c>
    </row>
    <row r="17" spans="8:12" x14ac:dyDescent="0.5">
      <c r="H17" s="88">
        <f t="shared" ref="H17:K17" si="12">IF(COUNT($C19,D19)&lt;&gt;2,0,ROUND(MAX(IF($B19="No - non-arm's length",0,MIN((0.75*D19),847)),MIN(D19,(0.75*$C19),847)),2))</f>
        <v>0</v>
      </c>
      <c r="I17" s="88">
        <f t="shared" si="12"/>
        <v>0</v>
      </c>
      <c r="J17" s="88">
        <f t="shared" si="12"/>
        <v>0</v>
      </c>
      <c r="K17" s="88">
        <f t="shared" si="12"/>
        <v>0</v>
      </c>
      <c r="L17" s="3">
        <f t="shared" si="2"/>
        <v>0</v>
      </c>
    </row>
    <row r="18" spans="8:12" x14ac:dyDescent="0.5">
      <c r="H18" s="88">
        <f t="shared" ref="H18:K18" si="13">IF(COUNT($C20,D20)&lt;&gt;2,0,ROUND(MAX(IF($B20="No - non-arm's length",0,MIN((0.75*D20),847)),MIN(D20,(0.75*$C20),847)),2))</f>
        <v>0</v>
      </c>
      <c r="I18" s="88">
        <f t="shared" si="13"/>
        <v>0</v>
      </c>
      <c r="J18" s="88">
        <f t="shared" si="13"/>
        <v>0</v>
      </c>
      <c r="K18" s="88">
        <f t="shared" si="13"/>
        <v>0</v>
      </c>
      <c r="L18" s="3">
        <f t="shared" si="2"/>
        <v>0</v>
      </c>
    </row>
    <row r="19" spans="8:12" x14ac:dyDescent="0.5">
      <c r="H19" s="88">
        <f t="shared" ref="H19:K19" si="14">IF(COUNT($C21,D21)&lt;&gt;2,0,ROUND(MAX(IF($B21="No - non-arm's length",0,MIN((0.75*D21),847)),MIN(D21,(0.75*$C21),847)),2))</f>
        <v>0</v>
      </c>
      <c r="I19" s="88">
        <f t="shared" si="14"/>
        <v>0</v>
      </c>
      <c r="J19" s="88">
        <f t="shared" si="14"/>
        <v>0</v>
      </c>
      <c r="K19" s="88">
        <f t="shared" si="14"/>
        <v>0</v>
      </c>
      <c r="L19" s="3">
        <f t="shared" si="2"/>
        <v>0</v>
      </c>
    </row>
    <row r="20" spans="8:12" x14ac:dyDescent="0.5">
      <c r="H20" s="88">
        <f t="shared" ref="H20:K20" si="15">IF(COUNT($C22,D22)&lt;&gt;2,0,ROUND(MAX(IF($B22="No - non-arm's length",0,MIN((0.75*D22),847)),MIN(D22,(0.75*$C22),847)),2))</f>
        <v>0</v>
      </c>
      <c r="I20" s="88">
        <f t="shared" si="15"/>
        <v>0</v>
      </c>
      <c r="J20" s="88">
        <f t="shared" si="15"/>
        <v>0</v>
      </c>
      <c r="K20" s="88">
        <f t="shared" si="15"/>
        <v>0</v>
      </c>
      <c r="L20" s="3">
        <f t="shared" si="2"/>
        <v>0</v>
      </c>
    </row>
    <row r="21" spans="8:12" x14ac:dyDescent="0.5">
      <c r="H21" s="88">
        <f t="shared" ref="H21:K21" si="16">IF(COUNT($C23,D23)&lt;&gt;2,0,ROUND(MAX(IF($B23="No - non-arm's length",0,MIN((0.75*D23),847)),MIN(D23,(0.75*$C23),847)),2))</f>
        <v>0</v>
      </c>
      <c r="I21" s="88">
        <f t="shared" si="16"/>
        <v>0</v>
      </c>
      <c r="J21" s="88">
        <f t="shared" si="16"/>
        <v>0</v>
      </c>
      <c r="K21" s="88">
        <f t="shared" si="16"/>
        <v>0</v>
      </c>
      <c r="L21" s="3">
        <f t="shared" si="2"/>
        <v>0</v>
      </c>
    </row>
    <row r="22" spans="8:12" x14ac:dyDescent="0.5">
      <c r="H22" s="88">
        <f t="shared" ref="H22:K22" si="17">IF(COUNT($C24,D24)&lt;&gt;2,0,ROUND(MAX(IF($B24="No - non-arm's length",0,MIN((0.75*D24),847)),MIN(D24,(0.75*$C24),847)),2))</f>
        <v>0</v>
      </c>
      <c r="I22" s="88">
        <f t="shared" si="17"/>
        <v>0</v>
      </c>
      <c r="J22" s="88">
        <f t="shared" si="17"/>
        <v>0</v>
      </c>
      <c r="K22" s="88">
        <f t="shared" si="17"/>
        <v>0</v>
      </c>
      <c r="L22" s="3">
        <f t="shared" si="2"/>
        <v>0</v>
      </c>
    </row>
    <row r="23" spans="8:12" x14ac:dyDescent="0.5">
      <c r="H23" s="88">
        <f t="shared" ref="H23:K23" si="18">IF(COUNT($C25,D25)&lt;&gt;2,0,ROUND(MAX(IF($B25="No - non-arm's length",0,MIN((0.75*D25),847)),MIN(D25,(0.75*$C25),847)),2))</f>
        <v>0</v>
      </c>
      <c r="I23" s="88">
        <f t="shared" si="18"/>
        <v>0</v>
      </c>
      <c r="J23" s="88">
        <f t="shared" si="18"/>
        <v>0</v>
      </c>
      <c r="K23" s="88">
        <f t="shared" si="18"/>
        <v>0</v>
      </c>
      <c r="L23" s="3">
        <f t="shared" si="2"/>
        <v>0</v>
      </c>
    </row>
    <row r="24" spans="8:12" x14ac:dyDescent="0.5">
      <c r="H24" s="88">
        <f t="shared" ref="H24:K24" si="19">IF(COUNT($C26,D26)&lt;&gt;2,0,ROUND(MAX(IF($B26="No - non-arm's length",0,MIN((0.75*D26),847)),MIN(D26,(0.75*$C26),847)),2))</f>
        <v>0</v>
      </c>
      <c r="I24" s="88">
        <f t="shared" si="19"/>
        <v>0</v>
      </c>
      <c r="J24" s="88">
        <f t="shared" si="19"/>
        <v>0</v>
      </c>
      <c r="K24" s="88">
        <f t="shared" si="19"/>
        <v>0</v>
      </c>
      <c r="L24" s="3">
        <f t="shared" si="2"/>
        <v>0</v>
      </c>
    </row>
    <row r="25" spans="8:12" x14ac:dyDescent="0.5">
      <c r="H25" s="88">
        <f t="shared" ref="H25:K25" si="20">IF(COUNT($C27,D27)&lt;&gt;2,0,ROUND(MAX(IF($B27="No - non-arm's length",0,MIN((0.75*D27),847)),MIN(D27,(0.75*$C27),847)),2))</f>
        <v>0</v>
      </c>
      <c r="I25" s="88">
        <f t="shared" si="20"/>
        <v>0</v>
      </c>
      <c r="J25" s="88">
        <f t="shared" si="20"/>
        <v>0</v>
      </c>
      <c r="K25" s="88">
        <f t="shared" si="20"/>
        <v>0</v>
      </c>
      <c r="L25" s="3">
        <f t="shared" si="2"/>
        <v>0</v>
      </c>
    </row>
    <row r="26" spans="8:12" x14ac:dyDescent="0.5">
      <c r="H26" s="88">
        <f t="shared" ref="H26:K26" si="21">IF(COUNT($C28,D28)&lt;&gt;2,0,ROUND(MAX(IF($B28="No - non-arm's length",0,MIN((0.75*D28),847)),MIN(D28,(0.75*$C28),847)),2))</f>
        <v>0</v>
      </c>
      <c r="I26" s="88">
        <f t="shared" si="21"/>
        <v>0</v>
      </c>
      <c r="J26" s="88">
        <f t="shared" si="21"/>
        <v>0</v>
      </c>
      <c r="K26" s="88">
        <f t="shared" si="21"/>
        <v>0</v>
      </c>
      <c r="L26" s="3">
        <f t="shared" si="2"/>
        <v>0</v>
      </c>
    </row>
    <row r="27" spans="8:12" x14ac:dyDescent="0.5">
      <c r="H27" s="88">
        <f t="shared" ref="H27:K27" si="22">IF(COUNT($C29,D29)&lt;&gt;2,0,ROUND(MAX(IF($B29="No - non-arm's length",0,MIN((0.75*D29),847)),MIN(D29,(0.75*$C29),847)),2))</f>
        <v>0</v>
      </c>
      <c r="I27" s="88">
        <f t="shared" si="22"/>
        <v>0</v>
      </c>
      <c r="J27" s="88">
        <f t="shared" si="22"/>
        <v>0</v>
      </c>
      <c r="K27" s="88">
        <f t="shared" si="22"/>
        <v>0</v>
      </c>
      <c r="L27" s="3">
        <f t="shared" si="2"/>
        <v>0</v>
      </c>
    </row>
    <row r="28" spans="8:12" x14ac:dyDescent="0.5">
      <c r="H28" s="88">
        <f t="shared" ref="H28:K28" si="23">IF(COUNT($C30,D30)&lt;&gt;2,0,ROUND(MAX(IF($B30="No - non-arm's length",0,MIN((0.75*D30),847)),MIN(D30,(0.75*$C30),847)),2))</f>
        <v>0</v>
      </c>
      <c r="I28" s="88">
        <f t="shared" si="23"/>
        <v>0</v>
      </c>
      <c r="J28" s="88">
        <f t="shared" si="23"/>
        <v>0</v>
      </c>
      <c r="K28" s="88">
        <f t="shared" si="23"/>
        <v>0</v>
      </c>
      <c r="L28" s="3">
        <f t="shared" si="2"/>
        <v>0</v>
      </c>
    </row>
    <row r="29" spans="8:12" x14ac:dyDescent="0.5">
      <c r="H29" s="88">
        <f t="shared" ref="H29:K29" si="24">IF(COUNT($C31,D31)&lt;&gt;2,0,ROUND(MAX(IF($B31="No - non-arm's length",0,MIN((0.75*D31),847)),MIN(D31,(0.75*$C31),847)),2))</f>
        <v>0</v>
      </c>
      <c r="I29" s="88">
        <f t="shared" si="24"/>
        <v>0</v>
      </c>
      <c r="J29" s="88">
        <f t="shared" si="24"/>
        <v>0</v>
      </c>
      <c r="K29" s="88">
        <f t="shared" si="24"/>
        <v>0</v>
      </c>
      <c r="L29" s="3">
        <f t="shared" si="2"/>
        <v>0</v>
      </c>
    </row>
    <row r="30" spans="8:12" x14ac:dyDescent="0.5">
      <c r="H30" s="88">
        <f t="shared" ref="H30:K30" si="25">IF(COUNT($C32,D32)&lt;&gt;2,0,ROUND(MAX(IF($B32="No - non-arm's length",0,MIN((0.75*D32),847)),MIN(D32,(0.75*$C32),847)),2))</f>
        <v>0</v>
      </c>
      <c r="I30" s="88">
        <f t="shared" si="25"/>
        <v>0</v>
      </c>
      <c r="J30" s="88">
        <f t="shared" si="25"/>
        <v>0</v>
      </c>
      <c r="K30" s="88">
        <f t="shared" si="25"/>
        <v>0</v>
      </c>
      <c r="L30" s="3">
        <f t="shared" si="2"/>
        <v>0</v>
      </c>
    </row>
    <row r="31" spans="8:12" x14ac:dyDescent="0.5">
      <c r="H31" s="88">
        <f t="shared" ref="H31:K31" si="26">IF(COUNT($C33,D33)&lt;&gt;2,0,ROUND(MAX(IF($B33="No - non-arm's length",0,MIN((0.75*D33),847)),MIN(D33,(0.75*$C33),847)),2))</f>
        <v>0</v>
      </c>
      <c r="I31" s="88">
        <f t="shared" si="26"/>
        <v>0</v>
      </c>
      <c r="J31" s="88">
        <f t="shared" si="26"/>
        <v>0</v>
      </c>
      <c r="K31" s="88">
        <f t="shared" si="26"/>
        <v>0</v>
      </c>
      <c r="L31" s="3">
        <f t="shared" si="2"/>
        <v>0</v>
      </c>
    </row>
    <row r="32" spans="8:12" x14ac:dyDescent="0.5">
      <c r="H32" s="88">
        <f t="shared" ref="H32:K32" si="27">IF(COUNT($C34,D34)&lt;&gt;2,0,ROUND(MAX(IF($B34="No - non-arm's length",0,MIN((0.75*D34),847)),MIN(D34,(0.75*$C34),847)),2))</f>
        <v>0</v>
      </c>
      <c r="I32" s="88">
        <f t="shared" si="27"/>
        <v>0</v>
      </c>
      <c r="J32" s="88">
        <f t="shared" si="27"/>
        <v>0</v>
      </c>
      <c r="K32" s="88">
        <f t="shared" si="27"/>
        <v>0</v>
      </c>
      <c r="L32" s="3">
        <f t="shared" si="2"/>
        <v>0</v>
      </c>
    </row>
    <row r="33" spans="8:12" x14ac:dyDescent="0.5">
      <c r="H33" s="88">
        <f t="shared" ref="H33:K33" si="28">IF(COUNT($C35,D35)&lt;&gt;2,0,ROUND(MAX(IF($B35="No - non-arm's length",0,MIN((0.75*D35),847)),MIN(D35,(0.75*$C35),847)),2))</f>
        <v>0</v>
      </c>
      <c r="I33" s="88">
        <f t="shared" si="28"/>
        <v>0</v>
      </c>
      <c r="J33" s="88">
        <f t="shared" si="28"/>
        <v>0</v>
      </c>
      <c r="K33" s="88">
        <f t="shared" si="28"/>
        <v>0</v>
      </c>
      <c r="L33" s="3">
        <f t="shared" si="2"/>
        <v>0</v>
      </c>
    </row>
    <row r="34" spans="8:12" x14ac:dyDescent="0.5">
      <c r="H34" s="88">
        <f t="shared" ref="H34:K34" si="29">IF(COUNT($C36,D36)&lt;&gt;2,0,ROUND(MAX(IF($B36="No - non-arm's length",0,MIN((0.75*D36),847)),MIN(D36,(0.75*$C36),847)),2))</f>
        <v>0</v>
      </c>
      <c r="I34" s="88">
        <f t="shared" si="29"/>
        <v>0</v>
      </c>
      <c r="J34" s="88">
        <f t="shared" si="29"/>
        <v>0</v>
      </c>
      <c r="K34" s="88">
        <f t="shared" si="29"/>
        <v>0</v>
      </c>
      <c r="L34" s="3">
        <f t="shared" si="2"/>
        <v>0</v>
      </c>
    </row>
    <row r="35" spans="8:12" x14ac:dyDescent="0.5">
      <c r="H35" s="88">
        <f t="shared" ref="H35:K35" si="30">IF(COUNT($C37,D37)&lt;&gt;2,0,ROUND(MAX(IF($B37="No - non-arm's length",0,MIN((0.75*D37),847)),MIN(D37,(0.75*$C37),847)),2))</f>
        <v>0</v>
      </c>
      <c r="I35" s="88">
        <f t="shared" si="30"/>
        <v>0</v>
      </c>
      <c r="J35" s="88">
        <f t="shared" si="30"/>
        <v>0</v>
      </c>
      <c r="K35" s="88">
        <f t="shared" si="30"/>
        <v>0</v>
      </c>
      <c r="L35" s="3">
        <f t="shared" si="2"/>
        <v>0</v>
      </c>
    </row>
    <row r="36" spans="8:12" x14ac:dyDescent="0.5">
      <c r="H36" s="88">
        <f t="shared" ref="H36:K36" si="31">IF(COUNT($C38,D38)&lt;&gt;2,0,ROUND(MAX(IF($B38="No - non-arm's length",0,MIN((0.75*D38),847)),MIN(D38,(0.75*$C38),847)),2))</f>
        <v>0</v>
      </c>
      <c r="I36" s="88">
        <f t="shared" si="31"/>
        <v>0</v>
      </c>
      <c r="J36" s="88">
        <f t="shared" si="31"/>
        <v>0</v>
      </c>
      <c r="K36" s="88">
        <f t="shared" si="31"/>
        <v>0</v>
      </c>
      <c r="L36" s="3">
        <f t="shared" si="2"/>
        <v>0</v>
      </c>
    </row>
    <row r="37" spans="8:12" x14ac:dyDescent="0.5">
      <c r="H37" s="88">
        <f t="shared" ref="H37:K37" si="32">IF(COUNT($C39,D39)&lt;&gt;2,0,ROUND(MAX(IF($B39="No - non-arm's length",0,MIN((0.75*D39),847)),MIN(D39,(0.75*$C39),847)),2))</f>
        <v>0</v>
      </c>
      <c r="I37" s="88">
        <f t="shared" si="32"/>
        <v>0</v>
      </c>
      <c r="J37" s="88">
        <f t="shared" si="32"/>
        <v>0</v>
      </c>
      <c r="K37" s="88">
        <f t="shared" si="32"/>
        <v>0</v>
      </c>
      <c r="L37" s="3">
        <f t="shared" si="2"/>
        <v>0</v>
      </c>
    </row>
    <row r="38" spans="8:12" x14ac:dyDescent="0.5">
      <c r="H38" s="88">
        <f t="shared" ref="H38:K38" si="33">IF(COUNT($C40,D40)&lt;&gt;2,0,ROUND(MAX(IF($B40="No - non-arm's length",0,MIN((0.75*D40),847)),MIN(D40,(0.75*$C40),847)),2))</f>
        <v>0</v>
      </c>
      <c r="I38" s="88">
        <f t="shared" si="33"/>
        <v>0</v>
      </c>
      <c r="J38" s="88">
        <f t="shared" si="33"/>
        <v>0</v>
      </c>
      <c r="K38" s="88">
        <f t="shared" si="33"/>
        <v>0</v>
      </c>
      <c r="L38" s="3">
        <f t="shared" si="2"/>
        <v>0</v>
      </c>
    </row>
    <row r="39" spans="8:12" x14ac:dyDescent="0.5">
      <c r="H39" s="88">
        <f t="shared" ref="H39:K39" si="34">IF(COUNT($C41,D41)&lt;&gt;2,0,ROUND(MAX(IF($B41="No - non-arm's length",0,MIN((0.75*D41),847)),MIN(D41,(0.75*$C41),847)),2))</f>
        <v>0</v>
      </c>
      <c r="I39" s="88">
        <f t="shared" si="34"/>
        <v>0</v>
      </c>
      <c r="J39" s="88">
        <f t="shared" si="34"/>
        <v>0</v>
      </c>
      <c r="K39" s="88">
        <f t="shared" si="34"/>
        <v>0</v>
      </c>
      <c r="L39" s="3">
        <f t="shared" si="2"/>
        <v>0</v>
      </c>
    </row>
    <row r="40" spans="8:12" x14ac:dyDescent="0.5">
      <c r="H40" s="88">
        <f t="shared" ref="H40:K40" si="35">IF(COUNT($C42,D42)&lt;&gt;2,0,ROUND(MAX(IF($B42="No - non-arm's length",0,MIN((0.75*D42),847)),MIN(D42,(0.75*$C42),847)),2))</f>
        <v>0</v>
      </c>
      <c r="I40" s="88">
        <f t="shared" si="35"/>
        <v>0</v>
      </c>
      <c r="J40" s="88">
        <f t="shared" si="35"/>
        <v>0</v>
      </c>
      <c r="K40" s="88">
        <f t="shared" si="35"/>
        <v>0</v>
      </c>
      <c r="L40" s="3">
        <f t="shared" si="2"/>
        <v>0</v>
      </c>
    </row>
    <row r="41" spans="8:12" x14ac:dyDescent="0.5">
      <c r="H41" s="88">
        <f t="shared" ref="H41:K41" si="36">IF(COUNT($C43,D43)&lt;&gt;2,0,ROUND(MAX(IF($B43="No - non-arm's length",0,MIN((0.75*D43),847)),MIN(D43,(0.75*$C43),847)),2))</f>
        <v>0</v>
      </c>
      <c r="I41" s="88">
        <f t="shared" si="36"/>
        <v>0</v>
      </c>
      <c r="J41" s="88">
        <f t="shared" si="36"/>
        <v>0</v>
      </c>
      <c r="K41" s="88">
        <f t="shared" si="36"/>
        <v>0</v>
      </c>
      <c r="L41" s="3">
        <f t="shared" si="2"/>
        <v>0</v>
      </c>
    </row>
    <row r="42" spans="8:12" x14ac:dyDescent="0.5">
      <c r="H42" s="88">
        <f t="shared" ref="H42:K42" si="37">IF(COUNT($C44,D44)&lt;&gt;2,0,ROUND(MAX(IF($B44="No - non-arm's length",0,MIN((0.75*D44),847)),MIN(D44,(0.75*$C44),847)),2))</f>
        <v>0</v>
      </c>
      <c r="I42" s="88">
        <f t="shared" si="37"/>
        <v>0</v>
      </c>
      <c r="J42" s="88">
        <f t="shared" si="37"/>
        <v>0</v>
      </c>
      <c r="K42" s="88">
        <f t="shared" si="37"/>
        <v>0</v>
      </c>
      <c r="L42" s="3">
        <f t="shared" si="2"/>
        <v>0</v>
      </c>
    </row>
    <row r="43" spans="8:12" x14ac:dyDescent="0.5">
      <c r="H43" s="88">
        <f t="shared" ref="H43:K43" si="38">IF(COUNT($C45,D45)&lt;&gt;2,0,ROUND(MAX(IF($B45="No - non-arm's length",0,MIN((0.75*D45),847)),MIN(D45,(0.75*$C45),847)),2))</f>
        <v>0</v>
      </c>
      <c r="I43" s="88">
        <f t="shared" si="38"/>
        <v>0</v>
      </c>
      <c r="J43" s="88">
        <f t="shared" si="38"/>
        <v>0</v>
      </c>
      <c r="K43" s="88">
        <f t="shared" si="38"/>
        <v>0</v>
      </c>
      <c r="L43" s="3">
        <f t="shared" si="2"/>
        <v>0</v>
      </c>
    </row>
    <row r="44" spans="8:12" x14ac:dyDescent="0.5">
      <c r="H44" s="88">
        <f t="shared" ref="H44:K44" si="39">IF(COUNT($C46,D46)&lt;&gt;2,0,ROUND(MAX(IF($B46="No - non-arm's length",0,MIN((0.75*D46),847)),MIN(D46,(0.75*$C46),847)),2))</f>
        <v>0</v>
      </c>
      <c r="I44" s="88">
        <f t="shared" si="39"/>
        <v>0</v>
      </c>
      <c r="J44" s="88">
        <f t="shared" si="39"/>
        <v>0</v>
      </c>
      <c r="K44" s="88">
        <f t="shared" si="39"/>
        <v>0</v>
      </c>
      <c r="L44" s="3">
        <f t="shared" si="2"/>
        <v>0</v>
      </c>
    </row>
    <row r="45" spans="8:12" x14ac:dyDescent="0.5">
      <c r="H45" s="88">
        <f t="shared" ref="H45:K45" si="40">IF(COUNT($C47,D47)&lt;&gt;2,0,ROUND(MAX(IF($B47="No - non-arm's length",0,MIN((0.75*D47),847)),MIN(D47,(0.75*$C47),847)),2))</f>
        <v>0</v>
      </c>
      <c r="I45" s="88">
        <f t="shared" si="40"/>
        <v>0</v>
      </c>
      <c r="J45" s="88">
        <f t="shared" si="40"/>
        <v>0</v>
      </c>
      <c r="K45" s="88">
        <f t="shared" si="40"/>
        <v>0</v>
      </c>
      <c r="L45" s="3">
        <f t="shared" si="2"/>
        <v>0</v>
      </c>
    </row>
    <row r="46" spans="8:12" x14ac:dyDescent="0.5">
      <c r="H46" s="88">
        <f t="shared" ref="H46:K46" si="41">IF(COUNT($C48,D48)&lt;&gt;2,0,ROUND(MAX(IF($B48="No - non-arm's length",0,MIN((0.75*D48),847)),MIN(D48,(0.75*$C48),847)),2))</f>
        <v>0</v>
      </c>
      <c r="I46" s="88">
        <f t="shared" si="41"/>
        <v>0</v>
      </c>
      <c r="J46" s="88">
        <f t="shared" si="41"/>
        <v>0</v>
      </c>
      <c r="K46" s="88">
        <f t="shared" si="41"/>
        <v>0</v>
      </c>
      <c r="L46" s="3">
        <f t="shared" si="2"/>
        <v>0</v>
      </c>
    </row>
    <row r="47" spans="8:12" x14ac:dyDescent="0.5">
      <c r="H47" s="88">
        <f t="shared" ref="H47:K47" si="42">IF(COUNT($C49,D49)&lt;&gt;2,0,ROUND(MAX(IF($B49="No - non-arm's length",0,MIN((0.75*D49),847)),MIN(D49,(0.75*$C49),847)),2))</f>
        <v>0</v>
      </c>
      <c r="I47" s="88">
        <f t="shared" si="42"/>
        <v>0</v>
      </c>
      <c r="J47" s="88">
        <f t="shared" si="42"/>
        <v>0</v>
      </c>
      <c r="K47" s="88">
        <f t="shared" si="42"/>
        <v>0</v>
      </c>
      <c r="L47" s="3">
        <f t="shared" si="2"/>
        <v>0</v>
      </c>
    </row>
    <row r="48" spans="8:12" x14ac:dyDescent="0.5">
      <c r="H48" s="88">
        <f t="shared" ref="H48:K48" si="43">IF(COUNT($C50,D50)&lt;&gt;2,0,ROUND(MAX(IF($B50="No - non-arm's length",0,MIN((0.75*D50),847)),MIN(D50,(0.75*$C50),847)),2))</f>
        <v>0</v>
      </c>
      <c r="I48" s="88">
        <f t="shared" si="43"/>
        <v>0</v>
      </c>
      <c r="J48" s="88">
        <f t="shared" si="43"/>
        <v>0</v>
      </c>
      <c r="K48" s="88">
        <f t="shared" si="43"/>
        <v>0</v>
      </c>
      <c r="L48" s="3">
        <f t="shared" si="2"/>
        <v>0</v>
      </c>
    </row>
    <row r="49" spans="8:12" x14ac:dyDescent="0.5">
      <c r="H49" s="88">
        <f t="shared" ref="H49:K49" si="44">IF(COUNT($C51,D51)&lt;&gt;2,0,ROUND(MAX(IF($B51="No - non-arm's length",0,MIN((0.75*D51),847)),MIN(D51,(0.75*$C51),847)),2))</f>
        <v>0</v>
      </c>
      <c r="I49" s="88">
        <f t="shared" si="44"/>
        <v>0</v>
      </c>
      <c r="J49" s="88">
        <f t="shared" si="44"/>
        <v>0</v>
      </c>
      <c r="K49" s="88">
        <f t="shared" si="44"/>
        <v>0</v>
      </c>
      <c r="L49" s="3">
        <f t="shared" si="2"/>
        <v>0</v>
      </c>
    </row>
    <row r="50" spans="8:12" x14ac:dyDescent="0.5">
      <c r="H50" s="88">
        <f t="shared" ref="H50:K50" si="45">IF(COUNT($C52,D52)&lt;&gt;2,0,ROUND(MAX(IF($B52="No - non-arm's length",0,MIN((0.75*D52),847)),MIN(D52,(0.75*$C52),847)),2))</f>
        <v>0</v>
      </c>
      <c r="I50" s="88">
        <f t="shared" si="45"/>
        <v>0</v>
      </c>
      <c r="J50" s="88">
        <f t="shared" si="45"/>
        <v>0</v>
      </c>
      <c r="K50" s="88">
        <f t="shared" si="45"/>
        <v>0</v>
      </c>
      <c r="L50" s="3">
        <f t="shared" si="2"/>
        <v>0</v>
      </c>
    </row>
    <row r="51" spans="8:12" x14ac:dyDescent="0.5">
      <c r="H51" s="88">
        <f t="shared" ref="H51:K51" si="46">IF(COUNT($C53,D53)&lt;&gt;2,0,ROUND(MAX(IF($B53="No - non-arm's length",0,MIN((0.75*D53),847)),MIN(D53,(0.75*$C53),847)),2))</f>
        <v>0</v>
      </c>
      <c r="I51" s="88">
        <f t="shared" si="46"/>
        <v>0</v>
      </c>
      <c r="J51" s="88">
        <f t="shared" si="46"/>
        <v>0</v>
      </c>
      <c r="K51" s="88">
        <f t="shared" si="46"/>
        <v>0</v>
      </c>
      <c r="L51" s="3">
        <f t="shared" si="2"/>
        <v>0</v>
      </c>
    </row>
    <row r="52" spans="8:12" x14ac:dyDescent="0.5">
      <c r="H52" s="88">
        <f t="shared" ref="H52:K52" si="47">IF(COUNT($C54,D54)&lt;&gt;2,0,ROUND(MAX(IF($B54="No - non-arm's length",0,MIN((0.75*D54),847)),MIN(D54,(0.75*$C54),847)),2))</f>
        <v>0</v>
      </c>
      <c r="I52" s="88">
        <f t="shared" si="47"/>
        <v>0</v>
      </c>
      <c r="J52" s="88">
        <f t="shared" si="47"/>
        <v>0</v>
      </c>
      <c r="K52" s="88">
        <f t="shared" si="47"/>
        <v>0</v>
      </c>
      <c r="L52" s="3">
        <f t="shared" si="2"/>
        <v>0</v>
      </c>
    </row>
    <row r="53" spans="8:12" x14ac:dyDescent="0.5">
      <c r="H53" s="88">
        <f t="shared" ref="H53:K53" si="48">IF(COUNT($C55,D55)&lt;&gt;2,0,ROUND(MAX(IF($B55="No - non-arm's length",0,MIN((0.75*D55),847)),MIN(D55,(0.75*$C55),847)),2))</f>
        <v>0</v>
      </c>
      <c r="I53" s="88">
        <f t="shared" si="48"/>
        <v>0</v>
      </c>
      <c r="J53" s="88">
        <f t="shared" si="48"/>
        <v>0</v>
      </c>
      <c r="K53" s="88">
        <f t="shared" si="48"/>
        <v>0</v>
      </c>
      <c r="L53" s="3">
        <f t="shared" si="2"/>
        <v>0</v>
      </c>
    </row>
    <row r="54" spans="8:12" x14ac:dyDescent="0.5">
      <c r="H54" s="88">
        <f t="shared" ref="H54:K54" si="49">IF(COUNT($C56,D56)&lt;&gt;2,0,ROUND(MAX(IF($B56="No - non-arm's length",0,MIN((0.75*D56),847)),MIN(D56,(0.75*$C56),847)),2))</f>
        <v>0</v>
      </c>
      <c r="I54" s="88">
        <f t="shared" si="49"/>
        <v>0</v>
      </c>
      <c r="J54" s="88">
        <f t="shared" si="49"/>
        <v>0</v>
      </c>
      <c r="K54" s="88">
        <f t="shared" si="49"/>
        <v>0</v>
      </c>
      <c r="L54" s="3">
        <f t="shared" si="2"/>
        <v>0</v>
      </c>
    </row>
    <row r="55" spans="8:12" x14ac:dyDescent="0.5">
      <c r="H55" s="88">
        <f t="shared" ref="H55:K55" si="50">IF(COUNT($C57,D57)&lt;&gt;2,0,ROUND(MAX(IF($B57="No - non-arm's length",0,MIN((0.75*D57),847)),MIN(D57,(0.75*$C57),847)),2))</f>
        <v>0</v>
      </c>
      <c r="I55" s="88">
        <f t="shared" si="50"/>
        <v>0</v>
      </c>
      <c r="J55" s="88">
        <f t="shared" si="50"/>
        <v>0</v>
      </c>
      <c r="K55" s="88">
        <f t="shared" si="50"/>
        <v>0</v>
      </c>
      <c r="L55" s="3">
        <f t="shared" si="2"/>
        <v>0</v>
      </c>
    </row>
    <row r="56" spans="8:12" x14ac:dyDescent="0.5">
      <c r="H56" s="88">
        <f t="shared" ref="H56:K56" si="51">IF(COUNT($C58,D58)&lt;&gt;2,0,ROUND(MAX(IF($B58="No - non-arm's length",0,MIN((0.75*D58),847)),MIN(D58,(0.75*$C58),847)),2))</f>
        <v>0</v>
      </c>
      <c r="I56" s="88">
        <f t="shared" si="51"/>
        <v>0</v>
      </c>
      <c r="J56" s="88">
        <f t="shared" si="51"/>
        <v>0</v>
      </c>
      <c r="K56" s="88">
        <f t="shared" si="51"/>
        <v>0</v>
      </c>
      <c r="L56" s="3">
        <f t="shared" si="2"/>
        <v>0</v>
      </c>
    </row>
    <row r="57" spans="8:12" x14ac:dyDescent="0.5">
      <c r="H57" s="88">
        <f t="shared" ref="H57:K57" si="52">IF(COUNT($C59,D59)&lt;&gt;2,0,ROUND(MAX(IF($B59="No - non-arm's length",0,MIN((0.75*D59),847)),MIN(D59,(0.75*$C59),847)),2))</f>
        <v>0</v>
      </c>
      <c r="I57" s="88">
        <f t="shared" si="52"/>
        <v>0</v>
      </c>
      <c r="J57" s="88">
        <f t="shared" si="52"/>
        <v>0</v>
      </c>
      <c r="K57" s="88">
        <f t="shared" si="52"/>
        <v>0</v>
      </c>
      <c r="L57" s="3">
        <f t="shared" si="2"/>
        <v>0</v>
      </c>
    </row>
    <row r="58" spans="8:12" x14ac:dyDescent="0.5">
      <c r="H58" s="88">
        <f t="shared" ref="H58:K58" si="53">IF(COUNT($C60,D60)&lt;&gt;2,0,ROUND(MAX(IF($B60="No - non-arm's length",0,MIN((0.75*D60),847)),MIN(D60,(0.75*$C60),847)),2))</f>
        <v>0</v>
      </c>
      <c r="I58" s="88">
        <f t="shared" si="53"/>
        <v>0</v>
      </c>
      <c r="J58" s="88">
        <f t="shared" si="53"/>
        <v>0</v>
      </c>
      <c r="K58" s="88">
        <f t="shared" si="53"/>
        <v>0</v>
      </c>
      <c r="L58" s="3">
        <f t="shared" si="2"/>
        <v>0</v>
      </c>
    </row>
    <row r="59" spans="8:12" x14ac:dyDescent="0.5">
      <c r="H59" s="88">
        <f t="shared" ref="H59:K59" si="54">IF(COUNT($C61,D61)&lt;&gt;2,0,ROUND(MAX(IF($B61="No - non-arm's length",0,MIN((0.75*D61),847)),MIN(D61,(0.75*$C61),847)),2))</f>
        <v>0</v>
      </c>
      <c r="I59" s="88">
        <f t="shared" si="54"/>
        <v>0</v>
      </c>
      <c r="J59" s="88">
        <f t="shared" si="54"/>
        <v>0</v>
      </c>
      <c r="K59" s="88">
        <f t="shared" si="54"/>
        <v>0</v>
      </c>
      <c r="L59" s="3">
        <f t="shared" si="2"/>
        <v>0</v>
      </c>
    </row>
    <row r="60" spans="8:12" x14ac:dyDescent="0.5">
      <c r="H60" s="88">
        <f t="shared" ref="H60:K60" si="55">IF(COUNT($C62,D62)&lt;&gt;2,0,ROUND(MAX(IF($B62="No - non-arm's length",0,MIN((0.75*D62),847)),MIN(D62,(0.75*$C62),847)),2))</f>
        <v>0</v>
      </c>
      <c r="I60" s="88">
        <f t="shared" si="55"/>
        <v>0</v>
      </c>
      <c r="J60" s="88">
        <f t="shared" si="55"/>
        <v>0</v>
      </c>
      <c r="K60" s="88">
        <f t="shared" si="55"/>
        <v>0</v>
      </c>
      <c r="L60" s="3">
        <f t="shared" si="2"/>
        <v>0</v>
      </c>
    </row>
    <row r="61" spans="8:12" x14ac:dyDescent="0.5">
      <c r="H61" s="88">
        <f t="shared" ref="H61:K61" si="56">IF(COUNT($C63,D63)&lt;&gt;2,0,ROUND(MAX(IF($B63="No - non-arm's length",0,MIN((0.75*D63),847)),MIN(D63,(0.75*$C63),847)),2))</f>
        <v>0</v>
      </c>
      <c r="I61" s="88">
        <f t="shared" si="56"/>
        <v>0</v>
      </c>
      <c r="J61" s="88">
        <f t="shared" si="56"/>
        <v>0</v>
      </c>
      <c r="K61" s="88">
        <f t="shared" si="56"/>
        <v>0</v>
      </c>
      <c r="L61" s="3">
        <f t="shared" si="2"/>
        <v>0</v>
      </c>
    </row>
    <row r="62" spans="8:12" x14ac:dyDescent="0.5">
      <c r="H62" s="88">
        <f t="shared" ref="H62:K62" si="57">IF(COUNT($C64,D64)&lt;&gt;2,0,ROUND(MAX(IF($B64="No - non-arm's length",0,MIN((0.75*D64),847)),MIN(D64,(0.75*$C64),847)),2))</f>
        <v>0</v>
      </c>
      <c r="I62" s="88">
        <f t="shared" si="57"/>
        <v>0</v>
      </c>
      <c r="J62" s="88">
        <f t="shared" si="57"/>
        <v>0</v>
      </c>
      <c r="K62" s="88">
        <f t="shared" si="57"/>
        <v>0</v>
      </c>
      <c r="L62" s="3">
        <f t="shared" si="2"/>
        <v>0</v>
      </c>
    </row>
    <row r="63" spans="8:12" x14ac:dyDescent="0.5">
      <c r="H63" s="88">
        <f t="shared" ref="H63:K63" si="58">IF(COUNT($C65,D65)&lt;&gt;2,0,ROUND(MAX(IF($B65="No - non-arm's length",0,MIN((0.75*D65),847)),MIN(D65,(0.75*$C65),847)),2))</f>
        <v>0</v>
      </c>
      <c r="I63" s="88">
        <f t="shared" si="58"/>
        <v>0</v>
      </c>
      <c r="J63" s="88">
        <f t="shared" si="58"/>
        <v>0</v>
      </c>
      <c r="K63" s="88">
        <f t="shared" si="58"/>
        <v>0</v>
      </c>
      <c r="L63" s="3">
        <f t="shared" si="2"/>
        <v>0</v>
      </c>
    </row>
    <row r="64" spans="8:12" x14ac:dyDescent="0.5">
      <c r="H64" s="88">
        <f t="shared" ref="H64:K64" si="59">IF(COUNT($C66,D66)&lt;&gt;2,0,ROUND(MAX(IF($B66="No - non-arm's length",0,MIN((0.75*D66),847)),MIN(D66,(0.75*$C66),847)),2))</f>
        <v>0</v>
      </c>
      <c r="I64" s="88">
        <f t="shared" si="59"/>
        <v>0</v>
      </c>
      <c r="J64" s="88">
        <f t="shared" si="59"/>
        <v>0</v>
      </c>
      <c r="K64" s="88">
        <f t="shared" si="59"/>
        <v>0</v>
      </c>
      <c r="L64" s="3">
        <f t="shared" si="2"/>
        <v>0</v>
      </c>
    </row>
    <row r="65" spans="8:12" x14ac:dyDescent="0.5">
      <c r="H65" s="88">
        <f t="shared" ref="H65:K65" si="60">IF(COUNT($C67,D67)&lt;&gt;2,0,ROUND(MAX(IF($B67="No - non-arm's length",0,MIN((0.75*D67),847)),MIN(D67,(0.75*$C67),847)),2))</f>
        <v>0</v>
      </c>
      <c r="I65" s="88">
        <f t="shared" si="60"/>
        <v>0</v>
      </c>
      <c r="J65" s="88">
        <f t="shared" si="60"/>
        <v>0</v>
      </c>
      <c r="K65" s="88">
        <f t="shared" si="60"/>
        <v>0</v>
      </c>
      <c r="L65" s="3">
        <f t="shared" si="2"/>
        <v>0</v>
      </c>
    </row>
    <row r="66" spans="8:12" x14ac:dyDescent="0.5">
      <c r="H66" s="88">
        <f t="shared" ref="H66:K66" si="61">IF(COUNT($C68,D68)&lt;&gt;2,0,ROUND(MAX(IF($B68="No - non-arm's length",0,MIN((0.75*D68),847)),MIN(D68,(0.75*$C68),847)),2))</f>
        <v>0</v>
      </c>
      <c r="I66" s="88">
        <f t="shared" si="61"/>
        <v>0</v>
      </c>
      <c r="J66" s="88">
        <f t="shared" si="61"/>
        <v>0</v>
      </c>
      <c r="K66" s="88">
        <f t="shared" si="61"/>
        <v>0</v>
      </c>
      <c r="L66" s="3">
        <f t="shared" si="2"/>
        <v>0</v>
      </c>
    </row>
    <row r="67" spans="8:12" x14ac:dyDescent="0.5">
      <c r="H67" s="88">
        <f t="shared" ref="H67:K67" si="62">IF(COUNT($C69,D69)&lt;&gt;2,0,ROUND(MAX(IF($B69="No - non-arm's length",0,MIN((0.75*D69),847)),MIN(D69,(0.75*$C69),847)),2))</f>
        <v>0</v>
      </c>
      <c r="I67" s="88">
        <f t="shared" si="62"/>
        <v>0</v>
      </c>
      <c r="J67" s="88">
        <f t="shared" si="62"/>
        <v>0</v>
      </c>
      <c r="K67" s="88">
        <f t="shared" si="62"/>
        <v>0</v>
      </c>
      <c r="L67" s="3">
        <f t="shared" si="2"/>
        <v>0</v>
      </c>
    </row>
    <row r="68" spans="8:12" x14ac:dyDescent="0.5">
      <c r="H68" s="88">
        <f t="shared" ref="H68:K68" si="63">IF(COUNT($C70,D70)&lt;&gt;2,0,ROUND(MAX(IF($B70="No - non-arm's length",0,MIN((0.75*D70),847)),MIN(D70,(0.75*$C70),847)),2))</f>
        <v>0</v>
      </c>
      <c r="I68" s="88">
        <f t="shared" si="63"/>
        <v>0</v>
      </c>
      <c r="J68" s="88">
        <f t="shared" si="63"/>
        <v>0</v>
      </c>
      <c r="K68" s="88">
        <f t="shared" si="63"/>
        <v>0</v>
      </c>
      <c r="L68" s="3">
        <f t="shared" si="2"/>
        <v>0</v>
      </c>
    </row>
    <row r="69" spans="8:12" x14ac:dyDescent="0.5">
      <c r="H69" s="88">
        <f t="shared" ref="H69:K69" si="64">IF(COUNT($C71,D71)&lt;&gt;2,0,ROUND(MAX(IF($B71="No - non-arm's length",0,MIN((0.75*D71),847)),MIN(D71,(0.75*$C71),847)),2))</f>
        <v>0</v>
      </c>
      <c r="I69" s="88">
        <f t="shared" si="64"/>
        <v>0</v>
      </c>
      <c r="J69" s="88">
        <f t="shared" si="64"/>
        <v>0</v>
      </c>
      <c r="K69" s="88">
        <f t="shared" si="64"/>
        <v>0</v>
      </c>
      <c r="L69" s="3">
        <f t="shared" si="2"/>
        <v>0</v>
      </c>
    </row>
    <row r="70" spans="8:12" x14ac:dyDescent="0.5">
      <c r="H70" s="88">
        <f t="shared" ref="H70:K70" si="65">IF(COUNT($C72,D72)&lt;&gt;2,0,ROUND(MAX(IF($B72="No - non-arm's length",0,MIN((0.75*D72),847)),MIN(D72,(0.75*$C72),847)),2))</f>
        <v>0</v>
      </c>
      <c r="I70" s="88">
        <f t="shared" si="65"/>
        <v>0</v>
      </c>
      <c r="J70" s="88">
        <f t="shared" si="65"/>
        <v>0</v>
      </c>
      <c r="K70" s="88">
        <f t="shared" si="65"/>
        <v>0</v>
      </c>
      <c r="L70" s="3">
        <f t="shared" si="2"/>
        <v>0</v>
      </c>
    </row>
    <row r="71" spans="8:12" x14ac:dyDescent="0.5">
      <c r="H71" s="88">
        <f t="shared" ref="H71:K71" si="66">IF(COUNT($C73,D73)&lt;&gt;2,0,ROUND(MAX(IF($B73="No - non-arm's length",0,MIN((0.75*D73),847)),MIN(D73,(0.75*$C73),847)),2))</f>
        <v>0</v>
      </c>
      <c r="I71" s="88">
        <f t="shared" si="66"/>
        <v>0</v>
      </c>
      <c r="J71" s="88">
        <f t="shared" si="66"/>
        <v>0</v>
      </c>
      <c r="K71" s="88">
        <f t="shared" si="66"/>
        <v>0</v>
      </c>
      <c r="L71" s="3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88">
        <f t="shared" ref="H72:K72" si="68">IF(COUNT($C74,D74)&lt;&gt;2,0,ROUND(MAX(IF($B74="No - non-arm's length",0,MIN((0.75*D74),847)),MIN(D74,(0.75*$C74),847)),2))</f>
        <v>0</v>
      </c>
      <c r="I72" s="88">
        <f t="shared" si="68"/>
        <v>0</v>
      </c>
      <c r="J72" s="88">
        <f t="shared" si="68"/>
        <v>0</v>
      </c>
      <c r="K72" s="88">
        <f t="shared" si="68"/>
        <v>0</v>
      </c>
      <c r="L72" s="3">
        <f t="shared" si="67"/>
        <v>0</v>
      </c>
    </row>
    <row r="73" spans="8:12" x14ac:dyDescent="0.5">
      <c r="H73" s="88">
        <f t="shared" ref="H73:K73" si="69">IF(COUNT($C75,D75)&lt;&gt;2,0,ROUND(MAX(IF($B75="No - non-arm's length",0,MIN((0.75*D75),847)),MIN(D75,(0.75*$C75),847)),2))</f>
        <v>0</v>
      </c>
      <c r="I73" s="88">
        <f t="shared" si="69"/>
        <v>0</v>
      </c>
      <c r="J73" s="88">
        <f t="shared" si="69"/>
        <v>0</v>
      </c>
      <c r="K73" s="88">
        <f t="shared" si="69"/>
        <v>0</v>
      </c>
      <c r="L73" s="3">
        <f t="shared" si="67"/>
        <v>0</v>
      </c>
    </row>
    <row r="74" spans="8:12" x14ac:dyDescent="0.5">
      <c r="H74" s="88">
        <f t="shared" ref="H74:K74" si="70">IF(COUNT($C76,D76)&lt;&gt;2,0,ROUND(MAX(IF($B76="No - non-arm's length",0,MIN((0.75*D76),847)),MIN(D76,(0.75*$C76),847)),2))</f>
        <v>0</v>
      </c>
      <c r="I74" s="88">
        <f t="shared" si="70"/>
        <v>0</v>
      </c>
      <c r="J74" s="88">
        <f t="shared" si="70"/>
        <v>0</v>
      </c>
      <c r="K74" s="88">
        <f t="shared" si="70"/>
        <v>0</v>
      </c>
      <c r="L74" s="3">
        <f t="shared" si="67"/>
        <v>0</v>
      </c>
    </row>
    <row r="75" spans="8:12" x14ac:dyDescent="0.5">
      <c r="H75" s="88">
        <f t="shared" ref="H75:K75" si="71">IF(COUNT($C77,D77)&lt;&gt;2,0,ROUND(MAX(IF($B77="No - non-arm's length",0,MIN((0.75*D77),847)),MIN(D77,(0.75*$C77),847)),2))</f>
        <v>0</v>
      </c>
      <c r="I75" s="88">
        <f t="shared" si="71"/>
        <v>0</v>
      </c>
      <c r="J75" s="88">
        <f t="shared" si="71"/>
        <v>0</v>
      </c>
      <c r="K75" s="88">
        <f t="shared" si="71"/>
        <v>0</v>
      </c>
      <c r="L75" s="3">
        <f t="shared" si="67"/>
        <v>0</v>
      </c>
    </row>
    <row r="76" spans="8:12" x14ac:dyDescent="0.5">
      <c r="H76" s="88">
        <f t="shared" ref="H76:K76" si="72">IF(COUNT($C78,D78)&lt;&gt;2,0,ROUND(MAX(IF($B78="No - non-arm's length",0,MIN((0.75*D78),847)),MIN(D78,(0.75*$C78),847)),2))</f>
        <v>0</v>
      </c>
      <c r="I76" s="88">
        <f t="shared" si="72"/>
        <v>0</v>
      </c>
      <c r="J76" s="88">
        <f t="shared" si="72"/>
        <v>0</v>
      </c>
      <c r="K76" s="88">
        <f t="shared" si="72"/>
        <v>0</v>
      </c>
      <c r="L76" s="3">
        <f t="shared" si="67"/>
        <v>0</v>
      </c>
    </row>
    <row r="77" spans="8:12" x14ac:dyDescent="0.5">
      <c r="H77" s="88">
        <f t="shared" ref="H77:K77" si="73">IF(COUNT($C79,D79)&lt;&gt;2,0,ROUND(MAX(IF($B79="No - non-arm's length",0,MIN((0.75*D79),847)),MIN(D79,(0.75*$C79),847)),2))</f>
        <v>0</v>
      </c>
      <c r="I77" s="88">
        <f t="shared" si="73"/>
        <v>0</v>
      </c>
      <c r="J77" s="88">
        <f t="shared" si="73"/>
        <v>0</v>
      </c>
      <c r="K77" s="88">
        <f t="shared" si="73"/>
        <v>0</v>
      </c>
      <c r="L77" s="3">
        <f t="shared" si="67"/>
        <v>0</v>
      </c>
    </row>
    <row r="78" spans="8:12" x14ac:dyDescent="0.5">
      <c r="H78" s="88">
        <f t="shared" ref="H78:K78" si="74">IF(COUNT($C80,D80)&lt;&gt;2,0,ROUND(MAX(IF($B80="No - non-arm's length",0,MIN((0.75*D80),847)),MIN(D80,(0.75*$C80),847)),2))</f>
        <v>0</v>
      </c>
      <c r="I78" s="88">
        <f t="shared" si="74"/>
        <v>0</v>
      </c>
      <c r="J78" s="88">
        <f t="shared" si="74"/>
        <v>0</v>
      </c>
      <c r="K78" s="88">
        <f t="shared" si="74"/>
        <v>0</v>
      </c>
      <c r="L78" s="3">
        <f t="shared" si="67"/>
        <v>0</v>
      </c>
    </row>
    <row r="79" spans="8:12" x14ac:dyDescent="0.5">
      <c r="H79" s="88">
        <f t="shared" ref="H79:K79" si="75">IF(COUNT($C81,D81)&lt;&gt;2,0,ROUND(MAX(IF($B81="No - non-arm's length",0,MIN((0.75*D81),847)),MIN(D81,(0.75*$C81),847)),2))</f>
        <v>0</v>
      </c>
      <c r="I79" s="88">
        <f t="shared" si="75"/>
        <v>0</v>
      </c>
      <c r="J79" s="88">
        <f t="shared" si="75"/>
        <v>0</v>
      </c>
      <c r="K79" s="88">
        <f t="shared" si="75"/>
        <v>0</v>
      </c>
      <c r="L79" s="3">
        <f t="shared" si="67"/>
        <v>0</v>
      </c>
    </row>
    <row r="80" spans="8:12" x14ac:dyDescent="0.5">
      <c r="H80" s="88">
        <f t="shared" ref="H80:K80" si="76">IF(COUNT($C82,D82)&lt;&gt;2,0,ROUND(MAX(IF($B82="No - non-arm's length",0,MIN((0.75*D82),847)),MIN(D82,(0.75*$C82),847)),2))</f>
        <v>0</v>
      </c>
      <c r="I80" s="88">
        <f t="shared" si="76"/>
        <v>0</v>
      </c>
      <c r="J80" s="88">
        <f t="shared" si="76"/>
        <v>0</v>
      </c>
      <c r="K80" s="88">
        <f t="shared" si="76"/>
        <v>0</v>
      </c>
      <c r="L80" s="3">
        <f t="shared" si="67"/>
        <v>0</v>
      </c>
    </row>
    <row r="81" spans="8:12" x14ac:dyDescent="0.5">
      <c r="H81" s="88">
        <f t="shared" ref="H81:K81" si="77">IF(COUNT($C83,D83)&lt;&gt;2,0,ROUND(MAX(IF($B83="No - non-arm's length",0,MIN((0.75*D83),847)),MIN(D83,(0.75*$C83),847)),2))</f>
        <v>0</v>
      </c>
      <c r="I81" s="88">
        <f t="shared" si="77"/>
        <v>0</v>
      </c>
      <c r="J81" s="88">
        <f t="shared" si="77"/>
        <v>0</v>
      </c>
      <c r="K81" s="88">
        <f t="shared" si="77"/>
        <v>0</v>
      </c>
      <c r="L81" s="3">
        <f t="shared" si="67"/>
        <v>0</v>
      </c>
    </row>
    <row r="82" spans="8:12" x14ac:dyDescent="0.5">
      <c r="H82" s="88">
        <f t="shared" ref="H82:K82" si="78">IF(COUNT($C84,D84)&lt;&gt;2,0,ROUND(MAX(IF($B84="No - non-arm's length",0,MIN((0.75*D84),847)),MIN(D84,(0.75*$C84),847)),2))</f>
        <v>0</v>
      </c>
      <c r="I82" s="88">
        <f t="shared" si="78"/>
        <v>0</v>
      </c>
      <c r="J82" s="88">
        <f t="shared" si="78"/>
        <v>0</v>
      </c>
      <c r="K82" s="88">
        <f t="shared" si="78"/>
        <v>0</v>
      </c>
      <c r="L82" s="3">
        <f t="shared" si="67"/>
        <v>0</v>
      </c>
    </row>
    <row r="83" spans="8:12" x14ac:dyDescent="0.5">
      <c r="H83" s="88">
        <f t="shared" ref="H83:K83" si="79">IF(COUNT($C85,D85)&lt;&gt;2,0,ROUND(MAX(IF($B85="No - non-arm's length",0,MIN((0.75*D85),847)),MIN(D85,(0.75*$C85),847)),2))</f>
        <v>0</v>
      </c>
      <c r="I83" s="88">
        <f t="shared" si="79"/>
        <v>0</v>
      </c>
      <c r="J83" s="88">
        <f t="shared" si="79"/>
        <v>0</v>
      </c>
      <c r="K83" s="88">
        <f t="shared" si="79"/>
        <v>0</v>
      </c>
      <c r="L83" s="3">
        <f t="shared" si="67"/>
        <v>0</v>
      </c>
    </row>
    <row r="84" spans="8:12" x14ac:dyDescent="0.5">
      <c r="H84" s="88">
        <f t="shared" ref="H84:K84" si="80">IF(COUNT($C86,D86)&lt;&gt;2,0,ROUND(MAX(IF($B86="No - non-arm's length",0,MIN((0.75*D86),847)),MIN(D86,(0.75*$C86),847)),2))</f>
        <v>0</v>
      </c>
      <c r="I84" s="88">
        <f t="shared" si="80"/>
        <v>0</v>
      </c>
      <c r="J84" s="88">
        <f t="shared" si="80"/>
        <v>0</v>
      </c>
      <c r="K84" s="88">
        <f t="shared" si="80"/>
        <v>0</v>
      </c>
      <c r="L84" s="3">
        <f t="shared" si="67"/>
        <v>0</v>
      </c>
    </row>
    <row r="85" spans="8:12" x14ac:dyDescent="0.5">
      <c r="H85" s="88">
        <f t="shared" ref="H85:K85" si="81">IF(COUNT($C87,D87)&lt;&gt;2,0,ROUND(MAX(IF($B87="No - non-arm's length",0,MIN((0.75*D87),847)),MIN(D87,(0.75*$C87),847)),2))</f>
        <v>0</v>
      </c>
      <c r="I85" s="88">
        <f t="shared" si="81"/>
        <v>0</v>
      </c>
      <c r="J85" s="88">
        <f t="shared" si="81"/>
        <v>0</v>
      </c>
      <c r="K85" s="88">
        <f t="shared" si="81"/>
        <v>0</v>
      </c>
      <c r="L85" s="3">
        <f t="shared" si="67"/>
        <v>0</v>
      </c>
    </row>
    <row r="86" spans="8:12" x14ac:dyDescent="0.5">
      <c r="H86" s="88">
        <f t="shared" ref="H86:K86" si="82">IF(COUNT($C88,D88)&lt;&gt;2,0,ROUND(MAX(IF($B88="No - non-arm's length",0,MIN((0.75*D88),847)),MIN(D88,(0.75*$C88),847)),2))</f>
        <v>0</v>
      </c>
      <c r="I86" s="88">
        <f t="shared" si="82"/>
        <v>0</v>
      </c>
      <c r="J86" s="88">
        <f t="shared" si="82"/>
        <v>0</v>
      </c>
      <c r="K86" s="88">
        <f t="shared" si="82"/>
        <v>0</v>
      </c>
      <c r="L86" s="3">
        <f t="shared" si="67"/>
        <v>0</v>
      </c>
    </row>
    <row r="87" spans="8:12" x14ac:dyDescent="0.5">
      <c r="H87" s="88">
        <f t="shared" ref="H87:K87" si="83">IF(COUNT($C89,D89)&lt;&gt;2,0,ROUND(MAX(IF($B89="No - non-arm's length",0,MIN((0.75*D89),847)),MIN(D89,(0.75*$C89),847)),2))</f>
        <v>0</v>
      </c>
      <c r="I87" s="88">
        <f t="shared" si="83"/>
        <v>0</v>
      </c>
      <c r="J87" s="88">
        <f t="shared" si="83"/>
        <v>0</v>
      </c>
      <c r="K87" s="88">
        <f t="shared" si="83"/>
        <v>0</v>
      </c>
      <c r="L87" s="3">
        <f t="shared" si="67"/>
        <v>0</v>
      </c>
    </row>
    <row r="88" spans="8:12" x14ac:dyDescent="0.5">
      <c r="H88" s="88">
        <f t="shared" ref="H88:K88" si="84">IF(COUNT($C90,D90)&lt;&gt;2,0,ROUND(MAX(IF($B90="No - non-arm's length",0,MIN((0.75*D90),847)),MIN(D90,(0.75*$C90),847)),2))</f>
        <v>0</v>
      </c>
      <c r="I88" s="88">
        <f t="shared" si="84"/>
        <v>0</v>
      </c>
      <c r="J88" s="88">
        <f t="shared" si="84"/>
        <v>0</v>
      </c>
      <c r="K88" s="88">
        <f t="shared" si="84"/>
        <v>0</v>
      </c>
      <c r="L88" s="3">
        <f t="shared" si="67"/>
        <v>0</v>
      </c>
    </row>
    <row r="89" spans="8:12" x14ac:dyDescent="0.5">
      <c r="H89" s="88">
        <f t="shared" ref="H89:K89" si="85">IF(COUNT($C91,D91)&lt;&gt;2,0,ROUND(MAX(IF($B91="No - non-arm's length",0,MIN((0.75*D91),847)),MIN(D91,(0.75*$C91),847)),2))</f>
        <v>0</v>
      </c>
      <c r="I89" s="88">
        <f t="shared" si="85"/>
        <v>0</v>
      </c>
      <c r="J89" s="88">
        <f t="shared" si="85"/>
        <v>0</v>
      </c>
      <c r="K89" s="88">
        <f t="shared" si="85"/>
        <v>0</v>
      </c>
      <c r="L89" s="3">
        <f t="shared" si="67"/>
        <v>0</v>
      </c>
    </row>
    <row r="90" spans="8:12" x14ac:dyDescent="0.5">
      <c r="H90" s="88">
        <f t="shared" ref="H90:K90" si="86">IF(COUNT($C92,D92)&lt;&gt;2,0,ROUND(MAX(IF($B92="No - non-arm's length",0,MIN((0.75*D92),847)),MIN(D92,(0.75*$C92),847)),2))</f>
        <v>0</v>
      </c>
      <c r="I90" s="88">
        <f t="shared" si="86"/>
        <v>0</v>
      </c>
      <c r="J90" s="88">
        <f t="shared" si="86"/>
        <v>0</v>
      </c>
      <c r="K90" s="88">
        <f t="shared" si="86"/>
        <v>0</v>
      </c>
      <c r="L90" s="3">
        <f t="shared" si="67"/>
        <v>0</v>
      </c>
    </row>
    <row r="91" spans="8:12" x14ac:dyDescent="0.5">
      <c r="H91" s="88">
        <f t="shared" ref="H91:K91" si="87">IF(COUNT($C93,D93)&lt;&gt;2,0,ROUND(MAX(IF($B93="No - non-arm's length",0,MIN((0.75*D93),847)),MIN(D93,(0.75*$C93),847)),2))</f>
        <v>0</v>
      </c>
      <c r="I91" s="88">
        <f t="shared" si="87"/>
        <v>0</v>
      </c>
      <c r="J91" s="88">
        <f t="shared" si="87"/>
        <v>0</v>
      </c>
      <c r="K91" s="88">
        <f t="shared" si="87"/>
        <v>0</v>
      </c>
      <c r="L91" s="3">
        <f t="shared" si="67"/>
        <v>0</v>
      </c>
    </row>
    <row r="92" spans="8:12" x14ac:dyDescent="0.5">
      <c r="H92" s="88">
        <f t="shared" ref="H92:K92" si="88">IF(COUNT($C94,D94)&lt;&gt;2,0,ROUND(MAX(IF($B94="No - non-arm's length",0,MIN((0.75*D94),847)),MIN(D94,(0.75*$C94),847)),2))</f>
        <v>0</v>
      </c>
      <c r="I92" s="88">
        <f t="shared" si="88"/>
        <v>0</v>
      </c>
      <c r="J92" s="88">
        <f t="shared" si="88"/>
        <v>0</v>
      </c>
      <c r="K92" s="88">
        <f t="shared" si="88"/>
        <v>0</v>
      </c>
      <c r="L92" s="3">
        <f t="shared" si="67"/>
        <v>0</v>
      </c>
    </row>
    <row r="93" spans="8:12" x14ac:dyDescent="0.5">
      <c r="H93" s="88">
        <f t="shared" ref="H93:K93" si="89">IF(COUNT($C95,D95)&lt;&gt;2,0,ROUND(MAX(IF($B95="No - non-arm's length",0,MIN((0.75*D95),847)),MIN(D95,(0.75*$C95),847)),2))</f>
        <v>0</v>
      </c>
      <c r="I93" s="88">
        <f t="shared" si="89"/>
        <v>0</v>
      </c>
      <c r="J93" s="88">
        <f t="shared" si="89"/>
        <v>0</v>
      </c>
      <c r="K93" s="88">
        <f t="shared" si="89"/>
        <v>0</v>
      </c>
      <c r="L93" s="3">
        <f t="shared" si="67"/>
        <v>0</v>
      </c>
    </row>
    <row r="94" spans="8:12" x14ac:dyDescent="0.5">
      <c r="H94" s="88">
        <f t="shared" ref="H94:K94" si="90">IF(COUNT($C96,D96)&lt;&gt;2,0,ROUND(MAX(IF($B96="No - non-arm's length",0,MIN((0.75*D96),847)),MIN(D96,(0.75*$C96),847)),2))</f>
        <v>0</v>
      </c>
      <c r="I94" s="88">
        <f t="shared" si="90"/>
        <v>0</v>
      </c>
      <c r="J94" s="88">
        <f t="shared" si="90"/>
        <v>0</v>
      </c>
      <c r="K94" s="88">
        <f t="shared" si="90"/>
        <v>0</v>
      </c>
      <c r="L94" s="3">
        <f t="shared" si="67"/>
        <v>0</v>
      </c>
    </row>
    <row r="95" spans="8:12" x14ac:dyDescent="0.5">
      <c r="H95" s="88">
        <f t="shared" ref="H95:K95" si="91">IF(COUNT($C97,D97)&lt;&gt;2,0,ROUND(MAX(IF($B97="No - non-arm's length",0,MIN((0.75*D97),847)),MIN(D97,(0.75*$C97),847)),2))</f>
        <v>0</v>
      </c>
      <c r="I95" s="88">
        <f t="shared" si="91"/>
        <v>0</v>
      </c>
      <c r="J95" s="88">
        <f t="shared" si="91"/>
        <v>0</v>
      </c>
      <c r="K95" s="88">
        <f t="shared" si="91"/>
        <v>0</v>
      </c>
      <c r="L95" s="3">
        <f t="shared" si="67"/>
        <v>0</v>
      </c>
    </row>
    <row r="96" spans="8:12" x14ac:dyDescent="0.5">
      <c r="H96" s="88">
        <f t="shared" ref="H96:K96" si="92">IF(COUNT($C98,D98)&lt;&gt;2,0,ROUND(MAX(IF($B98="No - non-arm's length",0,MIN((0.75*D98),847)),MIN(D98,(0.75*$C98),847)),2))</f>
        <v>0</v>
      </c>
      <c r="I96" s="88">
        <f t="shared" si="92"/>
        <v>0</v>
      </c>
      <c r="J96" s="88">
        <f t="shared" si="92"/>
        <v>0</v>
      </c>
      <c r="K96" s="88">
        <f t="shared" si="92"/>
        <v>0</v>
      </c>
      <c r="L96" s="3">
        <f t="shared" si="67"/>
        <v>0</v>
      </c>
    </row>
    <row r="97" spans="8:12" x14ac:dyDescent="0.5">
      <c r="H97" s="88">
        <f t="shared" ref="H97:K97" si="93">IF(COUNT($C99,D99)&lt;&gt;2,0,ROUND(MAX(IF($B99="No - non-arm's length",0,MIN((0.75*D99),847)),MIN(D99,(0.75*$C99),847)),2))</f>
        <v>0</v>
      </c>
      <c r="I97" s="88">
        <f t="shared" si="93"/>
        <v>0</v>
      </c>
      <c r="J97" s="88">
        <f t="shared" si="93"/>
        <v>0</v>
      </c>
      <c r="K97" s="88">
        <f t="shared" si="93"/>
        <v>0</v>
      </c>
      <c r="L97" s="3">
        <f t="shared" si="67"/>
        <v>0</v>
      </c>
    </row>
    <row r="98" spans="8:12" x14ac:dyDescent="0.5">
      <c r="H98" s="88">
        <f t="shared" ref="H98:K98" si="94">IF(COUNT($C100,D100)&lt;&gt;2,0,ROUND(MAX(IF($B100="No - non-arm's length",0,MIN((0.75*D100),847)),MIN(D100,(0.75*$C100),847)),2))</f>
        <v>0</v>
      </c>
      <c r="I98" s="88">
        <f t="shared" si="94"/>
        <v>0</v>
      </c>
      <c r="J98" s="88">
        <f t="shared" si="94"/>
        <v>0</v>
      </c>
      <c r="K98" s="88">
        <f t="shared" si="94"/>
        <v>0</v>
      </c>
      <c r="L98" s="3">
        <f t="shared" si="67"/>
        <v>0</v>
      </c>
    </row>
    <row r="99" spans="8:12" x14ac:dyDescent="0.5">
      <c r="H99" s="88">
        <f t="shared" ref="H99:K99" si="95">IF(COUNT($C101,D101)&lt;&gt;2,0,ROUND(MAX(IF($B101="No - non-arm's length",0,MIN((0.75*D101),847)),MIN(D101,(0.75*$C101),847)),2))</f>
        <v>0</v>
      </c>
      <c r="I99" s="88">
        <f t="shared" si="95"/>
        <v>0</v>
      </c>
      <c r="J99" s="88">
        <f t="shared" si="95"/>
        <v>0</v>
      </c>
      <c r="K99" s="88">
        <f t="shared" si="95"/>
        <v>0</v>
      </c>
      <c r="L99" s="3">
        <f t="shared" si="67"/>
        <v>0</v>
      </c>
    </row>
    <row r="100" spans="8:12" x14ac:dyDescent="0.5">
      <c r="H100" s="88">
        <f t="shared" ref="H100:K100" si="96">IF(COUNT($C102,D102)&lt;&gt;2,0,ROUND(MAX(IF($B102="No - non-arm's length",0,MIN((0.75*D102),847)),MIN(D102,(0.75*$C102),847)),2))</f>
        <v>0</v>
      </c>
      <c r="I100" s="88">
        <f t="shared" si="96"/>
        <v>0</v>
      </c>
      <c r="J100" s="88">
        <f t="shared" si="96"/>
        <v>0</v>
      </c>
      <c r="K100" s="88">
        <f t="shared" si="96"/>
        <v>0</v>
      </c>
      <c r="L100" s="3">
        <f t="shared" si="67"/>
        <v>0</v>
      </c>
    </row>
    <row r="101" spans="8:12" x14ac:dyDescent="0.5">
      <c r="H101" s="88">
        <f t="shared" ref="H101:K101" si="97">IF(COUNT($C103,D103)&lt;&gt;2,0,ROUND(MAX(IF($B103="No - non-arm's length",0,MIN((0.75*D103),847)),MIN(D103,(0.75*$C103),847)),2))</f>
        <v>0</v>
      </c>
      <c r="I101" s="88">
        <f t="shared" si="97"/>
        <v>0</v>
      </c>
      <c r="J101" s="88">
        <f t="shared" si="97"/>
        <v>0</v>
      </c>
      <c r="K101" s="88">
        <f t="shared" si="97"/>
        <v>0</v>
      </c>
      <c r="L101" s="3">
        <f t="shared" si="67"/>
        <v>0</v>
      </c>
    </row>
    <row r="102" spans="8:12" x14ac:dyDescent="0.5">
      <c r="H102" s="88">
        <f t="shared" ref="H102:K102" si="98">IF(COUNT($C104,D104)&lt;&gt;2,0,ROUND(MAX(IF($B104="No - non-arm's length",0,MIN((0.75*D104),847)),MIN(D104,(0.75*$C104),847)),2))</f>
        <v>0</v>
      </c>
      <c r="I102" s="88">
        <f t="shared" si="98"/>
        <v>0</v>
      </c>
      <c r="J102" s="88">
        <f t="shared" si="98"/>
        <v>0</v>
      </c>
      <c r="K102" s="88">
        <f t="shared" si="98"/>
        <v>0</v>
      </c>
      <c r="L102" s="3">
        <f t="shared" si="67"/>
        <v>0</v>
      </c>
    </row>
    <row r="103" spans="8:12" x14ac:dyDescent="0.5">
      <c r="H103" s="88">
        <f t="shared" ref="H103:K103" si="99">IF(COUNT($C105,D105)&lt;&gt;2,0,ROUND(MAX(IF($B105="No - non-arm's length",0,MIN((0.75*D105),847)),MIN(D105,(0.75*$C105),847)),2))</f>
        <v>0</v>
      </c>
      <c r="I103" s="88">
        <f t="shared" si="99"/>
        <v>0</v>
      </c>
      <c r="J103" s="88">
        <f t="shared" si="99"/>
        <v>0</v>
      </c>
      <c r="K103" s="88">
        <f t="shared" si="99"/>
        <v>0</v>
      </c>
      <c r="L103" s="3">
        <f t="shared" si="67"/>
        <v>0</v>
      </c>
    </row>
    <row r="104" spans="8:12" x14ac:dyDescent="0.5">
      <c r="H104" s="88">
        <f t="shared" ref="H104:K104" si="100">IF(COUNT($C106,D106)&lt;&gt;2,0,ROUND(MAX(IF($B106="No - non-arm's length",0,MIN((0.75*D106),847)),MIN(D106,(0.75*$C106),847)),2))</f>
        <v>0</v>
      </c>
      <c r="I104" s="88">
        <f t="shared" si="100"/>
        <v>0</v>
      </c>
      <c r="J104" s="88">
        <f t="shared" si="100"/>
        <v>0</v>
      </c>
      <c r="K104" s="88">
        <f t="shared" si="100"/>
        <v>0</v>
      </c>
      <c r="L104" s="3">
        <f t="shared" si="67"/>
        <v>0</v>
      </c>
    </row>
    <row r="105" spans="8:12" x14ac:dyDescent="0.5">
      <c r="H105" s="88">
        <f t="shared" ref="H105:K105" si="101">IF(COUNT($C107,D107)&lt;&gt;2,0,ROUND(MAX(IF($B107="No - non-arm's length",0,MIN((0.75*D107),847)),MIN(D107,(0.75*$C107),847)),2))</f>
        <v>0</v>
      </c>
      <c r="I105" s="88">
        <f t="shared" si="101"/>
        <v>0</v>
      </c>
      <c r="J105" s="88">
        <f t="shared" si="101"/>
        <v>0</v>
      </c>
      <c r="K105" s="88">
        <f t="shared" si="101"/>
        <v>0</v>
      </c>
      <c r="L105" s="3">
        <f t="shared" si="67"/>
        <v>0</v>
      </c>
    </row>
    <row r="106" spans="8:12" x14ac:dyDescent="0.5">
      <c r="H106" s="88">
        <f t="shared" ref="H106:K106" si="102">IF(COUNT($C108,D108)&lt;&gt;2,0,ROUND(MAX(IF($B108="No - non-arm's length",0,MIN((0.75*D108),847)),MIN(D108,(0.75*$C108),847)),2))</f>
        <v>0</v>
      </c>
      <c r="I106" s="88">
        <f t="shared" si="102"/>
        <v>0</v>
      </c>
      <c r="J106" s="88">
        <f t="shared" si="102"/>
        <v>0</v>
      </c>
      <c r="K106" s="88">
        <f t="shared" si="102"/>
        <v>0</v>
      </c>
      <c r="L106" s="3">
        <f t="shared" si="67"/>
        <v>0</v>
      </c>
    </row>
    <row r="107" spans="8:12" x14ac:dyDescent="0.5">
      <c r="H107" s="88">
        <f t="shared" ref="H107:K107" si="103">IF(COUNT($C109,D109)&lt;&gt;2,0,ROUND(MAX(IF($B109="No - non-arm's length",0,MIN((0.75*D109),847)),MIN(D109,(0.75*$C109),847)),2))</f>
        <v>0</v>
      </c>
      <c r="I107" s="88">
        <f t="shared" si="103"/>
        <v>0</v>
      </c>
      <c r="J107" s="88">
        <f t="shared" si="103"/>
        <v>0</v>
      </c>
      <c r="K107" s="88">
        <f t="shared" si="103"/>
        <v>0</v>
      </c>
      <c r="L107" s="3">
        <f t="shared" si="67"/>
        <v>0</v>
      </c>
    </row>
    <row r="108" spans="8:12" x14ac:dyDescent="0.5">
      <c r="H108" s="88">
        <f t="shared" ref="H108:K108" si="104">IF(COUNT($C110,D110)&lt;&gt;2,0,ROUND(MAX(IF($B110="No - non-arm's length",0,MIN((0.75*D110),847)),MIN(D110,(0.75*$C110),847)),2))</f>
        <v>0</v>
      </c>
      <c r="I108" s="88">
        <f t="shared" si="104"/>
        <v>0</v>
      </c>
      <c r="J108" s="88">
        <f t="shared" si="104"/>
        <v>0</v>
      </c>
      <c r="K108" s="88">
        <f t="shared" si="104"/>
        <v>0</v>
      </c>
      <c r="L108" s="3">
        <f t="shared" si="67"/>
        <v>0</v>
      </c>
    </row>
    <row r="109" spans="8:12" x14ac:dyDescent="0.5">
      <c r="H109" s="88">
        <f t="shared" ref="H109:K109" si="105">IF(COUNT($C111,D111)&lt;&gt;2,0,ROUND(MAX(IF($B111="No - non-arm's length",0,MIN((0.75*D111),847)),MIN(D111,(0.75*$C111),847)),2))</f>
        <v>0</v>
      </c>
      <c r="I109" s="88">
        <f t="shared" si="105"/>
        <v>0</v>
      </c>
      <c r="J109" s="88">
        <f t="shared" si="105"/>
        <v>0</v>
      </c>
      <c r="K109" s="88">
        <f t="shared" si="105"/>
        <v>0</v>
      </c>
      <c r="L109" s="3">
        <f t="shared" si="67"/>
        <v>0</v>
      </c>
    </row>
    <row r="110" spans="8:12" x14ac:dyDescent="0.5">
      <c r="H110" s="88">
        <f t="shared" ref="H110:K110" si="106">IF(COUNT($C112,D112)&lt;&gt;2,0,ROUND(MAX(IF($B112="No - non-arm's length",0,MIN((0.75*D112),847)),MIN(D112,(0.75*$C112),847)),2))</f>
        <v>0</v>
      </c>
      <c r="I110" s="88">
        <f t="shared" si="106"/>
        <v>0</v>
      </c>
      <c r="J110" s="88">
        <f t="shared" si="106"/>
        <v>0</v>
      </c>
      <c r="K110" s="88">
        <f t="shared" si="106"/>
        <v>0</v>
      </c>
      <c r="L110" s="3">
        <f t="shared" si="67"/>
        <v>0</v>
      </c>
    </row>
    <row r="111" spans="8:12" x14ac:dyDescent="0.5">
      <c r="H111" s="88">
        <f t="shared" ref="H111:K111" si="107">IF(COUNT($C113,D113)&lt;&gt;2,0,ROUND(MAX(IF($B113="No - non-arm's length",0,MIN((0.75*D113),847)),MIN(D113,(0.75*$C113),847)),2))</f>
        <v>0</v>
      </c>
      <c r="I111" s="88">
        <f t="shared" si="107"/>
        <v>0</v>
      </c>
      <c r="J111" s="88">
        <f t="shared" si="107"/>
        <v>0</v>
      </c>
      <c r="K111" s="88">
        <f t="shared" si="107"/>
        <v>0</v>
      </c>
      <c r="L111" s="3">
        <f t="shared" si="67"/>
        <v>0</v>
      </c>
    </row>
    <row r="112" spans="8:12" x14ac:dyDescent="0.5">
      <c r="H112" s="88">
        <f t="shared" ref="H112:K112" si="108">IF(COUNT($C114,D114)&lt;&gt;2,0,ROUND(MAX(IF($B114="No - non-arm's length",0,MIN((0.75*D114),847)),MIN(D114,(0.75*$C114),847)),2))</f>
        <v>0</v>
      </c>
      <c r="I112" s="88">
        <f t="shared" si="108"/>
        <v>0</v>
      </c>
      <c r="J112" s="88">
        <f t="shared" si="108"/>
        <v>0</v>
      </c>
      <c r="K112" s="88">
        <f t="shared" si="108"/>
        <v>0</v>
      </c>
      <c r="L112" s="3">
        <f t="shared" si="67"/>
        <v>0</v>
      </c>
    </row>
    <row r="113" spans="8:12" x14ac:dyDescent="0.5">
      <c r="H113" s="88">
        <f t="shared" ref="H113:K113" si="109">IF(COUNT($C115,D115)&lt;&gt;2,0,ROUND(MAX(IF($B115="No - non-arm's length",0,MIN((0.75*D115),847)),MIN(D115,(0.75*$C115),847)),2))</f>
        <v>0</v>
      </c>
      <c r="I113" s="88">
        <f t="shared" si="109"/>
        <v>0</v>
      </c>
      <c r="J113" s="88">
        <f t="shared" si="109"/>
        <v>0</v>
      </c>
      <c r="K113" s="88">
        <f t="shared" si="109"/>
        <v>0</v>
      </c>
      <c r="L113" s="3">
        <f t="shared" si="67"/>
        <v>0</v>
      </c>
    </row>
    <row r="114" spans="8:12" x14ac:dyDescent="0.5">
      <c r="H114" s="88">
        <f t="shared" ref="H114:K114" si="110">IF(COUNT($C116,D116)&lt;&gt;2,0,ROUND(MAX(IF($B116="No - non-arm's length",0,MIN((0.75*D116),847)),MIN(D116,(0.75*$C116),847)),2))</f>
        <v>0</v>
      </c>
      <c r="I114" s="88">
        <f t="shared" si="110"/>
        <v>0</v>
      </c>
      <c r="J114" s="88">
        <f t="shared" si="110"/>
        <v>0</v>
      </c>
      <c r="K114" s="88">
        <f t="shared" si="110"/>
        <v>0</v>
      </c>
      <c r="L114" s="3">
        <f t="shared" si="67"/>
        <v>0</v>
      </c>
    </row>
    <row r="115" spans="8:12" x14ac:dyDescent="0.5">
      <c r="H115" s="88">
        <f t="shared" ref="H115:K115" si="111">IF(COUNT($C117,D117)&lt;&gt;2,0,ROUND(MAX(IF($B117="No - non-arm's length",0,MIN((0.75*D117),847)),MIN(D117,(0.75*$C117),847)),2))</f>
        <v>0</v>
      </c>
      <c r="I115" s="88">
        <f t="shared" si="111"/>
        <v>0</v>
      </c>
      <c r="J115" s="88">
        <f t="shared" si="111"/>
        <v>0</v>
      </c>
      <c r="K115" s="88">
        <f t="shared" si="111"/>
        <v>0</v>
      </c>
      <c r="L115" s="3">
        <f t="shared" si="67"/>
        <v>0</v>
      </c>
    </row>
    <row r="116" spans="8:12" x14ac:dyDescent="0.5">
      <c r="H116" s="88">
        <f t="shared" ref="H116:K116" si="112">IF(COUNT($C118,D118)&lt;&gt;2,0,ROUND(MAX(IF($B118="No - non-arm's length",0,MIN((0.75*D118),847)),MIN(D118,(0.75*$C118),847)),2))</f>
        <v>0</v>
      </c>
      <c r="I116" s="88">
        <f t="shared" si="112"/>
        <v>0</v>
      </c>
      <c r="J116" s="88">
        <f t="shared" si="112"/>
        <v>0</v>
      </c>
      <c r="K116" s="88">
        <f t="shared" si="112"/>
        <v>0</v>
      </c>
      <c r="L116" s="3">
        <f t="shared" si="67"/>
        <v>0</v>
      </c>
    </row>
    <row r="117" spans="8:12" x14ac:dyDescent="0.5">
      <c r="H117" s="88">
        <f t="shared" ref="H117:K117" si="113">IF(COUNT($C119,D119)&lt;&gt;2,0,ROUND(MAX(IF($B119="No - non-arm's length",0,MIN((0.75*D119),847)),MIN(D119,(0.75*$C119),847)),2))</f>
        <v>0</v>
      </c>
      <c r="I117" s="88">
        <f t="shared" si="113"/>
        <v>0</v>
      </c>
      <c r="J117" s="88">
        <f t="shared" si="113"/>
        <v>0</v>
      </c>
      <c r="K117" s="88">
        <f t="shared" si="113"/>
        <v>0</v>
      </c>
      <c r="L117" s="3">
        <f t="shared" si="67"/>
        <v>0</v>
      </c>
    </row>
    <row r="118" spans="8:12" x14ac:dyDescent="0.5">
      <c r="H118" s="88">
        <f t="shared" ref="H118:K118" si="114">IF(COUNT($C120,D120)&lt;&gt;2,0,ROUND(MAX(IF($B120="No - non-arm's length",0,MIN((0.75*D120),847)),MIN(D120,(0.75*$C120),847)),2))</f>
        <v>0</v>
      </c>
      <c r="I118" s="88">
        <f t="shared" si="114"/>
        <v>0</v>
      </c>
      <c r="J118" s="88">
        <f t="shared" si="114"/>
        <v>0</v>
      </c>
      <c r="K118" s="88">
        <f t="shared" si="114"/>
        <v>0</v>
      </c>
      <c r="L118" s="3">
        <f t="shared" si="67"/>
        <v>0</v>
      </c>
    </row>
    <row r="119" spans="8:12" x14ac:dyDescent="0.5">
      <c r="H119" s="88">
        <f t="shared" ref="H119:K119" si="115">IF(COUNT($C121,D121)&lt;&gt;2,0,ROUND(MAX(IF($B121="No - non-arm's length",0,MIN((0.75*D121),847)),MIN(D121,(0.75*$C121),847)),2))</f>
        <v>0</v>
      </c>
      <c r="I119" s="88">
        <f t="shared" si="115"/>
        <v>0</v>
      </c>
      <c r="J119" s="88">
        <f t="shared" si="115"/>
        <v>0</v>
      </c>
      <c r="K119" s="88">
        <f t="shared" si="115"/>
        <v>0</v>
      </c>
      <c r="L119" s="3">
        <f t="shared" si="67"/>
        <v>0</v>
      </c>
    </row>
    <row r="120" spans="8:12" x14ac:dyDescent="0.5">
      <c r="H120" s="88">
        <f t="shared" ref="H120:K120" si="116">IF(COUNT($C122,D122)&lt;&gt;2,0,ROUND(MAX(IF($B122="No - non-arm's length",0,MIN((0.75*D122),847)),MIN(D122,(0.75*$C122),847)),2))</f>
        <v>0</v>
      </c>
      <c r="I120" s="88">
        <f t="shared" si="116"/>
        <v>0</v>
      </c>
      <c r="J120" s="88">
        <f t="shared" si="116"/>
        <v>0</v>
      </c>
      <c r="K120" s="88">
        <f t="shared" si="116"/>
        <v>0</v>
      </c>
      <c r="L120" s="3">
        <f t="shared" si="67"/>
        <v>0</v>
      </c>
    </row>
    <row r="121" spans="8:12" x14ac:dyDescent="0.5">
      <c r="H121" s="88">
        <f t="shared" ref="H121:K121" si="117">IF(COUNT($C123,D123)&lt;&gt;2,0,ROUND(MAX(IF($B123="No - non-arm's length",0,MIN((0.75*D123),847)),MIN(D123,(0.75*$C123),847)),2))</f>
        <v>0</v>
      </c>
      <c r="I121" s="88">
        <f t="shared" si="117"/>
        <v>0</v>
      </c>
      <c r="J121" s="88">
        <f t="shared" si="117"/>
        <v>0</v>
      </c>
      <c r="K121" s="88">
        <f t="shared" si="117"/>
        <v>0</v>
      </c>
      <c r="L121" s="3">
        <f t="shared" si="67"/>
        <v>0</v>
      </c>
    </row>
    <row r="122" spans="8:12" x14ac:dyDescent="0.5">
      <c r="H122" s="88">
        <f t="shared" ref="H122:K122" si="118">IF(COUNT($C124,D124)&lt;&gt;2,0,ROUND(MAX(IF($B124="No - non-arm's length",0,MIN((0.75*D124),847)),MIN(D124,(0.75*$C124),847)),2))</f>
        <v>0</v>
      </c>
      <c r="I122" s="88">
        <f t="shared" si="118"/>
        <v>0</v>
      </c>
      <c r="J122" s="88">
        <f t="shared" si="118"/>
        <v>0</v>
      </c>
      <c r="K122" s="88">
        <f t="shared" si="118"/>
        <v>0</v>
      </c>
      <c r="L122" s="3">
        <f t="shared" si="67"/>
        <v>0</v>
      </c>
    </row>
    <row r="123" spans="8:12" x14ac:dyDescent="0.5">
      <c r="H123" s="88">
        <f t="shared" ref="H123:K123" si="119">IF(COUNT($C125,D125)&lt;&gt;2,0,ROUND(MAX(IF($B125="No - non-arm's length",0,MIN((0.75*D125),847)),MIN(D125,(0.75*$C125),847)),2))</f>
        <v>0</v>
      </c>
      <c r="I123" s="88">
        <f t="shared" si="119"/>
        <v>0</v>
      </c>
      <c r="J123" s="88">
        <f t="shared" si="119"/>
        <v>0</v>
      </c>
      <c r="K123" s="88">
        <f t="shared" si="119"/>
        <v>0</v>
      </c>
      <c r="L123" s="3">
        <f t="shared" si="67"/>
        <v>0</v>
      </c>
    </row>
    <row r="124" spans="8:12" x14ac:dyDescent="0.5">
      <c r="H124" s="88">
        <f t="shared" ref="H124:K124" si="120">IF(COUNT($C126,D126)&lt;&gt;2,0,ROUND(MAX(IF($B126="No - non-arm's length",0,MIN((0.75*D126),847)),MIN(D126,(0.75*$C126),847)),2))</f>
        <v>0</v>
      </c>
      <c r="I124" s="88">
        <f t="shared" si="120"/>
        <v>0</v>
      </c>
      <c r="J124" s="88">
        <f t="shared" si="120"/>
        <v>0</v>
      </c>
      <c r="K124" s="88">
        <f t="shared" si="120"/>
        <v>0</v>
      </c>
      <c r="L124" s="3">
        <f t="shared" si="67"/>
        <v>0</v>
      </c>
    </row>
    <row r="125" spans="8:12" x14ac:dyDescent="0.5">
      <c r="H125" s="88">
        <f t="shared" ref="H125:K125" si="121">IF(COUNT($C127,D127)&lt;&gt;2,0,ROUND(MAX(IF($B127="No - non-arm's length",0,MIN((0.75*D127),847)),MIN(D127,(0.75*$C127),847)),2))</f>
        <v>0</v>
      </c>
      <c r="I125" s="88">
        <f t="shared" si="121"/>
        <v>0</v>
      </c>
      <c r="J125" s="88">
        <f t="shared" si="121"/>
        <v>0</v>
      </c>
      <c r="K125" s="88">
        <f t="shared" si="121"/>
        <v>0</v>
      </c>
      <c r="L125" s="3">
        <f t="shared" si="67"/>
        <v>0</v>
      </c>
    </row>
    <row r="126" spans="8:12" x14ac:dyDescent="0.5">
      <c r="H126" s="88">
        <f t="shared" ref="H126:K126" si="122">IF(COUNT($C128,D128)&lt;&gt;2,0,ROUND(MAX(IF($B128="No - non-arm's length",0,MIN((0.75*D128),847)),MIN(D128,(0.75*$C128),847)),2))</f>
        <v>0</v>
      </c>
      <c r="I126" s="88">
        <f t="shared" si="122"/>
        <v>0</v>
      </c>
      <c r="J126" s="88">
        <f t="shared" si="122"/>
        <v>0</v>
      </c>
      <c r="K126" s="88">
        <f t="shared" si="122"/>
        <v>0</v>
      </c>
      <c r="L126" s="3">
        <f t="shared" si="67"/>
        <v>0</v>
      </c>
    </row>
    <row r="127" spans="8:12" x14ac:dyDescent="0.5">
      <c r="H127" s="88">
        <f t="shared" ref="H127:K127" si="123">IF(COUNT($C129,D129)&lt;&gt;2,0,ROUND(MAX(IF($B129="No - non-arm's length",0,MIN((0.75*D129),847)),MIN(D129,(0.75*$C129),847)),2))</f>
        <v>0</v>
      </c>
      <c r="I127" s="88">
        <f t="shared" si="123"/>
        <v>0</v>
      </c>
      <c r="J127" s="88">
        <f t="shared" si="123"/>
        <v>0</v>
      </c>
      <c r="K127" s="88">
        <f t="shared" si="123"/>
        <v>0</v>
      </c>
      <c r="L127" s="3">
        <f t="shared" si="67"/>
        <v>0</v>
      </c>
    </row>
    <row r="128" spans="8:12" x14ac:dyDescent="0.5">
      <c r="H128" s="88">
        <f t="shared" ref="H128:K128" si="124">IF(COUNT($C130,D130)&lt;&gt;2,0,ROUND(MAX(IF($B130="No - non-arm's length",0,MIN((0.75*D130),847)),MIN(D130,(0.75*$C130),847)),2))</f>
        <v>0</v>
      </c>
      <c r="I128" s="88">
        <f t="shared" si="124"/>
        <v>0</v>
      </c>
      <c r="J128" s="88">
        <f t="shared" si="124"/>
        <v>0</v>
      </c>
      <c r="K128" s="88">
        <f t="shared" si="124"/>
        <v>0</v>
      </c>
      <c r="L128" s="3">
        <f t="shared" si="67"/>
        <v>0</v>
      </c>
    </row>
    <row r="129" spans="8:12" x14ac:dyDescent="0.5">
      <c r="H129" s="88">
        <f t="shared" ref="H129:K129" si="125">IF(COUNT($C131,D131)&lt;&gt;2,0,ROUND(MAX(IF($B131="No - non-arm's length",0,MIN((0.75*D131),847)),MIN(D131,(0.75*$C131),847)),2))</f>
        <v>0</v>
      </c>
      <c r="I129" s="88">
        <f t="shared" si="125"/>
        <v>0</v>
      </c>
      <c r="J129" s="88">
        <f t="shared" si="125"/>
        <v>0</v>
      </c>
      <c r="K129" s="88">
        <f t="shared" si="125"/>
        <v>0</v>
      </c>
      <c r="L129" s="3">
        <f t="shared" si="67"/>
        <v>0</v>
      </c>
    </row>
    <row r="130" spans="8:12" x14ac:dyDescent="0.5">
      <c r="H130" s="88">
        <f t="shared" ref="H130:K130" si="126">IF(COUNT($C132,D132)&lt;&gt;2,0,ROUND(MAX(IF($B132="No - non-arm's length",0,MIN((0.75*D132),847)),MIN(D132,(0.75*$C132),847)),2))</f>
        <v>0</v>
      </c>
      <c r="I130" s="88">
        <f t="shared" si="126"/>
        <v>0</v>
      </c>
      <c r="J130" s="88">
        <f t="shared" si="126"/>
        <v>0</v>
      </c>
      <c r="K130" s="88">
        <f t="shared" si="126"/>
        <v>0</v>
      </c>
      <c r="L130" s="3">
        <f t="shared" si="67"/>
        <v>0</v>
      </c>
    </row>
    <row r="131" spans="8:12" x14ac:dyDescent="0.5">
      <c r="H131" s="88">
        <f t="shared" ref="H131:K131" si="127">IF(COUNT($C133,D133)&lt;&gt;2,0,ROUND(MAX(IF($B133="No - non-arm's length",0,MIN((0.75*D133),847)),MIN(D133,(0.75*$C133),847)),2))</f>
        <v>0</v>
      </c>
      <c r="I131" s="88">
        <f t="shared" si="127"/>
        <v>0</v>
      </c>
      <c r="J131" s="88">
        <f t="shared" si="127"/>
        <v>0</v>
      </c>
      <c r="K131" s="88">
        <f t="shared" si="127"/>
        <v>0</v>
      </c>
      <c r="L131" s="3">
        <f t="shared" si="67"/>
        <v>0</v>
      </c>
    </row>
    <row r="132" spans="8:12" x14ac:dyDescent="0.5">
      <c r="H132" s="88">
        <f t="shared" ref="H132:K132" si="128">IF(COUNT($C134,D134)&lt;&gt;2,0,ROUND(MAX(IF($B134="No - non-arm's length",0,MIN((0.75*D134),847)),MIN(D134,(0.75*$C134),847)),2))</f>
        <v>0</v>
      </c>
      <c r="I132" s="88">
        <f t="shared" si="128"/>
        <v>0</v>
      </c>
      <c r="J132" s="88">
        <f t="shared" si="128"/>
        <v>0</v>
      </c>
      <c r="K132" s="88">
        <f t="shared" si="128"/>
        <v>0</v>
      </c>
      <c r="L132" s="3">
        <f t="shared" si="67"/>
        <v>0</v>
      </c>
    </row>
    <row r="133" spans="8:12" x14ac:dyDescent="0.5">
      <c r="H133" s="88">
        <f t="shared" ref="H133:K133" si="129">IF(COUNT($C135,D135)&lt;&gt;2,0,ROUND(MAX(IF($B135="No - non-arm's length",0,MIN((0.75*D135),847)),MIN(D135,(0.75*$C135),847)),2))</f>
        <v>0</v>
      </c>
      <c r="I133" s="88">
        <f t="shared" si="129"/>
        <v>0</v>
      </c>
      <c r="J133" s="88">
        <f t="shared" si="129"/>
        <v>0</v>
      </c>
      <c r="K133" s="88">
        <f t="shared" si="129"/>
        <v>0</v>
      </c>
      <c r="L133" s="3">
        <f t="shared" si="67"/>
        <v>0</v>
      </c>
    </row>
    <row r="134" spans="8:12" x14ac:dyDescent="0.5">
      <c r="H134" s="88">
        <f t="shared" ref="H134:K134" si="130">IF(COUNT($C136,D136)&lt;&gt;2,0,ROUND(MAX(IF($B136="No - non-arm's length",0,MIN((0.75*D136),847)),MIN(D136,(0.75*$C136),847)),2))</f>
        <v>0</v>
      </c>
      <c r="I134" s="88">
        <f t="shared" si="130"/>
        <v>0</v>
      </c>
      <c r="J134" s="88">
        <f t="shared" si="130"/>
        <v>0</v>
      </c>
      <c r="K134" s="88">
        <f t="shared" si="130"/>
        <v>0</v>
      </c>
      <c r="L134" s="3">
        <f t="shared" si="67"/>
        <v>0</v>
      </c>
    </row>
    <row r="135" spans="8:12" x14ac:dyDescent="0.5">
      <c r="H135" s="88">
        <f t="shared" ref="H135:K135" si="131">IF(COUNT($C137,D137)&lt;&gt;2,0,ROUND(MAX(IF($B137="No - non-arm's length",0,MIN((0.75*D137),847)),MIN(D137,(0.75*$C137),847)),2))</f>
        <v>0</v>
      </c>
      <c r="I135" s="88">
        <f t="shared" si="131"/>
        <v>0</v>
      </c>
      <c r="J135" s="88">
        <f t="shared" si="131"/>
        <v>0</v>
      </c>
      <c r="K135" s="88">
        <f t="shared" si="131"/>
        <v>0</v>
      </c>
      <c r="L135" s="3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88">
        <f t="shared" ref="H136:K136" si="133">IF(COUNT($C138,D138)&lt;&gt;2,0,ROUND(MAX(IF($B138="No - non-arm's length",0,MIN((0.75*D138),847)),MIN(D138,(0.75*$C138),847)),2))</f>
        <v>0</v>
      </c>
      <c r="I136" s="88">
        <f t="shared" si="133"/>
        <v>0</v>
      </c>
      <c r="J136" s="88">
        <f t="shared" si="133"/>
        <v>0</v>
      </c>
      <c r="K136" s="88">
        <f t="shared" si="133"/>
        <v>0</v>
      </c>
      <c r="L136" s="3">
        <f t="shared" si="132"/>
        <v>0</v>
      </c>
    </row>
    <row r="137" spans="8:12" x14ac:dyDescent="0.5">
      <c r="H137" s="88">
        <f t="shared" ref="H137:K137" si="134">IF(COUNT($C139,D139)&lt;&gt;2,0,ROUND(MAX(IF($B139="No - non-arm's length",0,MIN((0.75*D139),847)),MIN(D139,(0.75*$C139),847)),2))</f>
        <v>0</v>
      </c>
      <c r="I137" s="88">
        <f t="shared" si="134"/>
        <v>0</v>
      </c>
      <c r="J137" s="88">
        <f t="shared" si="134"/>
        <v>0</v>
      </c>
      <c r="K137" s="88">
        <f t="shared" si="134"/>
        <v>0</v>
      </c>
      <c r="L137" s="3">
        <f t="shared" si="132"/>
        <v>0</v>
      </c>
    </row>
    <row r="138" spans="8:12" x14ac:dyDescent="0.5">
      <c r="H138" s="88">
        <f t="shared" ref="H138:K138" si="135">IF(COUNT($C140,D140)&lt;&gt;2,0,ROUND(MAX(IF($B140="No - non-arm's length",0,MIN((0.75*D140),847)),MIN(D140,(0.75*$C140),847)),2))</f>
        <v>0</v>
      </c>
      <c r="I138" s="88">
        <f t="shared" si="135"/>
        <v>0</v>
      </c>
      <c r="J138" s="88">
        <f t="shared" si="135"/>
        <v>0</v>
      </c>
      <c r="K138" s="88">
        <f t="shared" si="135"/>
        <v>0</v>
      </c>
      <c r="L138" s="3">
        <f t="shared" si="132"/>
        <v>0</v>
      </c>
    </row>
    <row r="139" spans="8:12" x14ac:dyDescent="0.5">
      <c r="H139" s="88">
        <f t="shared" ref="H139:K139" si="136">IF(COUNT($C141,D141)&lt;&gt;2,0,ROUND(MAX(IF($B141="No - non-arm's length",0,MIN((0.75*D141),847)),MIN(D141,(0.75*$C141),847)),2))</f>
        <v>0</v>
      </c>
      <c r="I139" s="88">
        <f t="shared" si="136"/>
        <v>0</v>
      </c>
      <c r="J139" s="88">
        <f t="shared" si="136"/>
        <v>0</v>
      </c>
      <c r="K139" s="88">
        <f t="shared" si="136"/>
        <v>0</v>
      </c>
      <c r="L139" s="3">
        <f t="shared" si="132"/>
        <v>0</v>
      </c>
    </row>
    <row r="140" spans="8:12" x14ac:dyDescent="0.5">
      <c r="H140" s="88">
        <f t="shared" ref="H140:K140" si="137">IF(COUNT($C142,D142)&lt;&gt;2,0,ROUND(MAX(IF($B142="No - non-arm's length",0,MIN((0.75*D142),847)),MIN(D142,(0.75*$C142),847)),2))</f>
        <v>0</v>
      </c>
      <c r="I140" s="88">
        <f t="shared" si="137"/>
        <v>0</v>
      </c>
      <c r="J140" s="88">
        <f t="shared" si="137"/>
        <v>0</v>
      </c>
      <c r="K140" s="88">
        <f t="shared" si="137"/>
        <v>0</v>
      </c>
      <c r="L140" s="3">
        <f t="shared" si="132"/>
        <v>0</v>
      </c>
    </row>
    <row r="141" spans="8:12" x14ac:dyDescent="0.5">
      <c r="H141" s="88">
        <f t="shared" ref="H141:K141" si="138">IF(COUNT($C143,D143)&lt;&gt;2,0,ROUND(MAX(IF($B143="No - non-arm's length",0,MIN((0.75*D143),847)),MIN(D143,(0.75*$C143),847)),2))</f>
        <v>0</v>
      </c>
      <c r="I141" s="88">
        <f t="shared" si="138"/>
        <v>0</v>
      </c>
      <c r="J141" s="88">
        <f t="shared" si="138"/>
        <v>0</v>
      </c>
      <c r="K141" s="88">
        <f t="shared" si="138"/>
        <v>0</v>
      </c>
      <c r="L141" s="3">
        <f t="shared" si="132"/>
        <v>0</v>
      </c>
    </row>
    <row r="142" spans="8:12" x14ac:dyDescent="0.5">
      <c r="H142" s="88">
        <f t="shared" ref="H142:K142" si="139">IF(COUNT($C144,D144)&lt;&gt;2,0,ROUND(MAX(IF($B144="No - non-arm's length",0,MIN((0.75*D144),847)),MIN(D144,(0.75*$C144),847)),2))</f>
        <v>0</v>
      </c>
      <c r="I142" s="88">
        <f t="shared" si="139"/>
        <v>0</v>
      </c>
      <c r="J142" s="88">
        <f t="shared" si="139"/>
        <v>0</v>
      </c>
      <c r="K142" s="88">
        <f t="shared" si="139"/>
        <v>0</v>
      </c>
      <c r="L142" s="3">
        <f t="shared" si="132"/>
        <v>0</v>
      </c>
    </row>
    <row r="143" spans="8:12" x14ac:dyDescent="0.5">
      <c r="H143" s="88">
        <f t="shared" ref="H143:K143" si="140">IF(COUNT($C145,D145)&lt;&gt;2,0,ROUND(MAX(IF($B145="No - non-arm's length",0,MIN((0.75*D145),847)),MIN(D145,(0.75*$C145),847)),2))</f>
        <v>0</v>
      </c>
      <c r="I143" s="88">
        <f t="shared" si="140"/>
        <v>0</v>
      </c>
      <c r="J143" s="88">
        <f t="shared" si="140"/>
        <v>0</v>
      </c>
      <c r="K143" s="88">
        <f t="shared" si="140"/>
        <v>0</v>
      </c>
      <c r="L143" s="3">
        <f t="shared" si="132"/>
        <v>0</v>
      </c>
    </row>
    <row r="144" spans="8:12" x14ac:dyDescent="0.5">
      <c r="H144" s="88">
        <f t="shared" ref="H144:K144" si="141">IF(COUNT($C146,D146)&lt;&gt;2,0,ROUND(MAX(IF($B146="No - non-arm's length",0,MIN((0.75*D146),847)),MIN(D146,(0.75*$C146),847)),2))</f>
        <v>0</v>
      </c>
      <c r="I144" s="88">
        <f t="shared" si="141"/>
        <v>0</v>
      </c>
      <c r="J144" s="88">
        <f t="shared" si="141"/>
        <v>0</v>
      </c>
      <c r="K144" s="88">
        <f t="shared" si="141"/>
        <v>0</v>
      </c>
      <c r="L144" s="3">
        <f t="shared" si="132"/>
        <v>0</v>
      </c>
    </row>
    <row r="145" spans="8:12" x14ac:dyDescent="0.5">
      <c r="H145" s="88">
        <f t="shared" ref="H145:K145" si="142">IF(COUNT($C147,D147)&lt;&gt;2,0,ROUND(MAX(IF($B147="No - non-arm's length",0,MIN((0.75*D147),847)),MIN(D147,(0.75*$C147),847)),2))</f>
        <v>0</v>
      </c>
      <c r="I145" s="88">
        <f t="shared" si="142"/>
        <v>0</v>
      </c>
      <c r="J145" s="88">
        <f t="shared" si="142"/>
        <v>0</v>
      </c>
      <c r="K145" s="88">
        <f t="shared" si="142"/>
        <v>0</v>
      </c>
      <c r="L145" s="3">
        <f t="shared" si="132"/>
        <v>0</v>
      </c>
    </row>
    <row r="146" spans="8:12" x14ac:dyDescent="0.5">
      <c r="H146" s="88">
        <f t="shared" ref="H146:K146" si="143">IF(COUNT($C148,D148)&lt;&gt;2,0,ROUND(MAX(IF($B148="No - non-arm's length",0,MIN((0.75*D148),847)),MIN(D148,(0.75*$C148),847)),2))</f>
        <v>0</v>
      </c>
      <c r="I146" s="88">
        <f t="shared" si="143"/>
        <v>0</v>
      </c>
      <c r="J146" s="88">
        <f t="shared" si="143"/>
        <v>0</v>
      </c>
      <c r="K146" s="88">
        <f t="shared" si="143"/>
        <v>0</v>
      </c>
      <c r="L146" s="3">
        <f t="shared" si="132"/>
        <v>0</v>
      </c>
    </row>
    <row r="147" spans="8:12" x14ac:dyDescent="0.5">
      <c r="H147" s="88">
        <f t="shared" ref="H147:K147" si="144">IF(COUNT($C149,D149)&lt;&gt;2,0,ROUND(MAX(IF($B149="No - non-arm's length",0,MIN((0.75*D149),847)),MIN(D149,(0.75*$C149),847)),2))</f>
        <v>0</v>
      </c>
      <c r="I147" s="88">
        <f t="shared" si="144"/>
        <v>0</v>
      </c>
      <c r="J147" s="88">
        <f t="shared" si="144"/>
        <v>0</v>
      </c>
      <c r="K147" s="88">
        <f t="shared" si="144"/>
        <v>0</v>
      </c>
      <c r="L147" s="3">
        <f t="shared" si="132"/>
        <v>0</v>
      </c>
    </row>
    <row r="148" spans="8:12" x14ac:dyDescent="0.5">
      <c r="H148" s="88">
        <f t="shared" ref="H148:K148" si="145">IF(COUNT($C150,D150)&lt;&gt;2,0,ROUND(MAX(IF($B150="No - non-arm's length",0,MIN((0.75*D150),847)),MIN(D150,(0.75*$C150),847)),2))</f>
        <v>0</v>
      </c>
      <c r="I148" s="88">
        <f t="shared" si="145"/>
        <v>0</v>
      </c>
      <c r="J148" s="88">
        <f t="shared" si="145"/>
        <v>0</v>
      </c>
      <c r="K148" s="88">
        <f t="shared" si="145"/>
        <v>0</v>
      </c>
      <c r="L148" s="3">
        <f t="shared" si="132"/>
        <v>0</v>
      </c>
    </row>
    <row r="149" spans="8:12" x14ac:dyDescent="0.5">
      <c r="H149" s="88">
        <f t="shared" ref="H149:K149" si="146">IF(COUNT($C151,D151)&lt;&gt;2,0,ROUND(MAX(IF($B151="No - non-arm's length",0,MIN((0.75*D151),847)),MIN(D151,(0.75*$C151),847)),2))</f>
        <v>0</v>
      </c>
      <c r="I149" s="88">
        <f t="shared" si="146"/>
        <v>0</v>
      </c>
      <c r="J149" s="88">
        <f t="shared" si="146"/>
        <v>0</v>
      </c>
      <c r="K149" s="88">
        <f t="shared" si="146"/>
        <v>0</v>
      </c>
      <c r="L149" s="3">
        <f t="shared" si="132"/>
        <v>0</v>
      </c>
    </row>
    <row r="150" spans="8:12" x14ac:dyDescent="0.5">
      <c r="H150" s="88">
        <f t="shared" ref="H150:K150" si="147">IF(COUNT($C152,D152)&lt;&gt;2,0,ROUND(MAX(IF($B152="No - non-arm's length",0,MIN((0.75*D152),847)),MIN(D152,(0.75*$C152),847)),2))</f>
        <v>0</v>
      </c>
      <c r="I150" s="88">
        <f t="shared" si="147"/>
        <v>0</v>
      </c>
      <c r="J150" s="88">
        <f t="shared" si="147"/>
        <v>0</v>
      </c>
      <c r="K150" s="88">
        <f t="shared" si="147"/>
        <v>0</v>
      </c>
      <c r="L150" s="3">
        <f t="shared" si="132"/>
        <v>0</v>
      </c>
    </row>
    <row r="151" spans="8:12" x14ac:dyDescent="0.5">
      <c r="H151" s="88">
        <f t="shared" ref="H151:K151" si="148">IF(COUNT($C153,D153)&lt;&gt;2,0,ROUND(MAX(IF($B153="No - non-arm's length",0,MIN((0.75*D153),847)),MIN(D153,(0.75*$C153),847)),2))</f>
        <v>0</v>
      </c>
      <c r="I151" s="88">
        <f t="shared" si="148"/>
        <v>0</v>
      </c>
      <c r="J151" s="88">
        <f t="shared" si="148"/>
        <v>0</v>
      </c>
      <c r="K151" s="88">
        <f t="shared" si="148"/>
        <v>0</v>
      </c>
      <c r="L151" s="3">
        <f t="shared" si="132"/>
        <v>0</v>
      </c>
    </row>
    <row r="152" spans="8:12" x14ac:dyDescent="0.5">
      <c r="H152" s="88">
        <f t="shared" ref="H152:K152" si="149">IF(COUNT($C154,D154)&lt;&gt;2,0,ROUND(MAX(IF($B154="No - non-arm's length",0,MIN((0.75*D154),847)),MIN(D154,(0.75*$C154),847)),2))</f>
        <v>0</v>
      </c>
      <c r="I152" s="88">
        <f t="shared" si="149"/>
        <v>0</v>
      </c>
      <c r="J152" s="88">
        <f t="shared" si="149"/>
        <v>0</v>
      </c>
      <c r="K152" s="88">
        <f t="shared" si="149"/>
        <v>0</v>
      </c>
      <c r="L152" s="3">
        <f t="shared" si="132"/>
        <v>0</v>
      </c>
    </row>
    <row r="153" spans="8:12" x14ac:dyDescent="0.5">
      <c r="H153" s="88">
        <f t="shared" ref="H153:K153" si="150">IF(COUNT($C155,D155)&lt;&gt;2,0,ROUND(MAX(IF($B155="No - non-arm's length",0,MIN((0.75*D155),847)),MIN(D155,(0.75*$C155),847)),2))</f>
        <v>0</v>
      </c>
      <c r="I153" s="88">
        <f t="shared" si="150"/>
        <v>0</v>
      </c>
      <c r="J153" s="88">
        <f t="shared" si="150"/>
        <v>0</v>
      </c>
      <c r="K153" s="88">
        <f t="shared" si="150"/>
        <v>0</v>
      </c>
      <c r="L153" s="3">
        <f t="shared" si="132"/>
        <v>0</v>
      </c>
    </row>
    <row r="154" spans="8:12" x14ac:dyDescent="0.5">
      <c r="H154" s="88">
        <f t="shared" ref="H154:K154" si="151">IF(COUNT($C156,D156)&lt;&gt;2,0,ROUND(MAX(IF($B156="No - non-arm's length",0,MIN((0.75*D156),847)),MIN(D156,(0.75*$C156),847)),2))</f>
        <v>0</v>
      </c>
      <c r="I154" s="88">
        <f t="shared" si="151"/>
        <v>0</v>
      </c>
      <c r="J154" s="88">
        <f t="shared" si="151"/>
        <v>0</v>
      </c>
      <c r="K154" s="88">
        <f t="shared" si="151"/>
        <v>0</v>
      </c>
      <c r="L154" s="3">
        <f t="shared" si="132"/>
        <v>0</v>
      </c>
    </row>
    <row r="155" spans="8:12" x14ac:dyDescent="0.5">
      <c r="H155" s="88">
        <f t="shared" ref="H155:K155" si="152">IF(COUNT($C157,D157)&lt;&gt;2,0,ROUND(MAX(IF($B157="No - non-arm's length",0,MIN((0.75*D157),847)),MIN(D157,(0.75*$C157),847)),2))</f>
        <v>0</v>
      </c>
      <c r="I155" s="88">
        <f t="shared" si="152"/>
        <v>0</v>
      </c>
      <c r="J155" s="88">
        <f t="shared" si="152"/>
        <v>0</v>
      </c>
      <c r="K155" s="88">
        <f t="shared" si="152"/>
        <v>0</v>
      </c>
      <c r="L155" s="3">
        <f t="shared" si="132"/>
        <v>0</v>
      </c>
    </row>
    <row r="156" spans="8:12" x14ac:dyDescent="0.5">
      <c r="H156" s="88">
        <f t="shared" ref="H156:K156" si="153">IF(COUNT($C158,D158)&lt;&gt;2,0,ROUND(MAX(IF($B158="No - non-arm's length",0,MIN((0.75*D158),847)),MIN(D158,(0.75*$C158),847)),2))</f>
        <v>0</v>
      </c>
      <c r="I156" s="88">
        <f t="shared" si="153"/>
        <v>0</v>
      </c>
      <c r="J156" s="88">
        <f t="shared" si="153"/>
        <v>0</v>
      </c>
      <c r="K156" s="88">
        <f t="shared" si="153"/>
        <v>0</v>
      </c>
      <c r="L156" s="3">
        <f t="shared" si="132"/>
        <v>0</v>
      </c>
    </row>
    <row r="157" spans="8:12" x14ac:dyDescent="0.5">
      <c r="H157" s="88">
        <f t="shared" ref="H157:K157" si="154">IF(COUNT($C159,D159)&lt;&gt;2,0,ROUND(MAX(IF($B159="No - non-arm's length",0,MIN((0.75*D159),847)),MIN(D159,(0.75*$C159),847)),2))</f>
        <v>0</v>
      </c>
      <c r="I157" s="88">
        <f t="shared" si="154"/>
        <v>0</v>
      </c>
      <c r="J157" s="88">
        <f t="shared" si="154"/>
        <v>0</v>
      </c>
      <c r="K157" s="88">
        <f t="shared" si="154"/>
        <v>0</v>
      </c>
      <c r="L157" s="3">
        <f t="shared" si="132"/>
        <v>0</v>
      </c>
    </row>
    <row r="158" spans="8:12" x14ac:dyDescent="0.5">
      <c r="H158" s="88">
        <f t="shared" ref="H158:K158" si="155">IF(COUNT($C160,D160)&lt;&gt;2,0,ROUND(MAX(IF($B160="No - non-arm's length",0,MIN((0.75*D160),847)),MIN(D160,(0.75*$C160),847)),2))</f>
        <v>0</v>
      </c>
      <c r="I158" s="88">
        <f t="shared" si="155"/>
        <v>0</v>
      </c>
      <c r="J158" s="88">
        <f t="shared" si="155"/>
        <v>0</v>
      </c>
      <c r="K158" s="88">
        <f t="shared" si="155"/>
        <v>0</v>
      </c>
      <c r="L158" s="3">
        <f t="shared" si="132"/>
        <v>0</v>
      </c>
    </row>
    <row r="159" spans="8:12" x14ac:dyDescent="0.5">
      <c r="H159" s="88">
        <f t="shared" ref="H159:K159" si="156">IF(COUNT($C161,D161)&lt;&gt;2,0,ROUND(MAX(IF($B161="No - non-arm's length",0,MIN((0.75*D161),847)),MIN(D161,(0.75*$C161),847)),2))</f>
        <v>0</v>
      </c>
      <c r="I159" s="88">
        <f t="shared" si="156"/>
        <v>0</v>
      </c>
      <c r="J159" s="88">
        <f t="shared" si="156"/>
        <v>0</v>
      </c>
      <c r="K159" s="88">
        <f t="shared" si="156"/>
        <v>0</v>
      </c>
      <c r="L159" s="3">
        <f t="shared" si="132"/>
        <v>0</v>
      </c>
    </row>
    <row r="160" spans="8:12" x14ac:dyDescent="0.5">
      <c r="H160" s="88">
        <f t="shared" ref="H160:K160" si="157">IF(COUNT($C162,D162)&lt;&gt;2,0,ROUND(MAX(IF($B162="No - non-arm's length",0,MIN((0.75*D162),847)),MIN(D162,(0.75*$C162),847)),2))</f>
        <v>0</v>
      </c>
      <c r="I160" s="88">
        <f t="shared" si="157"/>
        <v>0</v>
      </c>
      <c r="J160" s="88">
        <f t="shared" si="157"/>
        <v>0</v>
      </c>
      <c r="K160" s="88">
        <f t="shared" si="157"/>
        <v>0</v>
      </c>
      <c r="L160" s="3">
        <f t="shared" si="132"/>
        <v>0</v>
      </c>
    </row>
    <row r="161" spans="8:12" x14ac:dyDescent="0.5">
      <c r="H161" s="88">
        <f t="shared" ref="H161:K161" si="158">IF(COUNT($C163,D163)&lt;&gt;2,0,ROUND(MAX(IF($B163="No - non-arm's length",0,MIN((0.75*D163),847)),MIN(D163,(0.75*$C163),847)),2))</f>
        <v>0</v>
      </c>
      <c r="I161" s="88">
        <f t="shared" si="158"/>
        <v>0</v>
      </c>
      <c r="J161" s="88">
        <f t="shared" si="158"/>
        <v>0</v>
      </c>
      <c r="K161" s="88">
        <f t="shared" si="158"/>
        <v>0</v>
      </c>
      <c r="L161" s="3">
        <f t="shared" si="132"/>
        <v>0</v>
      </c>
    </row>
    <row r="162" spans="8:12" x14ac:dyDescent="0.5">
      <c r="H162" s="88">
        <f t="shared" ref="H162:K162" si="159">IF(COUNT($C164,D164)&lt;&gt;2,0,ROUND(MAX(IF($B164="No - non-arm's length",0,MIN((0.75*D164),847)),MIN(D164,(0.75*$C164),847)),2))</f>
        <v>0</v>
      </c>
      <c r="I162" s="88">
        <f t="shared" si="159"/>
        <v>0</v>
      </c>
      <c r="J162" s="88">
        <f t="shared" si="159"/>
        <v>0</v>
      </c>
      <c r="K162" s="88">
        <f t="shared" si="159"/>
        <v>0</v>
      </c>
      <c r="L162" s="3">
        <f t="shared" si="132"/>
        <v>0</v>
      </c>
    </row>
    <row r="163" spans="8:12" x14ac:dyDescent="0.5">
      <c r="H163" s="88">
        <f t="shared" ref="H163:K163" si="160">IF(COUNT($C165,D165)&lt;&gt;2,0,ROUND(MAX(IF($B165="No - non-arm's length",0,MIN((0.75*D165),847)),MIN(D165,(0.75*$C165),847)),2))</f>
        <v>0</v>
      </c>
      <c r="I163" s="88">
        <f t="shared" si="160"/>
        <v>0</v>
      </c>
      <c r="J163" s="88">
        <f t="shared" si="160"/>
        <v>0</v>
      </c>
      <c r="K163" s="88">
        <f t="shared" si="160"/>
        <v>0</v>
      </c>
      <c r="L163" s="3">
        <f t="shared" si="132"/>
        <v>0</v>
      </c>
    </row>
    <row r="164" spans="8:12" x14ac:dyDescent="0.5">
      <c r="H164" s="88">
        <f t="shared" ref="H164:K164" si="161">IF(COUNT($C166,D166)&lt;&gt;2,0,ROUND(MAX(IF($B166="No - non-arm's length",0,MIN((0.75*D166),847)),MIN(D166,(0.75*$C166),847)),2))</f>
        <v>0</v>
      </c>
      <c r="I164" s="88">
        <f t="shared" si="161"/>
        <v>0</v>
      </c>
      <c r="J164" s="88">
        <f t="shared" si="161"/>
        <v>0</v>
      </c>
      <c r="K164" s="88">
        <f t="shared" si="161"/>
        <v>0</v>
      </c>
      <c r="L164" s="3">
        <f t="shared" si="132"/>
        <v>0</v>
      </c>
    </row>
    <row r="165" spans="8:12" x14ac:dyDescent="0.5">
      <c r="H165" s="88">
        <f t="shared" ref="H165:K165" si="162">IF(COUNT($C167,D167)&lt;&gt;2,0,ROUND(MAX(IF($B167="No - non-arm's length",0,MIN((0.75*D167),847)),MIN(D167,(0.75*$C167),847)),2))</f>
        <v>0</v>
      </c>
      <c r="I165" s="88">
        <f t="shared" si="162"/>
        <v>0</v>
      </c>
      <c r="J165" s="88">
        <f t="shared" si="162"/>
        <v>0</v>
      </c>
      <c r="K165" s="88">
        <f t="shared" si="162"/>
        <v>0</v>
      </c>
      <c r="L165" s="3">
        <f t="shared" si="132"/>
        <v>0</v>
      </c>
    </row>
    <row r="166" spans="8:12" x14ac:dyDescent="0.5">
      <c r="H166" s="88">
        <f t="shared" ref="H166:K166" si="163">IF(COUNT($C168,D168)&lt;&gt;2,0,ROUND(MAX(IF($B168="No - non-arm's length",0,MIN((0.75*D168),847)),MIN(D168,(0.75*$C168),847)),2))</f>
        <v>0</v>
      </c>
      <c r="I166" s="88">
        <f t="shared" si="163"/>
        <v>0</v>
      </c>
      <c r="J166" s="88">
        <f t="shared" si="163"/>
        <v>0</v>
      </c>
      <c r="K166" s="88">
        <f t="shared" si="163"/>
        <v>0</v>
      </c>
      <c r="L166" s="3">
        <f t="shared" si="132"/>
        <v>0</v>
      </c>
    </row>
    <row r="167" spans="8:12" x14ac:dyDescent="0.5">
      <c r="H167" s="88">
        <f t="shared" ref="H167:K167" si="164">IF(COUNT($C169,D169)&lt;&gt;2,0,ROUND(MAX(IF($B169="No - non-arm's length",0,MIN((0.75*D169),847)),MIN(D169,(0.75*$C169),847)),2))</f>
        <v>0</v>
      </c>
      <c r="I167" s="88">
        <f t="shared" si="164"/>
        <v>0</v>
      </c>
      <c r="J167" s="88">
        <f t="shared" si="164"/>
        <v>0</v>
      </c>
      <c r="K167" s="88">
        <f t="shared" si="164"/>
        <v>0</v>
      </c>
      <c r="L167" s="3">
        <f t="shared" si="132"/>
        <v>0</v>
      </c>
    </row>
    <row r="168" spans="8:12" x14ac:dyDescent="0.5">
      <c r="H168" s="88">
        <f t="shared" ref="H168:K168" si="165">IF(COUNT($C170,D170)&lt;&gt;2,0,ROUND(MAX(IF($B170="No - non-arm's length",0,MIN((0.75*D170),847)),MIN(D170,(0.75*$C170),847)),2))</f>
        <v>0</v>
      </c>
      <c r="I168" s="88">
        <f t="shared" si="165"/>
        <v>0</v>
      </c>
      <c r="J168" s="88">
        <f t="shared" si="165"/>
        <v>0</v>
      </c>
      <c r="K168" s="88">
        <f t="shared" si="165"/>
        <v>0</v>
      </c>
      <c r="L168" s="3">
        <f t="shared" si="132"/>
        <v>0</v>
      </c>
    </row>
    <row r="169" spans="8:12" x14ac:dyDescent="0.5">
      <c r="H169" s="88">
        <f t="shared" ref="H169:K169" si="166">IF(COUNT($C171,D171)&lt;&gt;2,0,ROUND(MAX(IF($B171="No - non-arm's length",0,MIN((0.75*D171),847)),MIN(D171,(0.75*$C171),847)),2))</f>
        <v>0</v>
      </c>
      <c r="I169" s="88">
        <f t="shared" si="166"/>
        <v>0</v>
      </c>
      <c r="J169" s="88">
        <f t="shared" si="166"/>
        <v>0</v>
      </c>
      <c r="K169" s="88">
        <f t="shared" si="166"/>
        <v>0</v>
      </c>
      <c r="L169" s="3">
        <f t="shared" si="132"/>
        <v>0</v>
      </c>
    </row>
    <row r="170" spans="8:12" x14ac:dyDescent="0.5">
      <c r="H170" s="88">
        <f t="shared" ref="H170:K170" si="167">IF(COUNT($C172,D172)&lt;&gt;2,0,ROUND(MAX(IF($B172="No - non-arm's length",0,MIN((0.75*D172),847)),MIN(D172,(0.75*$C172),847)),2))</f>
        <v>0</v>
      </c>
      <c r="I170" s="88">
        <f t="shared" si="167"/>
        <v>0</v>
      </c>
      <c r="J170" s="88">
        <f t="shared" si="167"/>
        <v>0</v>
      </c>
      <c r="K170" s="88">
        <f t="shared" si="167"/>
        <v>0</v>
      </c>
      <c r="L170" s="3">
        <f t="shared" si="132"/>
        <v>0</v>
      </c>
    </row>
    <row r="171" spans="8:12" x14ac:dyDescent="0.5">
      <c r="H171" s="88">
        <f t="shared" ref="H171:K171" si="168">IF(COUNT($C173,D173)&lt;&gt;2,0,ROUND(MAX(IF($B173="No - non-arm's length",0,MIN((0.75*D173),847)),MIN(D173,(0.75*$C173),847)),2))</f>
        <v>0</v>
      </c>
      <c r="I171" s="88">
        <f t="shared" si="168"/>
        <v>0</v>
      </c>
      <c r="J171" s="88">
        <f t="shared" si="168"/>
        <v>0</v>
      </c>
      <c r="K171" s="88">
        <f t="shared" si="168"/>
        <v>0</v>
      </c>
      <c r="L171" s="3">
        <f t="shared" si="132"/>
        <v>0</v>
      </c>
    </row>
    <row r="172" spans="8:12" x14ac:dyDescent="0.5">
      <c r="H172" s="88">
        <f t="shared" ref="H172:K172" si="169">IF(COUNT($C174,D174)&lt;&gt;2,0,ROUND(MAX(IF($B174="No - non-arm's length",0,MIN((0.75*D174),847)),MIN(D174,(0.75*$C174),847)),2))</f>
        <v>0</v>
      </c>
      <c r="I172" s="88">
        <f t="shared" si="169"/>
        <v>0</v>
      </c>
      <c r="J172" s="88">
        <f t="shared" si="169"/>
        <v>0</v>
      </c>
      <c r="K172" s="88">
        <f t="shared" si="169"/>
        <v>0</v>
      </c>
      <c r="L172" s="3">
        <f t="shared" si="132"/>
        <v>0</v>
      </c>
    </row>
    <row r="173" spans="8:12" x14ac:dyDescent="0.5">
      <c r="H173" s="88">
        <f t="shared" ref="H173:K173" si="170">IF(COUNT($C175,D175)&lt;&gt;2,0,ROUND(MAX(IF($B175="No - non-arm's length",0,MIN((0.75*D175),847)),MIN(D175,(0.75*$C175),847)),2))</f>
        <v>0</v>
      </c>
      <c r="I173" s="88">
        <f t="shared" si="170"/>
        <v>0</v>
      </c>
      <c r="J173" s="88">
        <f t="shared" si="170"/>
        <v>0</v>
      </c>
      <c r="K173" s="88">
        <f t="shared" si="170"/>
        <v>0</v>
      </c>
      <c r="L173" s="3">
        <f t="shared" si="132"/>
        <v>0</v>
      </c>
    </row>
    <row r="174" spans="8:12" x14ac:dyDescent="0.5">
      <c r="H174" s="88">
        <f t="shared" ref="H174:K174" si="171">IF(COUNT($C176,D176)&lt;&gt;2,0,ROUND(MAX(IF($B176="No - non-arm's length",0,MIN((0.75*D176),847)),MIN(D176,(0.75*$C176),847)),2))</f>
        <v>0</v>
      </c>
      <c r="I174" s="88">
        <f t="shared" si="171"/>
        <v>0</v>
      </c>
      <c r="J174" s="88">
        <f t="shared" si="171"/>
        <v>0</v>
      </c>
      <c r="K174" s="88">
        <f t="shared" si="171"/>
        <v>0</v>
      </c>
      <c r="L174" s="3">
        <f t="shared" si="132"/>
        <v>0</v>
      </c>
    </row>
    <row r="175" spans="8:12" x14ac:dyDescent="0.5">
      <c r="H175" s="88">
        <f t="shared" ref="H175:K175" si="172">IF(COUNT($C177,D177)&lt;&gt;2,0,ROUND(MAX(IF($B177="No - non-arm's length",0,MIN((0.75*D177),847)),MIN(D177,(0.75*$C177),847)),2))</f>
        <v>0</v>
      </c>
      <c r="I175" s="88">
        <f t="shared" si="172"/>
        <v>0</v>
      </c>
      <c r="J175" s="88">
        <f t="shared" si="172"/>
        <v>0</v>
      </c>
      <c r="K175" s="88">
        <f t="shared" si="172"/>
        <v>0</v>
      </c>
      <c r="L175" s="3">
        <f t="shared" si="132"/>
        <v>0</v>
      </c>
    </row>
    <row r="176" spans="8:12" x14ac:dyDescent="0.5">
      <c r="H176" s="88">
        <f t="shared" ref="H176:K176" si="173">IF(COUNT($C178,D178)&lt;&gt;2,0,ROUND(MAX(IF($B178="No - non-arm's length",0,MIN((0.75*D178),847)),MIN(D178,(0.75*$C178),847)),2))</f>
        <v>0</v>
      </c>
      <c r="I176" s="88">
        <f t="shared" si="173"/>
        <v>0</v>
      </c>
      <c r="J176" s="88">
        <f t="shared" si="173"/>
        <v>0</v>
      </c>
      <c r="K176" s="88">
        <f t="shared" si="173"/>
        <v>0</v>
      </c>
      <c r="L176" s="3">
        <f t="shared" si="132"/>
        <v>0</v>
      </c>
    </row>
    <row r="177" spans="8:12" x14ac:dyDescent="0.5">
      <c r="H177" s="88">
        <f t="shared" ref="H177:K177" si="174">IF(COUNT($C179,D179)&lt;&gt;2,0,ROUND(MAX(IF($B179="No - non-arm's length",0,MIN((0.75*D179),847)),MIN(D179,(0.75*$C179),847)),2))</f>
        <v>0</v>
      </c>
      <c r="I177" s="88">
        <f t="shared" si="174"/>
        <v>0</v>
      </c>
      <c r="J177" s="88">
        <f t="shared" si="174"/>
        <v>0</v>
      </c>
      <c r="K177" s="88">
        <f t="shared" si="174"/>
        <v>0</v>
      </c>
      <c r="L177" s="3">
        <f t="shared" si="132"/>
        <v>0</v>
      </c>
    </row>
    <row r="178" spans="8:12" x14ac:dyDescent="0.5">
      <c r="H178" s="88">
        <f t="shared" ref="H178:K178" si="175">IF(COUNT($C180,D180)&lt;&gt;2,0,ROUND(MAX(IF($B180="No - non-arm's length",0,MIN((0.75*D180),847)),MIN(D180,(0.75*$C180),847)),2))</f>
        <v>0</v>
      </c>
      <c r="I178" s="88">
        <f t="shared" si="175"/>
        <v>0</v>
      </c>
      <c r="J178" s="88">
        <f t="shared" si="175"/>
        <v>0</v>
      </c>
      <c r="K178" s="88">
        <f t="shared" si="175"/>
        <v>0</v>
      </c>
      <c r="L178" s="3">
        <f t="shared" si="132"/>
        <v>0</v>
      </c>
    </row>
    <row r="179" spans="8:12" x14ac:dyDescent="0.5">
      <c r="H179" s="88">
        <f t="shared" ref="H179:K179" si="176">IF(COUNT($C181,D181)&lt;&gt;2,0,ROUND(MAX(IF($B181="No - non-arm's length",0,MIN((0.75*D181),847)),MIN(D181,(0.75*$C181),847)),2))</f>
        <v>0</v>
      </c>
      <c r="I179" s="88">
        <f t="shared" si="176"/>
        <v>0</v>
      </c>
      <c r="J179" s="88">
        <f t="shared" si="176"/>
        <v>0</v>
      </c>
      <c r="K179" s="88">
        <f t="shared" si="176"/>
        <v>0</v>
      </c>
      <c r="L179" s="3">
        <f t="shared" si="132"/>
        <v>0</v>
      </c>
    </row>
    <row r="180" spans="8:12" x14ac:dyDescent="0.5">
      <c r="H180" s="88">
        <f t="shared" ref="H180:K180" si="177">IF(COUNT($C182,D182)&lt;&gt;2,0,ROUND(MAX(IF($B182="No - non-arm's length",0,MIN((0.75*D182),847)),MIN(D182,(0.75*$C182),847)),2))</f>
        <v>0</v>
      </c>
      <c r="I180" s="88">
        <f t="shared" si="177"/>
        <v>0</v>
      </c>
      <c r="J180" s="88">
        <f t="shared" si="177"/>
        <v>0</v>
      </c>
      <c r="K180" s="88">
        <f t="shared" si="177"/>
        <v>0</v>
      </c>
      <c r="L180" s="3">
        <f t="shared" si="132"/>
        <v>0</v>
      </c>
    </row>
    <row r="181" spans="8:12" x14ac:dyDescent="0.5">
      <c r="H181" s="88">
        <f t="shared" ref="H181:K181" si="178">IF(COUNT($C183,D183)&lt;&gt;2,0,ROUND(MAX(IF($B183="No - non-arm's length",0,MIN((0.75*D183),847)),MIN(D183,(0.75*$C183),847)),2))</f>
        <v>0</v>
      </c>
      <c r="I181" s="88">
        <f t="shared" si="178"/>
        <v>0</v>
      </c>
      <c r="J181" s="88">
        <f t="shared" si="178"/>
        <v>0</v>
      </c>
      <c r="K181" s="88">
        <f t="shared" si="178"/>
        <v>0</v>
      </c>
      <c r="L181" s="3">
        <f t="shared" si="132"/>
        <v>0</v>
      </c>
    </row>
    <row r="182" spans="8:12" x14ac:dyDescent="0.5">
      <c r="H182" s="88">
        <f t="shared" ref="H182:K182" si="179">IF(COUNT($C184,D184)&lt;&gt;2,0,ROUND(MAX(IF($B184="No - non-arm's length",0,MIN((0.75*D184),847)),MIN(D184,(0.75*$C184),847)),2))</f>
        <v>0</v>
      </c>
      <c r="I182" s="88">
        <f t="shared" si="179"/>
        <v>0</v>
      </c>
      <c r="J182" s="88">
        <f t="shared" si="179"/>
        <v>0</v>
      </c>
      <c r="K182" s="88">
        <f t="shared" si="179"/>
        <v>0</v>
      </c>
      <c r="L182" s="3">
        <f t="shared" si="132"/>
        <v>0</v>
      </c>
    </row>
    <row r="183" spans="8:12" x14ac:dyDescent="0.5">
      <c r="H183" s="88">
        <f t="shared" ref="H183:K183" si="180">IF(COUNT($C185,D185)&lt;&gt;2,0,ROUND(MAX(IF($B185="No - non-arm's length",0,MIN((0.75*D185),847)),MIN(D185,(0.75*$C185),847)),2))</f>
        <v>0</v>
      </c>
      <c r="I183" s="88">
        <f t="shared" si="180"/>
        <v>0</v>
      </c>
      <c r="J183" s="88">
        <f t="shared" si="180"/>
        <v>0</v>
      </c>
      <c r="K183" s="88">
        <f t="shared" si="180"/>
        <v>0</v>
      </c>
      <c r="L183" s="3">
        <f t="shared" si="132"/>
        <v>0</v>
      </c>
    </row>
    <row r="184" spans="8:12" x14ac:dyDescent="0.5">
      <c r="H184" s="88">
        <f t="shared" ref="H184:K184" si="181">IF(COUNT($C186,D186)&lt;&gt;2,0,ROUND(MAX(IF($B186="No - non-arm's length",0,MIN((0.75*D186),847)),MIN(D186,(0.75*$C186),847)),2))</f>
        <v>0</v>
      </c>
      <c r="I184" s="88">
        <f t="shared" si="181"/>
        <v>0</v>
      </c>
      <c r="J184" s="88">
        <f t="shared" si="181"/>
        <v>0</v>
      </c>
      <c r="K184" s="88">
        <f t="shared" si="181"/>
        <v>0</v>
      </c>
      <c r="L184" s="3">
        <f t="shared" si="132"/>
        <v>0</v>
      </c>
    </row>
    <row r="185" spans="8:12" x14ac:dyDescent="0.5">
      <c r="H185" s="88">
        <f t="shared" ref="H185:K185" si="182">IF(COUNT($C187,D187)&lt;&gt;2,0,ROUND(MAX(IF($B187="No - non-arm's length",0,MIN((0.75*D187),847)),MIN(D187,(0.75*$C187),847)),2))</f>
        <v>0</v>
      </c>
      <c r="I185" s="88">
        <f t="shared" si="182"/>
        <v>0</v>
      </c>
      <c r="J185" s="88">
        <f t="shared" si="182"/>
        <v>0</v>
      </c>
      <c r="K185" s="88">
        <f t="shared" si="182"/>
        <v>0</v>
      </c>
      <c r="L185" s="3">
        <f t="shared" si="132"/>
        <v>0</v>
      </c>
    </row>
    <row r="186" spans="8:12" x14ac:dyDescent="0.5">
      <c r="H186" s="88">
        <f t="shared" ref="H186:K186" si="183">IF(COUNT($C188,D188)&lt;&gt;2,0,ROUND(MAX(IF($B188="No - non-arm's length",0,MIN((0.75*D188),847)),MIN(D188,(0.75*$C188),847)),2))</f>
        <v>0</v>
      </c>
      <c r="I186" s="88">
        <f t="shared" si="183"/>
        <v>0</v>
      </c>
      <c r="J186" s="88">
        <f t="shared" si="183"/>
        <v>0</v>
      </c>
      <c r="K186" s="88">
        <f t="shared" si="183"/>
        <v>0</v>
      </c>
      <c r="L186" s="3">
        <f t="shared" si="132"/>
        <v>0</v>
      </c>
    </row>
    <row r="187" spans="8:12" x14ac:dyDescent="0.5">
      <c r="H187" s="88">
        <f t="shared" ref="H187:K187" si="184">IF(COUNT($C189,D189)&lt;&gt;2,0,ROUND(MAX(IF($B189="No - non-arm's length",0,MIN((0.75*D189),847)),MIN(D189,(0.75*$C189),847)),2))</f>
        <v>0</v>
      </c>
      <c r="I187" s="88">
        <f t="shared" si="184"/>
        <v>0</v>
      </c>
      <c r="J187" s="88">
        <f t="shared" si="184"/>
        <v>0</v>
      </c>
      <c r="K187" s="88">
        <f t="shared" si="184"/>
        <v>0</v>
      </c>
      <c r="L187" s="3">
        <f t="shared" si="132"/>
        <v>0</v>
      </c>
    </row>
    <row r="188" spans="8:12" x14ac:dyDescent="0.5">
      <c r="H188" s="88">
        <f t="shared" ref="H188:K188" si="185">IF(COUNT($C190,D190)&lt;&gt;2,0,ROUND(MAX(IF($B190="No - non-arm's length",0,MIN((0.75*D190),847)),MIN(D190,(0.75*$C190),847)),2))</f>
        <v>0</v>
      </c>
      <c r="I188" s="88">
        <f t="shared" si="185"/>
        <v>0</v>
      </c>
      <c r="J188" s="88">
        <f t="shared" si="185"/>
        <v>0</v>
      </c>
      <c r="K188" s="88">
        <f t="shared" si="185"/>
        <v>0</v>
      </c>
      <c r="L188" s="3">
        <f t="shared" si="132"/>
        <v>0</v>
      </c>
    </row>
    <row r="189" spans="8:12" x14ac:dyDescent="0.5">
      <c r="H189" s="88">
        <f t="shared" ref="H189:K189" si="186">IF(COUNT($C191,D191)&lt;&gt;2,0,ROUND(MAX(IF($B191="No - non-arm's length",0,MIN((0.75*D191),847)),MIN(D191,(0.75*$C191),847)),2))</f>
        <v>0</v>
      </c>
      <c r="I189" s="88">
        <f t="shared" si="186"/>
        <v>0</v>
      </c>
      <c r="J189" s="88">
        <f t="shared" si="186"/>
        <v>0</v>
      </c>
      <c r="K189" s="88">
        <f t="shared" si="186"/>
        <v>0</v>
      </c>
      <c r="L189" s="3">
        <f t="shared" si="132"/>
        <v>0</v>
      </c>
    </row>
    <row r="190" spans="8:12" x14ac:dyDescent="0.5">
      <c r="H190" s="88">
        <f t="shared" ref="H190:K190" si="187">IF(COUNT($C192,D192)&lt;&gt;2,0,ROUND(MAX(IF($B192="No - non-arm's length",0,MIN((0.75*D192),847)),MIN(D192,(0.75*$C192),847)),2))</f>
        <v>0</v>
      </c>
      <c r="I190" s="88">
        <f t="shared" si="187"/>
        <v>0</v>
      </c>
      <c r="J190" s="88">
        <f t="shared" si="187"/>
        <v>0</v>
      </c>
      <c r="K190" s="88">
        <f t="shared" si="187"/>
        <v>0</v>
      </c>
      <c r="L190" s="3">
        <f t="shared" si="132"/>
        <v>0</v>
      </c>
    </row>
    <row r="191" spans="8:12" x14ac:dyDescent="0.5">
      <c r="H191" s="88">
        <f t="shared" ref="H191:K191" si="188">IF(COUNT($C193,D193)&lt;&gt;2,0,ROUND(MAX(IF($B193="No - non-arm's length",0,MIN((0.75*D193),847)),MIN(D193,(0.75*$C193),847)),2))</f>
        <v>0</v>
      </c>
      <c r="I191" s="88">
        <f t="shared" si="188"/>
        <v>0</v>
      </c>
      <c r="J191" s="88">
        <f t="shared" si="188"/>
        <v>0</v>
      </c>
      <c r="K191" s="88">
        <f t="shared" si="188"/>
        <v>0</v>
      </c>
      <c r="L191" s="3">
        <f t="shared" si="132"/>
        <v>0</v>
      </c>
    </row>
    <row r="192" spans="8:12" x14ac:dyDescent="0.5">
      <c r="H192" s="88">
        <f t="shared" ref="H192:K192" si="189">IF(COUNT($C194,D194)&lt;&gt;2,0,ROUND(MAX(IF($B194="No - non-arm's length",0,MIN((0.75*D194),847)),MIN(D194,(0.75*$C194),847)),2))</f>
        <v>0</v>
      </c>
      <c r="I192" s="88">
        <f t="shared" si="189"/>
        <v>0</v>
      </c>
      <c r="J192" s="88">
        <f t="shared" si="189"/>
        <v>0</v>
      </c>
      <c r="K192" s="88">
        <f t="shared" si="189"/>
        <v>0</v>
      </c>
      <c r="L192" s="3">
        <f t="shared" si="132"/>
        <v>0</v>
      </c>
    </row>
    <row r="193" spans="8:12" x14ac:dyDescent="0.5">
      <c r="H193" s="88">
        <f t="shared" ref="H193:K193" si="190">IF(COUNT($C195,D195)&lt;&gt;2,0,ROUND(MAX(IF($B195="No - non-arm's length",0,MIN((0.75*D195),847)),MIN(D195,(0.75*$C195),847)),2))</f>
        <v>0</v>
      </c>
      <c r="I193" s="88">
        <f t="shared" si="190"/>
        <v>0</v>
      </c>
      <c r="J193" s="88">
        <f t="shared" si="190"/>
        <v>0</v>
      </c>
      <c r="K193" s="88">
        <f t="shared" si="190"/>
        <v>0</v>
      </c>
      <c r="L193" s="3">
        <f t="shared" si="132"/>
        <v>0</v>
      </c>
    </row>
    <row r="194" spans="8:12" x14ac:dyDescent="0.5">
      <c r="H194" s="88">
        <f t="shared" ref="H194:K194" si="191">IF(COUNT($C196,D196)&lt;&gt;2,0,ROUND(MAX(IF($B196="No - non-arm's length",0,MIN((0.75*D196),847)),MIN(D196,(0.75*$C196),847)),2))</f>
        <v>0</v>
      </c>
      <c r="I194" s="88">
        <f t="shared" si="191"/>
        <v>0</v>
      </c>
      <c r="J194" s="88">
        <f t="shared" si="191"/>
        <v>0</v>
      </c>
      <c r="K194" s="88">
        <f t="shared" si="191"/>
        <v>0</v>
      </c>
      <c r="L194" s="3">
        <f t="shared" si="132"/>
        <v>0</v>
      </c>
    </row>
    <row r="195" spans="8:12" x14ac:dyDescent="0.5">
      <c r="H195" s="88">
        <f t="shared" ref="H195:K195" si="192">IF(COUNT($C197,D197)&lt;&gt;2,0,ROUND(MAX(IF($B197="No - non-arm's length",0,MIN((0.75*D197),847)),MIN(D197,(0.75*$C197),847)),2))</f>
        <v>0</v>
      </c>
      <c r="I195" s="88">
        <f t="shared" si="192"/>
        <v>0</v>
      </c>
      <c r="J195" s="88">
        <f t="shared" si="192"/>
        <v>0</v>
      </c>
      <c r="K195" s="88">
        <f t="shared" si="192"/>
        <v>0</v>
      </c>
      <c r="L195" s="3">
        <f t="shared" si="132"/>
        <v>0</v>
      </c>
    </row>
    <row r="196" spans="8:12" x14ac:dyDescent="0.5">
      <c r="H196" s="88">
        <f t="shared" ref="H196:K196" si="193">IF(COUNT($C198,D198)&lt;&gt;2,0,ROUND(MAX(IF($B198="No - non-arm's length",0,MIN((0.75*D198),847)),MIN(D198,(0.75*$C198),847)),2))</f>
        <v>0</v>
      </c>
      <c r="I196" s="88">
        <f t="shared" si="193"/>
        <v>0</v>
      </c>
      <c r="J196" s="88">
        <f t="shared" si="193"/>
        <v>0</v>
      </c>
      <c r="K196" s="88">
        <f t="shared" si="193"/>
        <v>0</v>
      </c>
      <c r="L196" s="3">
        <f t="shared" si="132"/>
        <v>0</v>
      </c>
    </row>
    <row r="197" spans="8:12" x14ac:dyDescent="0.5">
      <c r="H197" s="88">
        <f t="shared" ref="H197:K197" si="194">IF(COUNT($C199,D199)&lt;&gt;2,0,ROUND(MAX(IF($B199="No - non-arm's length",0,MIN((0.75*D199),847)),MIN(D199,(0.75*$C199),847)),2))</f>
        <v>0</v>
      </c>
      <c r="I197" s="88">
        <f t="shared" si="194"/>
        <v>0</v>
      </c>
      <c r="J197" s="88">
        <f t="shared" si="194"/>
        <v>0</v>
      </c>
      <c r="K197" s="88">
        <f t="shared" si="194"/>
        <v>0</v>
      </c>
      <c r="L197" s="3">
        <f t="shared" si="132"/>
        <v>0</v>
      </c>
    </row>
    <row r="198" spans="8:12" x14ac:dyDescent="0.5">
      <c r="H198" s="88">
        <f t="shared" ref="H198:K198" si="195">IF(COUNT($C200,D200)&lt;&gt;2,0,ROUND(MAX(IF($B200="No - non-arm's length",0,MIN((0.75*D200),847)),MIN(D200,(0.75*$C200),847)),2))</f>
        <v>0</v>
      </c>
      <c r="I198" s="88">
        <f t="shared" si="195"/>
        <v>0</v>
      </c>
      <c r="J198" s="88">
        <f t="shared" si="195"/>
        <v>0</v>
      </c>
      <c r="K198" s="88">
        <f t="shared" si="195"/>
        <v>0</v>
      </c>
      <c r="L198" s="3">
        <f t="shared" si="132"/>
        <v>0</v>
      </c>
    </row>
    <row r="199" spans="8:12" x14ac:dyDescent="0.5">
      <c r="H199" s="88">
        <f t="shared" ref="H199:K199" si="196">IF(COUNT($C201,D201)&lt;&gt;2,0,ROUND(MAX(IF($B201="No - non-arm's length",0,MIN((0.75*D201),847)),MIN(D201,(0.75*$C201),847)),2))</f>
        <v>0</v>
      </c>
      <c r="I199" s="88">
        <f t="shared" si="196"/>
        <v>0</v>
      </c>
      <c r="J199" s="88">
        <f t="shared" si="196"/>
        <v>0</v>
      </c>
      <c r="K199" s="88">
        <f t="shared" si="196"/>
        <v>0</v>
      </c>
      <c r="L199" s="3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88">
        <f t="shared" ref="H200:K200" si="198">IF(COUNT($C202,D202)&lt;&gt;2,0,ROUND(MAX(IF($B202="No - non-arm's length",0,MIN((0.75*D202),847)),MIN(D202,(0.75*$C202),847)),2))</f>
        <v>0</v>
      </c>
      <c r="I200" s="88">
        <f t="shared" si="198"/>
        <v>0</v>
      </c>
      <c r="J200" s="88">
        <f t="shared" si="198"/>
        <v>0</v>
      </c>
      <c r="K200" s="88">
        <f t="shared" si="198"/>
        <v>0</v>
      </c>
      <c r="L200" s="3">
        <f t="shared" si="197"/>
        <v>0</v>
      </c>
    </row>
    <row r="201" spans="8:12" x14ac:dyDescent="0.5">
      <c r="H201" s="88">
        <f t="shared" ref="H201:K201" si="199">IF(COUNT($C203,D203)&lt;&gt;2,0,ROUND(MAX(IF($B203="No - non-arm's length",0,MIN((0.75*D203),847)),MIN(D203,(0.75*$C203),847)),2))</f>
        <v>0</v>
      </c>
      <c r="I201" s="88">
        <f t="shared" si="199"/>
        <v>0</v>
      </c>
      <c r="J201" s="88">
        <f t="shared" si="199"/>
        <v>0</v>
      </c>
      <c r="K201" s="88">
        <f t="shared" si="199"/>
        <v>0</v>
      </c>
      <c r="L201" s="3">
        <f t="shared" si="197"/>
        <v>0</v>
      </c>
    </row>
    <row r="202" spans="8:12" x14ac:dyDescent="0.5">
      <c r="H202" s="88">
        <f t="shared" ref="H202:K202" si="200">IF(COUNT($C204,D204)&lt;&gt;2,0,ROUND(MAX(IF($B204="No - non-arm's length",0,MIN((0.75*D204),847)),MIN(D204,(0.75*$C204),847)),2))</f>
        <v>0</v>
      </c>
      <c r="I202" s="88">
        <f t="shared" si="200"/>
        <v>0</v>
      </c>
      <c r="J202" s="88">
        <f t="shared" si="200"/>
        <v>0</v>
      </c>
      <c r="K202" s="88">
        <f t="shared" si="200"/>
        <v>0</v>
      </c>
      <c r="L202" s="3">
        <f t="shared" si="197"/>
        <v>0</v>
      </c>
    </row>
    <row r="203" spans="8:12" x14ac:dyDescent="0.5">
      <c r="H203" s="88">
        <f t="shared" ref="H203:K203" si="201">IF(COUNT($C205,D205)&lt;&gt;2,0,ROUND(MAX(IF($B205="No - non-arm's length",0,MIN((0.75*D205),847)),MIN(D205,(0.75*$C205),847)),2))</f>
        <v>0</v>
      </c>
      <c r="I203" s="88">
        <f t="shared" si="201"/>
        <v>0</v>
      </c>
      <c r="J203" s="88">
        <f t="shared" si="201"/>
        <v>0</v>
      </c>
      <c r="K203" s="88">
        <f t="shared" si="201"/>
        <v>0</v>
      </c>
      <c r="L203" s="3">
        <f t="shared" si="197"/>
        <v>0</v>
      </c>
    </row>
    <row r="204" spans="8:12" x14ac:dyDescent="0.5">
      <c r="H204" s="88">
        <f t="shared" ref="H204:K204" si="202">IF(COUNT($C206,D206)&lt;&gt;2,0,ROUND(MAX(IF($B206="No - non-arm's length",0,MIN((0.75*D206),847)),MIN(D206,(0.75*$C206),847)),2))</f>
        <v>0</v>
      </c>
      <c r="I204" s="88">
        <f t="shared" si="202"/>
        <v>0</v>
      </c>
      <c r="J204" s="88">
        <f t="shared" si="202"/>
        <v>0</v>
      </c>
      <c r="K204" s="88">
        <f t="shared" si="202"/>
        <v>0</v>
      </c>
      <c r="L204" s="3">
        <f t="shared" si="197"/>
        <v>0</v>
      </c>
    </row>
    <row r="205" spans="8:12" x14ac:dyDescent="0.5">
      <c r="H205" s="88">
        <f t="shared" ref="H205:K205" si="203">IF(COUNT($C207,D207)&lt;&gt;2,0,ROUND(MAX(IF($B207="No - non-arm's length",0,MIN((0.75*D207),847)),MIN(D207,(0.75*$C207),847)),2))</f>
        <v>0</v>
      </c>
      <c r="I205" s="88">
        <f t="shared" si="203"/>
        <v>0</v>
      </c>
      <c r="J205" s="88">
        <f t="shared" si="203"/>
        <v>0</v>
      </c>
      <c r="K205" s="88">
        <f t="shared" si="203"/>
        <v>0</v>
      </c>
      <c r="L205" s="3">
        <f t="shared" si="197"/>
        <v>0</v>
      </c>
    </row>
    <row r="206" spans="8:12" x14ac:dyDescent="0.5">
      <c r="H206" s="88">
        <f t="shared" ref="H206:K206" si="204">IF(COUNT($C208,D208)&lt;&gt;2,0,ROUND(MAX(IF($B208="No - non-arm's length",0,MIN((0.75*D208),847)),MIN(D208,(0.75*$C208),847)),2))</f>
        <v>0</v>
      </c>
      <c r="I206" s="88">
        <f t="shared" si="204"/>
        <v>0</v>
      </c>
      <c r="J206" s="88">
        <f t="shared" si="204"/>
        <v>0</v>
      </c>
      <c r="K206" s="88">
        <f t="shared" si="204"/>
        <v>0</v>
      </c>
      <c r="L206" s="3">
        <f t="shared" si="197"/>
        <v>0</v>
      </c>
    </row>
    <row r="207" spans="8:12" x14ac:dyDescent="0.5">
      <c r="H207" s="88">
        <f t="shared" ref="H207:K207" si="205">IF(COUNT($C209,D209)&lt;&gt;2,0,ROUND(MAX(IF($B209="No - non-arm's length",0,MIN((0.75*D209),847)),MIN(D209,(0.75*$C209),847)),2))</f>
        <v>0</v>
      </c>
      <c r="I207" s="88">
        <f t="shared" si="205"/>
        <v>0</v>
      </c>
      <c r="J207" s="88">
        <f t="shared" si="205"/>
        <v>0</v>
      </c>
      <c r="K207" s="88">
        <f t="shared" si="205"/>
        <v>0</v>
      </c>
      <c r="L207" s="3">
        <f t="shared" si="197"/>
        <v>0</v>
      </c>
    </row>
    <row r="208" spans="8:12" x14ac:dyDescent="0.5">
      <c r="H208" s="88">
        <f t="shared" ref="H208:K208" si="206">IF(COUNT($C210,D210)&lt;&gt;2,0,ROUND(MAX(IF($B210="No - non-arm's length",0,MIN((0.75*D210),847)),MIN(D210,(0.75*$C210),847)),2))</f>
        <v>0</v>
      </c>
      <c r="I208" s="88">
        <f t="shared" si="206"/>
        <v>0</v>
      </c>
      <c r="J208" s="88">
        <f t="shared" si="206"/>
        <v>0</v>
      </c>
      <c r="K208" s="88">
        <f t="shared" si="206"/>
        <v>0</v>
      </c>
      <c r="L208" s="3">
        <f t="shared" si="197"/>
        <v>0</v>
      </c>
    </row>
    <row r="209" spans="8:12" x14ac:dyDescent="0.5">
      <c r="H209" s="88">
        <f t="shared" ref="H209:K209" si="207">IF(COUNT($C211,D211)&lt;&gt;2,0,ROUND(MAX(IF($B211="No - non-arm's length",0,MIN((0.75*D211),847)),MIN(D211,(0.75*$C211),847)),2))</f>
        <v>0</v>
      </c>
      <c r="I209" s="88">
        <f t="shared" si="207"/>
        <v>0</v>
      </c>
      <c r="J209" s="88">
        <f t="shared" si="207"/>
        <v>0</v>
      </c>
      <c r="K209" s="88">
        <f t="shared" si="207"/>
        <v>0</v>
      </c>
      <c r="L209" s="3">
        <f t="shared" si="197"/>
        <v>0</v>
      </c>
    </row>
    <row r="210" spans="8:12" x14ac:dyDescent="0.5">
      <c r="H210" s="88">
        <f t="shared" ref="H210:K210" si="208">IF(COUNT($C212,D212)&lt;&gt;2,0,ROUND(MAX(IF($B212="No - non-arm's length",0,MIN((0.75*D212),847)),MIN(D212,(0.75*$C212),847)),2))</f>
        <v>0</v>
      </c>
      <c r="I210" s="88">
        <f t="shared" si="208"/>
        <v>0</v>
      </c>
      <c r="J210" s="88">
        <f t="shared" si="208"/>
        <v>0</v>
      </c>
      <c r="K210" s="88">
        <f t="shared" si="208"/>
        <v>0</v>
      </c>
      <c r="L210" s="3">
        <f t="shared" si="197"/>
        <v>0</v>
      </c>
    </row>
    <row r="211" spans="8:12" x14ac:dyDescent="0.5">
      <c r="H211" s="88">
        <f t="shared" ref="H211:K211" si="209">IF(COUNT($C213,D213)&lt;&gt;2,0,ROUND(MAX(IF($B213="No - non-arm's length",0,MIN((0.75*D213),847)),MIN(D213,(0.75*$C213),847)),2))</f>
        <v>0</v>
      </c>
      <c r="I211" s="88">
        <f t="shared" si="209"/>
        <v>0</v>
      </c>
      <c r="J211" s="88">
        <f t="shared" si="209"/>
        <v>0</v>
      </c>
      <c r="K211" s="88">
        <f t="shared" si="209"/>
        <v>0</v>
      </c>
      <c r="L211" s="3">
        <f t="shared" si="197"/>
        <v>0</v>
      </c>
    </row>
    <row r="212" spans="8:12" x14ac:dyDescent="0.5">
      <c r="H212" s="88">
        <f t="shared" ref="H212:K212" si="210">IF(COUNT($C214,D214)&lt;&gt;2,0,ROUND(MAX(IF($B214="No - non-arm's length",0,MIN((0.75*D214),847)),MIN(D214,(0.75*$C214),847)),2))</f>
        <v>0</v>
      </c>
      <c r="I212" s="88">
        <f t="shared" si="210"/>
        <v>0</v>
      </c>
      <c r="J212" s="88">
        <f t="shared" si="210"/>
        <v>0</v>
      </c>
      <c r="K212" s="88">
        <f t="shared" si="210"/>
        <v>0</v>
      </c>
      <c r="L212" s="3">
        <f t="shared" si="197"/>
        <v>0</v>
      </c>
    </row>
    <row r="213" spans="8:12" x14ac:dyDescent="0.5">
      <c r="H213" s="88">
        <f t="shared" ref="H213:K213" si="211">IF(COUNT($C215,D215)&lt;&gt;2,0,ROUND(MAX(IF($B215="No - non-arm's length",0,MIN((0.75*D215),847)),MIN(D215,(0.75*$C215),847)),2))</f>
        <v>0</v>
      </c>
      <c r="I213" s="88">
        <f t="shared" si="211"/>
        <v>0</v>
      </c>
      <c r="J213" s="88">
        <f t="shared" si="211"/>
        <v>0</v>
      </c>
      <c r="K213" s="88">
        <f t="shared" si="211"/>
        <v>0</v>
      </c>
      <c r="L213" s="3">
        <f t="shared" si="197"/>
        <v>0</v>
      </c>
    </row>
    <row r="214" spans="8:12" x14ac:dyDescent="0.5">
      <c r="H214" s="88">
        <f t="shared" ref="H214:K214" si="212">IF(COUNT($C216,D216)&lt;&gt;2,0,ROUND(MAX(IF($B216="No - non-arm's length",0,MIN((0.75*D216),847)),MIN(D216,(0.75*$C216),847)),2))</f>
        <v>0</v>
      </c>
      <c r="I214" s="88">
        <f t="shared" si="212"/>
        <v>0</v>
      </c>
      <c r="J214" s="88">
        <f t="shared" si="212"/>
        <v>0</v>
      </c>
      <c r="K214" s="88">
        <f t="shared" si="212"/>
        <v>0</v>
      </c>
      <c r="L214" s="3">
        <f t="shared" si="197"/>
        <v>0</v>
      </c>
    </row>
    <row r="215" spans="8:12" x14ac:dyDescent="0.5">
      <c r="H215" s="88">
        <f t="shared" ref="H215:K215" si="213">IF(COUNT($C217,D217)&lt;&gt;2,0,ROUND(MAX(IF($B217="No - non-arm's length",0,MIN((0.75*D217),847)),MIN(D217,(0.75*$C217),847)),2))</f>
        <v>0</v>
      </c>
      <c r="I215" s="88">
        <f t="shared" si="213"/>
        <v>0</v>
      </c>
      <c r="J215" s="88">
        <f t="shared" si="213"/>
        <v>0</v>
      </c>
      <c r="K215" s="88">
        <f t="shared" si="213"/>
        <v>0</v>
      </c>
      <c r="L215" s="3">
        <f t="shared" si="197"/>
        <v>0</v>
      </c>
    </row>
    <row r="216" spans="8:12" x14ac:dyDescent="0.5">
      <c r="H216" s="88">
        <f t="shared" ref="H216:K216" si="214">IF(COUNT($C218,D218)&lt;&gt;2,0,ROUND(MAX(IF($B218="No - non-arm's length",0,MIN((0.75*D218),847)),MIN(D218,(0.75*$C218),847)),2))</f>
        <v>0</v>
      </c>
      <c r="I216" s="88">
        <f t="shared" si="214"/>
        <v>0</v>
      </c>
      <c r="J216" s="88">
        <f t="shared" si="214"/>
        <v>0</v>
      </c>
      <c r="K216" s="88">
        <f t="shared" si="214"/>
        <v>0</v>
      </c>
      <c r="L216" s="3">
        <f t="shared" si="197"/>
        <v>0</v>
      </c>
    </row>
    <row r="217" spans="8:12" x14ac:dyDescent="0.5">
      <c r="H217" s="88">
        <f t="shared" ref="H217:K217" si="215">IF(COUNT($C219,D219)&lt;&gt;2,0,ROUND(MAX(IF($B219="No - non-arm's length",0,MIN((0.75*D219),847)),MIN(D219,(0.75*$C219),847)),2))</f>
        <v>0</v>
      </c>
      <c r="I217" s="88">
        <f t="shared" si="215"/>
        <v>0</v>
      </c>
      <c r="J217" s="88">
        <f t="shared" si="215"/>
        <v>0</v>
      </c>
      <c r="K217" s="88">
        <f t="shared" si="215"/>
        <v>0</v>
      </c>
      <c r="L217" s="3">
        <f t="shared" si="197"/>
        <v>0</v>
      </c>
    </row>
    <row r="218" spans="8:12" x14ac:dyDescent="0.5">
      <c r="H218" s="88">
        <f t="shared" ref="H218:K218" si="216">IF(COUNT($C220,D220)&lt;&gt;2,0,ROUND(MAX(IF($B220="No - non-arm's length",0,MIN((0.75*D220),847)),MIN(D220,(0.75*$C220),847)),2))</f>
        <v>0</v>
      </c>
      <c r="I218" s="88">
        <f t="shared" si="216"/>
        <v>0</v>
      </c>
      <c r="J218" s="88">
        <f t="shared" si="216"/>
        <v>0</v>
      </c>
      <c r="K218" s="88">
        <f t="shared" si="216"/>
        <v>0</v>
      </c>
      <c r="L218" s="3">
        <f t="shared" si="197"/>
        <v>0</v>
      </c>
    </row>
    <row r="219" spans="8:12" x14ac:dyDescent="0.5">
      <c r="H219" s="88">
        <f t="shared" ref="H219:K219" si="217">IF(COUNT($C221,D221)&lt;&gt;2,0,ROUND(MAX(IF($B221="No - non-arm's length",0,MIN((0.75*D221),847)),MIN(D221,(0.75*$C221),847)),2))</f>
        <v>0</v>
      </c>
      <c r="I219" s="88">
        <f t="shared" si="217"/>
        <v>0</v>
      </c>
      <c r="J219" s="88">
        <f t="shared" si="217"/>
        <v>0</v>
      </c>
      <c r="K219" s="88">
        <f t="shared" si="217"/>
        <v>0</v>
      </c>
      <c r="L219" s="3">
        <f t="shared" si="197"/>
        <v>0</v>
      </c>
    </row>
    <row r="220" spans="8:12" x14ac:dyDescent="0.5">
      <c r="H220" s="88">
        <f t="shared" ref="H220:K220" si="218">IF(COUNT($C222,D222)&lt;&gt;2,0,ROUND(MAX(IF($B222="No - non-arm's length",0,MIN((0.75*D222),847)),MIN(D222,(0.75*$C222),847)),2))</f>
        <v>0</v>
      </c>
      <c r="I220" s="88">
        <f t="shared" si="218"/>
        <v>0</v>
      </c>
      <c r="J220" s="88">
        <f t="shared" si="218"/>
        <v>0</v>
      </c>
      <c r="K220" s="88">
        <f t="shared" si="218"/>
        <v>0</v>
      </c>
      <c r="L220" s="3">
        <f t="shared" si="197"/>
        <v>0</v>
      </c>
    </row>
    <row r="221" spans="8:12" x14ac:dyDescent="0.5">
      <c r="H221" s="88">
        <f t="shared" ref="H221:K221" si="219">IF(COUNT($C223,D223)&lt;&gt;2,0,ROUND(MAX(IF($B223="No - non-arm's length",0,MIN((0.75*D223),847)),MIN(D223,(0.75*$C223),847)),2))</f>
        <v>0</v>
      </c>
      <c r="I221" s="88">
        <f t="shared" si="219"/>
        <v>0</v>
      </c>
      <c r="J221" s="88">
        <f t="shared" si="219"/>
        <v>0</v>
      </c>
      <c r="K221" s="88">
        <f t="shared" si="219"/>
        <v>0</v>
      </c>
      <c r="L221" s="3">
        <f t="shared" si="197"/>
        <v>0</v>
      </c>
    </row>
    <row r="222" spans="8:12" x14ac:dyDescent="0.5">
      <c r="H222" s="88">
        <f t="shared" ref="H222:K222" si="220">IF(COUNT($C224,D224)&lt;&gt;2,0,ROUND(MAX(IF($B224="No - non-arm's length",0,MIN((0.75*D224),847)),MIN(D224,(0.75*$C224),847)),2))</f>
        <v>0</v>
      </c>
      <c r="I222" s="88">
        <f t="shared" si="220"/>
        <v>0</v>
      </c>
      <c r="J222" s="88">
        <f t="shared" si="220"/>
        <v>0</v>
      </c>
      <c r="K222" s="88">
        <f t="shared" si="220"/>
        <v>0</v>
      </c>
      <c r="L222" s="3">
        <f t="shared" si="197"/>
        <v>0</v>
      </c>
    </row>
    <row r="223" spans="8:12" x14ac:dyDescent="0.5">
      <c r="H223" s="88">
        <f t="shared" ref="H223:K223" si="221">IF(COUNT($C225,D225)&lt;&gt;2,0,ROUND(MAX(IF($B225="No - non-arm's length",0,MIN((0.75*D225),847)),MIN(D225,(0.75*$C225),847)),2))</f>
        <v>0</v>
      </c>
      <c r="I223" s="88">
        <f t="shared" si="221"/>
        <v>0</v>
      </c>
      <c r="J223" s="88">
        <f t="shared" si="221"/>
        <v>0</v>
      </c>
      <c r="K223" s="88">
        <f t="shared" si="221"/>
        <v>0</v>
      </c>
      <c r="L223" s="3">
        <f t="shared" si="197"/>
        <v>0</v>
      </c>
    </row>
    <row r="224" spans="8:12" x14ac:dyDescent="0.5">
      <c r="H224" s="88">
        <f t="shared" ref="H224:K224" si="222">IF(COUNT($C226,D226)&lt;&gt;2,0,ROUND(MAX(IF($B226="No - non-arm's length",0,MIN((0.75*D226),847)),MIN(D226,(0.75*$C226),847)),2))</f>
        <v>0</v>
      </c>
      <c r="I224" s="88">
        <f t="shared" si="222"/>
        <v>0</v>
      </c>
      <c r="J224" s="88">
        <f t="shared" si="222"/>
        <v>0</v>
      </c>
      <c r="K224" s="88">
        <f t="shared" si="222"/>
        <v>0</v>
      </c>
      <c r="L224" s="3">
        <f t="shared" si="197"/>
        <v>0</v>
      </c>
    </row>
    <row r="225" spans="8:12" x14ac:dyDescent="0.5">
      <c r="H225" s="88">
        <f t="shared" ref="H225:K225" si="223">IF(COUNT($C227,D227)&lt;&gt;2,0,ROUND(MAX(IF($B227="No - non-arm's length",0,MIN((0.75*D227),847)),MIN(D227,(0.75*$C227),847)),2))</f>
        <v>0</v>
      </c>
      <c r="I225" s="88">
        <f t="shared" si="223"/>
        <v>0</v>
      </c>
      <c r="J225" s="88">
        <f t="shared" si="223"/>
        <v>0</v>
      </c>
      <c r="K225" s="88">
        <f t="shared" si="223"/>
        <v>0</v>
      </c>
      <c r="L225" s="3">
        <f t="shared" si="197"/>
        <v>0</v>
      </c>
    </row>
    <row r="226" spans="8:12" x14ac:dyDescent="0.5">
      <c r="H226" s="88">
        <f t="shared" ref="H226:K226" si="224">IF(COUNT($C228,D228)&lt;&gt;2,0,ROUND(MAX(IF($B228="No - non-arm's length",0,MIN((0.75*D228),847)),MIN(D228,(0.75*$C228),847)),2))</f>
        <v>0</v>
      </c>
      <c r="I226" s="88">
        <f t="shared" si="224"/>
        <v>0</v>
      </c>
      <c r="J226" s="88">
        <f t="shared" si="224"/>
        <v>0</v>
      </c>
      <c r="K226" s="88">
        <f t="shared" si="224"/>
        <v>0</v>
      </c>
      <c r="L226" s="3">
        <f t="shared" si="197"/>
        <v>0</v>
      </c>
    </row>
    <row r="227" spans="8:12" x14ac:dyDescent="0.5">
      <c r="H227" s="88">
        <f t="shared" ref="H227:K227" si="225">IF(COUNT($C229,D229)&lt;&gt;2,0,ROUND(MAX(IF($B229="No - non-arm's length",0,MIN((0.75*D229),847)),MIN(D229,(0.75*$C229),847)),2))</f>
        <v>0</v>
      </c>
      <c r="I227" s="88">
        <f t="shared" si="225"/>
        <v>0</v>
      </c>
      <c r="J227" s="88">
        <f t="shared" si="225"/>
        <v>0</v>
      </c>
      <c r="K227" s="88">
        <f t="shared" si="225"/>
        <v>0</v>
      </c>
      <c r="L227" s="3">
        <f t="shared" si="197"/>
        <v>0</v>
      </c>
    </row>
    <row r="228" spans="8:12" x14ac:dyDescent="0.5">
      <c r="H228" s="88">
        <f t="shared" ref="H228:K228" si="226">IF(COUNT($C230,D230)&lt;&gt;2,0,ROUND(MAX(IF($B230="No - non-arm's length",0,MIN((0.75*D230),847)),MIN(D230,(0.75*$C230),847)),2))</f>
        <v>0</v>
      </c>
      <c r="I228" s="88">
        <f t="shared" si="226"/>
        <v>0</v>
      </c>
      <c r="J228" s="88">
        <f t="shared" si="226"/>
        <v>0</v>
      </c>
      <c r="K228" s="88">
        <f t="shared" si="226"/>
        <v>0</v>
      </c>
      <c r="L228" s="3">
        <f t="shared" si="197"/>
        <v>0</v>
      </c>
    </row>
    <row r="229" spans="8:12" x14ac:dyDescent="0.5">
      <c r="H229" s="88">
        <f t="shared" ref="H229:K229" si="227">IF(COUNT($C231,D231)&lt;&gt;2,0,ROUND(MAX(IF($B231="No - non-arm's length",0,MIN((0.75*D231),847)),MIN(D231,(0.75*$C231),847)),2))</f>
        <v>0</v>
      </c>
      <c r="I229" s="88">
        <f t="shared" si="227"/>
        <v>0</v>
      </c>
      <c r="J229" s="88">
        <f t="shared" si="227"/>
        <v>0</v>
      </c>
      <c r="K229" s="88">
        <f t="shared" si="227"/>
        <v>0</v>
      </c>
      <c r="L229" s="3">
        <f t="shared" si="197"/>
        <v>0</v>
      </c>
    </row>
    <row r="230" spans="8:12" x14ac:dyDescent="0.5">
      <c r="H230" s="88">
        <f t="shared" ref="H230:K230" si="228">IF(COUNT($C232,D232)&lt;&gt;2,0,ROUND(MAX(IF($B232="No - non-arm's length",0,MIN((0.75*D232),847)),MIN(D232,(0.75*$C232),847)),2))</f>
        <v>0</v>
      </c>
      <c r="I230" s="88">
        <f t="shared" si="228"/>
        <v>0</v>
      </c>
      <c r="J230" s="88">
        <f t="shared" si="228"/>
        <v>0</v>
      </c>
      <c r="K230" s="88">
        <f t="shared" si="228"/>
        <v>0</v>
      </c>
      <c r="L230" s="3">
        <f t="shared" si="197"/>
        <v>0</v>
      </c>
    </row>
    <row r="231" spans="8:12" x14ac:dyDescent="0.5">
      <c r="H231" s="88">
        <f t="shared" ref="H231:K231" si="229">IF(COUNT($C233,D233)&lt;&gt;2,0,ROUND(MAX(IF($B233="No - non-arm's length",0,MIN((0.75*D233),847)),MIN(D233,(0.75*$C233),847)),2))</f>
        <v>0</v>
      </c>
      <c r="I231" s="88">
        <f t="shared" si="229"/>
        <v>0</v>
      </c>
      <c r="J231" s="88">
        <f t="shared" si="229"/>
        <v>0</v>
      </c>
      <c r="K231" s="88">
        <f t="shared" si="229"/>
        <v>0</v>
      </c>
      <c r="L231" s="3">
        <f t="shared" si="197"/>
        <v>0</v>
      </c>
    </row>
    <row r="232" spans="8:12" x14ac:dyDescent="0.5">
      <c r="H232" s="88">
        <f t="shared" ref="H232:K232" si="230">IF(COUNT($C234,D234)&lt;&gt;2,0,ROUND(MAX(IF($B234="No - non-arm's length",0,MIN((0.75*D234),847)),MIN(D234,(0.75*$C234),847)),2))</f>
        <v>0</v>
      </c>
      <c r="I232" s="88">
        <f t="shared" si="230"/>
        <v>0</v>
      </c>
      <c r="J232" s="88">
        <f t="shared" si="230"/>
        <v>0</v>
      </c>
      <c r="K232" s="88">
        <f t="shared" si="230"/>
        <v>0</v>
      </c>
      <c r="L232" s="3">
        <f t="shared" si="197"/>
        <v>0</v>
      </c>
    </row>
    <row r="233" spans="8:12" x14ac:dyDescent="0.5">
      <c r="H233" s="88">
        <f t="shared" ref="H233:K233" si="231">IF(COUNT($C235,D235)&lt;&gt;2,0,ROUND(MAX(IF($B235="No - non-arm's length",0,MIN((0.75*D235),847)),MIN(D235,(0.75*$C235),847)),2))</f>
        <v>0</v>
      </c>
      <c r="I233" s="88">
        <f t="shared" si="231"/>
        <v>0</v>
      </c>
      <c r="J233" s="88">
        <f t="shared" si="231"/>
        <v>0</v>
      </c>
      <c r="K233" s="88">
        <f t="shared" si="231"/>
        <v>0</v>
      </c>
      <c r="L233" s="3">
        <f t="shared" si="197"/>
        <v>0</v>
      </c>
    </row>
    <row r="234" spans="8:12" x14ac:dyDescent="0.5">
      <c r="H234" s="88">
        <f t="shared" ref="H234:K234" si="232">IF(COUNT($C236,D236)&lt;&gt;2,0,ROUND(MAX(IF($B236="No - non-arm's length",0,MIN((0.75*D236),847)),MIN(D236,(0.75*$C236),847)),2))</f>
        <v>0</v>
      </c>
      <c r="I234" s="88">
        <f t="shared" si="232"/>
        <v>0</v>
      </c>
      <c r="J234" s="88">
        <f t="shared" si="232"/>
        <v>0</v>
      </c>
      <c r="K234" s="88">
        <f t="shared" si="232"/>
        <v>0</v>
      </c>
      <c r="L234" s="3">
        <f t="shared" si="197"/>
        <v>0</v>
      </c>
    </row>
    <row r="235" spans="8:12" x14ac:dyDescent="0.5">
      <c r="H235" s="88">
        <f t="shared" ref="H235:K235" si="233">IF(COUNT($C237,D237)&lt;&gt;2,0,ROUND(MAX(IF($B237="No - non-arm's length",0,MIN((0.75*D237),847)),MIN(D237,(0.75*$C237),847)),2))</f>
        <v>0</v>
      </c>
      <c r="I235" s="88">
        <f t="shared" si="233"/>
        <v>0</v>
      </c>
      <c r="J235" s="88">
        <f t="shared" si="233"/>
        <v>0</v>
      </c>
      <c r="K235" s="88">
        <f t="shared" si="233"/>
        <v>0</v>
      </c>
      <c r="L235" s="3">
        <f t="shared" si="197"/>
        <v>0</v>
      </c>
    </row>
    <row r="236" spans="8:12" x14ac:dyDescent="0.5">
      <c r="H236" s="88">
        <f t="shared" ref="H236:K236" si="234">IF(COUNT($C238,D238)&lt;&gt;2,0,ROUND(MAX(IF($B238="No - non-arm's length",0,MIN((0.75*D238),847)),MIN(D238,(0.75*$C238),847)),2))</f>
        <v>0</v>
      </c>
      <c r="I236" s="88">
        <f t="shared" si="234"/>
        <v>0</v>
      </c>
      <c r="J236" s="88">
        <f t="shared" si="234"/>
        <v>0</v>
      </c>
      <c r="K236" s="88">
        <f t="shared" si="234"/>
        <v>0</v>
      </c>
      <c r="L236" s="3">
        <f t="shared" si="197"/>
        <v>0</v>
      </c>
    </row>
    <row r="237" spans="8:12" x14ac:dyDescent="0.5">
      <c r="H237" s="88">
        <f t="shared" ref="H237:K237" si="235">IF(COUNT($C239,D239)&lt;&gt;2,0,ROUND(MAX(IF($B239="No - non-arm's length",0,MIN((0.75*D239),847)),MIN(D239,(0.75*$C239),847)),2))</f>
        <v>0</v>
      </c>
      <c r="I237" s="88">
        <f t="shared" si="235"/>
        <v>0</v>
      </c>
      <c r="J237" s="88">
        <f t="shared" si="235"/>
        <v>0</v>
      </c>
      <c r="K237" s="88">
        <f t="shared" si="235"/>
        <v>0</v>
      </c>
      <c r="L237" s="3">
        <f t="shared" si="197"/>
        <v>0</v>
      </c>
    </row>
    <row r="238" spans="8:12" x14ac:dyDescent="0.5">
      <c r="H238" s="88">
        <f t="shared" ref="H238:K238" si="236">IF(COUNT($C240,D240)&lt;&gt;2,0,ROUND(MAX(IF($B240="No - non-arm's length",0,MIN((0.75*D240),847)),MIN(D240,(0.75*$C240),847)),2))</f>
        <v>0</v>
      </c>
      <c r="I238" s="88">
        <f t="shared" si="236"/>
        <v>0</v>
      </c>
      <c r="J238" s="88">
        <f t="shared" si="236"/>
        <v>0</v>
      </c>
      <c r="K238" s="88">
        <f t="shared" si="236"/>
        <v>0</v>
      </c>
      <c r="L238" s="3">
        <f t="shared" si="197"/>
        <v>0</v>
      </c>
    </row>
    <row r="239" spans="8:12" x14ac:dyDescent="0.5">
      <c r="H239" s="88">
        <f t="shared" ref="H239:K239" si="237">IF(COUNT($C241,D241)&lt;&gt;2,0,ROUND(MAX(IF($B241="No - non-arm's length",0,MIN((0.75*D241),847)),MIN(D241,(0.75*$C241),847)),2))</f>
        <v>0</v>
      </c>
      <c r="I239" s="88">
        <f t="shared" si="237"/>
        <v>0</v>
      </c>
      <c r="J239" s="88">
        <f t="shared" si="237"/>
        <v>0</v>
      </c>
      <c r="K239" s="88">
        <f t="shared" si="237"/>
        <v>0</v>
      </c>
      <c r="L239" s="3">
        <f t="shared" si="197"/>
        <v>0</v>
      </c>
    </row>
    <row r="240" spans="8:12" x14ac:dyDescent="0.5">
      <c r="H240" s="88">
        <f t="shared" ref="H240:K240" si="238">IF(COUNT($C242,D242)&lt;&gt;2,0,ROUND(MAX(IF($B242="No - non-arm's length",0,MIN((0.75*D242),847)),MIN(D242,(0.75*$C242),847)),2))</f>
        <v>0</v>
      </c>
      <c r="I240" s="88">
        <f t="shared" si="238"/>
        <v>0</v>
      </c>
      <c r="J240" s="88">
        <f t="shared" si="238"/>
        <v>0</v>
      </c>
      <c r="K240" s="88">
        <f t="shared" si="238"/>
        <v>0</v>
      </c>
      <c r="L240" s="3">
        <f t="shared" si="197"/>
        <v>0</v>
      </c>
    </row>
    <row r="241" spans="8:12" x14ac:dyDescent="0.5">
      <c r="H241" s="88">
        <f t="shared" ref="H241:K241" si="239">IF(COUNT($C243,D243)&lt;&gt;2,0,ROUND(MAX(IF($B243="No - non-arm's length",0,MIN((0.75*D243),847)),MIN(D243,(0.75*$C243),847)),2))</f>
        <v>0</v>
      </c>
      <c r="I241" s="88">
        <f t="shared" si="239"/>
        <v>0</v>
      </c>
      <c r="J241" s="88">
        <f t="shared" si="239"/>
        <v>0</v>
      </c>
      <c r="K241" s="88">
        <f t="shared" si="239"/>
        <v>0</v>
      </c>
      <c r="L241" s="3">
        <f t="shared" si="197"/>
        <v>0</v>
      </c>
    </row>
    <row r="242" spans="8:12" x14ac:dyDescent="0.5">
      <c r="H242" s="88">
        <f t="shared" ref="H242:K242" si="240">IF(COUNT($C244,D244)&lt;&gt;2,0,ROUND(MAX(IF($B244="No - non-arm's length",0,MIN((0.75*D244),847)),MIN(D244,(0.75*$C244),847)),2))</f>
        <v>0</v>
      </c>
      <c r="I242" s="88">
        <f t="shared" si="240"/>
        <v>0</v>
      </c>
      <c r="J242" s="88">
        <f t="shared" si="240"/>
        <v>0</v>
      </c>
      <c r="K242" s="88">
        <f t="shared" si="240"/>
        <v>0</v>
      </c>
      <c r="L242" s="3">
        <f t="shared" si="197"/>
        <v>0</v>
      </c>
    </row>
    <row r="243" spans="8:12" x14ac:dyDescent="0.5">
      <c r="H243" s="88">
        <f t="shared" ref="H243:K243" si="241">IF(COUNT($C245,D245)&lt;&gt;2,0,ROUND(MAX(IF($B245="No - non-arm's length",0,MIN((0.75*D245),847)),MIN(D245,(0.75*$C245),847)),2))</f>
        <v>0</v>
      </c>
      <c r="I243" s="88">
        <f t="shared" si="241"/>
        <v>0</v>
      </c>
      <c r="J243" s="88">
        <f t="shared" si="241"/>
        <v>0</v>
      </c>
      <c r="K243" s="88">
        <f t="shared" si="241"/>
        <v>0</v>
      </c>
      <c r="L243" s="3">
        <f t="shared" si="197"/>
        <v>0</v>
      </c>
    </row>
    <row r="244" spans="8:12" x14ac:dyDescent="0.5">
      <c r="H244" s="88">
        <f t="shared" ref="H244:K244" si="242">IF(COUNT($C246,D246)&lt;&gt;2,0,ROUND(MAX(IF($B246="No - non-arm's length",0,MIN((0.75*D246),847)),MIN(D246,(0.75*$C246),847)),2))</f>
        <v>0</v>
      </c>
      <c r="I244" s="88">
        <f t="shared" si="242"/>
        <v>0</v>
      </c>
      <c r="J244" s="88">
        <f t="shared" si="242"/>
        <v>0</v>
      </c>
      <c r="K244" s="88">
        <f t="shared" si="242"/>
        <v>0</v>
      </c>
      <c r="L244" s="3">
        <f t="shared" si="197"/>
        <v>0</v>
      </c>
    </row>
    <row r="245" spans="8:12" x14ac:dyDescent="0.5">
      <c r="H245" s="88">
        <f t="shared" ref="H245:K245" si="243">IF(COUNT($C247,D247)&lt;&gt;2,0,ROUND(MAX(IF($B247="No - non-arm's length",0,MIN((0.75*D247),847)),MIN(D247,(0.75*$C247),847)),2))</f>
        <v>0</v>
      </c>
      <c r="I245" s="88">
        <f t="shared" si="243"/>
        <v>0</v>
      </c>
      <c r="J245" s="88">
        <f t="shared" si="243"/>
        <v>0</v>
      </c>
      <c r="K245" s="88">
        <f t="shared" si="243"/>
        <v>0</v>
      </c>
      <c r="L245" s="3">
        <f t="shared" si="197"/>
        <v>0</v>
      </c>
    </row>
    <row r="246" spans="8:12" x14ac:dyDescent="0.5">
      <c r="H246" s="88">
        <f t="shared" ref="H246:K246" si="244">IF(COUNT($C248,D248)&lt;&gt;2,0,ROUND(MAX(IF($B248="No - non-arm's length",0,MIN((0.75*D248),847)),MIN(D248,(0.75*$C248),847)),2))</f>
        <v>0</v>
      </c>
      <c r="I246" s="88">
        <f t="shared" si="244"/>
        <v>0</v>
      </c>
      <c r="J246" s="88">
        <f t="shared" si="244"/>
        <v>0</v>
      </c>
      <c r="K246" s="88">
        <f t="shared" si="244"/>
        <v>0</v>
      </c>
      <c r="L246" s="3">
        <f t="shared" si="197"/>
        <v>0</v>
      </c>
    </row>
    <row r="247" spans="8:12" x14ac:dyDescent="0.5">
      <c r="H247" s="88">
        <f t="shared" ref="H247:K247" si="245">IF(COUNT($C249,D249)&lt;&gt;2,0,ROUND(MAX(IF($B249="No - non-arm's length",0,MIN((0.75*D249),847)),MIN(D249,(0.75*$C249),847)),2))</f>
        <v>0</v>
      </c>
      <c r="I247" s="88">
        <f t="shared" si="245"/>
        <v>0</v>
      </c>
      <c r="J247" s="88">
        <f t="shared" si="245"/>
        <v>0</v>
      </c>
      <c r="K247" s="88">
        <f t="shared" si="245"/>
        <v>0</v>
      </c>
      <c r="L247" s="3">
        <f t="shared" si="197"/>
        <v>0</v>
      </c>
    </row>
    <row r="248" spans="8:12" x14ac:dyDescent="0.5">
      <c r="H248" s="88">
        <f t="shared" ref="H248:K248" si="246">IF(COUNT($C250,D250)&lt;&gt;2,0,ROUND(MAX(IF($B250="No - non-arm's length",0,MIN((0.75*D250),847)),MIN(D250,(0.75*$C250),847)),2))</f>
        <v>0</v>
      </c>
      <c r="I248" s="88">
        <f t="shared" si="246"/>
        <v>0</v>
      </c>
      <c r="J248" s="88">
        <f t="shared" si="246"/>
        <v>0</v>
      </c>
      <c r="K248" s="88">
        <f t="shared" si="246"/>
        <v>0</v>
      </c>
      <c r="L248" s="3">
        <f t="shared" si="197"/>
        <v>0</v>
      </c>
    </row>
    <row r="249" spans="8:12" x14ac:dyDescent="0.5">
      <c r="H249" s="88">
        <f t="shared" ref="H249:K249" si="247">IF(COUNT($C251,D251)&lt;&gt;2,0,ROUND(MAX(IF($B251="No - non-arm's length",0,MIN((0.75*D251),847)),MIN(D251,(0.75*$C251),847)),2))</f>
        <v>0</v>
      </c>
      <c r="I249" s="88">
        <f t="shared" si="247"/>
        <v>0</v>
      </c>
      <c r="J249" s="88">
        <f t="shared" si="247"/>
        <v>0</v>
      </c>
      <c r="K249" s="88">
        <f t="shared" si="247"/>
        <v>0</v>
      </c>
      <c r="L249" s="3">
        <f t="shared" si="197"/>
        <v>0</v>
      </c>
    </row>
    <row r="250" spans="8:12" x14ac:dyDescent="0.5">
      <c r="H250" s="88">
        <f t="shared" ref="H250:K250" si="248">IF(COUNT($C252,D252)&lt;&gt;2,0,ROUND(MAX(IF($B252="No - non-arm's length",0,MIN((0.75*D252),847)),MIN(D252,(0.75*$C252),847)),2))</f>
        <v>0</v>
      </c>
      <c r="I250" s="88">
        <f t="shared" si="248"/>
        <v>0</v>
      </c>
      <c r="J250" s="88">
        <f t="shared" si="248"/>
        <v>0</v>
      </c>
      <c r="K250" s="88">
        <f t="shared" si="248"/>
        <v>0</v>
      </c>
      <c r="L250" s="3">
        <f t="shared" si="197"/>
        <v>0</v>
      </c>
    </row>
    <row r="251" spans="8:12" x14ac:dyDescent="0.5">
      <c r="H251" s="88">
        <f t="shared" ref="H251:K251" si="249">IF(COUNT($C253,D253)&lt;&gt;2,0,ROUND(MAX(IF($B253="No - non-arm's length",0,MIN((0.75*D253),847)),MIN(D253,(0.75*$C253),847)),2))</f>
        <v>0</v>
      </c>
      <c r="I251" s="88">
        <f t="shared" si="249"/>
        <v>0</v>
      </c>
      <c r="J251" s="88">
        <f t="shared" si="249"/>
        <v>0</v>
      </c>
      <c r="K251" s="88">
        <f t="shared" si="249"/>
        <v>0</v>
      </c>
      <c r="L251" s="3">
        <f t="shared" si="197"/>
        <v>0</v>
      </c>
    </row>
    <row r="252" spans="8:12" x14ac:dyDescent="0.5">
      <c r="H252" s="88">
        <f t="shared" ref="H252:K252" si="250">IF(COUNT($C254,D254)&lt;&gt;2,0,ROUND(MAX(IF($B254="No - non-arm's length",0,MIN((0.75*D254),847)),MIN(D254,(0.75*$C254),847)),2))</f>
        <v>0</v>
      </c>
      <c r="I252" s="88">
        <f t="shared" si="250"/>
        <v>0</v>
      </c>
      <c r="J252" s="88">
        <f t="shared" si="250"/>
        <v>0</v>
      </c>
      <c r="K252" s="88">
        <f t="shared" si="250"/>
        <v>0</v>
      </c>
      <c r="L252" s="3">
        <f t="shared" si="197"/>
        <v>0</v>
      </c>
    </row>
    <row r="253" spans="8:12" x14ac:dyDescent="0.5">
      <c r="H253" s="88">
        <f t="shared" ref="H253:K253" si="251">IF(COUNT($C255,D255)&lt;&gt;2,0,ROUND(MAX(IF($B255="No - non-arm's length",0,MIN((0.75*D255),847)),MIN(D255,(0.75*$C255),847)),2))</f>
        <v>0</v>
      </c>
      <c r="I253" s="88">
        <f t="shared" si="251"/>
        <v>0</v>
      </c>
      <c r="J253" s="88">
        <f t="shared" si="251"/>
        <v>0</v>
      </c>
      <c r="K253" s="88">
        <f t="shared" si="251"/>
        <v>0</v>
      </c>
      <c r="L253" s="3">
        <f t="shared" si="197"/>
        <v>0</v>
      </c>
    </row>
    <row r="254" spans="8:12" x14ac:dyDescent="0.5">
      <c r="H254" s="88">
        <f t="shared" ref="H254:K254" si="252">IF(COUNT($C256,D256)&lt;&gt;2,0,ROUND(MAX(IF($B256="No - non-arm's length",0,MIN((0.75*D256),847)),MIN(D256,(0.75*$C256),847)),2))</f>
        <v>0</v>
      </c>
      <c r="I254" s="88">
        <f t="shared" si="252"/>
        <v>0</v>
      </c>
      <c r="J254" s="88">
        <f t="shared" si="252"/>
        <v>0</v>
      </c>
      <c r="K254" s="88">
        <f t="shared" si="252"/>
        <v>0</v>
      </c>
      <c r="L254" s="3">
        <f t="shared" si="197"/>
        <v>0</v>
      </c>
    </row>
    <row r="255" spans="8:12" x14ac:dyDescent="0.5">
      <c r="H255" s="88">
        <f t="shared" ref="H255:K255" si="253">IF(COUNT($C257,D257)&lt;&gt;2,0,ROUND(MAX(IF($B257="No - non-arm's length",0,MIN((0.75*D257),847)),MIN(D257,(0.75*$C257),847)),2))</f>
        <v>0</v>
      </c>
      <c r="I255" s="88">
        <f t="shared" si="253"/>
        <v>0</v>
      </c>
      <c r="J255" s="88">
        <f t="shared" si="253"/>
        <v>0</v>
      </c>
      <c r="K255" s="88">
        <f t="shared" si="253"/>
        <v>0</v>
      </c>
      <c r="L255" s="3">
        <f t="shared" si="197"/>
        <v>0</v>
      </c>
    </row>
    <row r="256" spans="8:12" x14ac:dyDescent="0.5">
      <c r="H256" s="88">
        <f t="shared" ref="H256:K256" si="254">IF(COUNT($C258,D258)&lt;&gt;2,0,ROUND(MAX(IF($B258="No - non-arm's length",0,MIN((0.75*D258),847)),MIN(D258,(0.75*$C258),847)),2))</f>
        <v>0</v>
      </c>
      <c r="I256" s="88">
        <f t="shared" si="254"/>
        <v>0</v>
      </c>
      <c r="J256" s="88">
        <f t="shared" si="254"/>
        <v>0</v>
      </c>
      <c r="K256" s="88">
        <f t="shared" si="254"/>
        <v>0</v>
      </c>
      <c r="L256" s="3">
        <f t="shared" si="197"/>
        <v>0</v>
      </c>
    </row>
    <row r="257" spans="8:12" x14ac:dyDescent="0.5">
      <c r="H257" s="88">
        <f t="shared" ref="H257:K257" si="255">IF(COUNT($C259,D259)&lt;&gt;2,0,ROUND(MAX(IF($B259="No - non-arm's length",0,MIN((0.75*D259),847)),MIN(D259,(0.75*$C259),847)),2))</f>
        <v>0</v>
      </c>
      <c r="I257" s="88">
        <f t="shared" si="255"/>
        <v>0</v>
      </c>
      <c r="J257" s="88">
        <f t="shared" si="255"/>
        <v>0</v>
      </c>
      <c r="K257" s="88">
        <f t="shared" si="255"/>
        <v>0</v>
      </c>
      <c r="L257" s="3">
        <f t="shared" si="197"/>
        <v>0</v>
      </c>
    </row>
    <row r="258" spans="8:12" x14ac:dyDescent="0.5">
      <c r="H258" s="88">
        <f t="shared" ref="H258:K258" si="256">IF(COUNT($C260,D260)&lt;&gt;2,0,ROUND(MAX(IF($B260="No - non-arm's length",0,MIN((0.75*D260),847)),MIN(D260,(0.75*$C260),847)),2))</f>
        <v>0</v>
      </c>
      <c r="I258" s="88">
        <f t="shared" si="256"/>
        <v>0</v>
      </c>
      <c r="J258" s="88">
        <f t="shared" si="256"/>
        <v>0</v>
      </c>
      <c r="K258" s="88">
        <f t="shared" si="256"/>
        <v>0</v>
      </c>
      <c r="L258" s="3">
        <f t="shared" si="197"/>
        <v>0</v>
      </c>
    </row>
    <row r="259" spans="8:12" x14ac:dyDescent="0.5">
      <c r="H259" s="88">
        <f t="shared" ref="H259:K259" si="257">IF(COUNT($C261,D261)&lt;&gt;2,0,ROUND(MAX(IF($B261="No - non-arm's length",0,MIN((0.75*D261),847)),MIN(D261,(0.75*$C261),847)),2))</f>
        <v>0</v>
      </c>
      <c r="I259" s="88">
        <f t="shared" si="257"/>
        <v>0</v>
      </c>
      <c r="J259" s="88">
        <f t="shared" si="257"/>
        <v>0</v>
      </c>
      <c r="K259" s="88">
        <f t="shared" si="257"/>
        <v>0</v>
      </c>
      <c r="L259" s="3">
        <f t="shared" si="197"/>
        <v>0</v>
      </c>
    </row>
    <row r="260" spans="8:12" x14ac:dyDescent="0.5">
      <c r="H260" s="88">
        <f t="shared" ref="H260:K260" si="258">IF(COUNT($C262,D262)&lt;&gt;2,0,ROUND(MAX(IF($B262="No - non-arm's length",0,MIN((0.75*D262),847)),MIN(D262,(0.75*$C262),847)),2))</f>
        <v>0</v>
      </c>
      <c r="I260" s="88">
        <f t="shared" si="258"/>
        <v>0</v>
      </c>
      <c r="J260" s="88">
        <f t="shared" si="258"/>
        <v>0</v>
      </c>
      <c r="K260" s="88">
        <f t="shared" si="258"/>
        <v>0</v>
      </c>
      <c r="L260" s="3">
        <f t="shared" si="197"/>
        <v>0</v>
      </c>
    </row>
    <row r="261" spans="8:12" x14ac:dyDescent="0.5">
      <c r="H261" s="88">
        <f t="shared" ref="H261:K261" si="259">IF(COUNT($C263,D263)&lt;&gt;2,0,ROUND(MAX(IF($B263="No - non-arm's length",0,MIN((0.75*D263),847)),MIN(D263,(0.75*$C263),847)),2))</f>
        <v>0</v>
      </c>
      <c r="I261" s="88">
        <f t="shared" si="259"/>
        <v>0</v>
      </c>
      <c r="J261" s="88">
        <f t="shared" si="259"/>
        <v>0</v>
      </c>
      <c r="K261" s="88">
        <f t="shared" si="259"/>
        <v>0</v>
      </c>
      <c r="L261" s="3">
        <f t="shared" si="197"/>
        <v>0</v>
      </c>
    </row>
    <row r="262" spans="8:12" x14ac:dyDescent="0.5">
      <c r="H262" s="88">
        <f t="shared" ref="H262:K262" si="260">IF(COUNT($C264,D264)&lt;&gt;2,0,ROUND(MAX(IF($B264="No - non-arm's length",0,MIN((0.75*D264),847)),MIN(D264,(0.75*$C264),847)),2))</f>
        <v>0</v>
      </c>
      <c r="I262" s="88">
        <f t="shared" si="260"/>
        <v>0</v>
      </c>
      <c r="J262" s="88">
        <f t="shared" si="260"/>
        <v>0</v>
      </c>
      <c r="K262" s="88">
        <f t="shared" si="260"/>
        <v>0</v>
      </c>
      <c r="L262" s="3">
        <f t="shared" si="197"/>
        <v>0</v>
      </c>
    </row>
    <row r="263" spans="8:12" x14ac:dyDescent="0.5">
      <c r="H263" s="88">
        <f t="shared" ref="H263:K263" si="261">IF(COUNT($C265,D265)&lt;&gt;2,0,ROUND(MAX(IF($B265="No - non-arm's length",0,MIN((0.75*D265),847)),MIN(D265,(0.75*$C265),847)),2))</f>
        <v>0</v>
      </c>
      <c r="I263" s="88">
        <f t="shared" si="261"/>
        <v>0</v>
      </c>
      <c r="J263" s="88">
        <f t="shared" si="261"/>
        <v>0</v>
      </c>
      <c r="K263" s="88">
        <f t="shared" si="261"/>
        <v>0</v>
      </c>
      <c r="L263" s="3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88">
        <f t="shared" ref="H264:K264" si="263">IF(COUNT($C266,D266)&lt;&gt;2,0,ROUND(MAX(IF($B266="No - non-arm's length",0,MIN((0.75*D266),847)),MIN(D266,(0.75*$C266),847)),2))</f>
        <v>0</v>
      </c>
      <c r="I264" s="88">
        <f t="shared" si="263"/>
        <v>0</v>
      </c>
      <c r="J264" s="88">
        <f t="shared" si="263"/>
        <v>0</v>
      </c>
      <c r="K264" s="88">
        <f t="shared" si="263"/>
        <v>0</v>
      </c>
      <c r="L264" s="3">
        <f t="shared" si="262"/>
        <v>0</v>
      </c>
    </row>
    <row r="265" spans="8:12" x14ac:dyDescent="0.5">
      <c r="H265" s="88">
        <f t="shared" ref="H265:K265" si="264">IF(COUNT($C267,D267)&lt;&gt;2,0,ROUND(MAX(IF($B267="No - non-arm's length",0,MIN((0.75*D267),847)),MIN(D267,(0.75*$C267),847)),2))</f>
        <v>0</v>
      </c>
      <c r="I265" s="88">
        <f t="shared" si="264"/>
        <v>0</v>
      </c>
      <c r="J265" s="88">
        <f t="shared" si="264"/>
        <v>0</v>
      </c>
      <c r="K265" s="88">
        <f t="shared" si="264"/>
        <v>0</v>
      </c>
      <c r="L265" s="3">
        <f t="shared" si="262"/>
        <v>0</v>
      </c>
    </row>
    <row r="266" spans="8:12" x14ac:dyDescent="0.5">
      <c r="H266" s="88">
        <f t="shared" ref="H266:K266" si="265">IF(COUNT($C268,D268)&lt;&gt;2,0,ROUND(MAX(IF($B268="No - non-arm's length",0,MIN((0.75*D268),847)),MIN(D268,(0.75*$C268),847)),2))</f>
        <v>0</v>
      </c>
      <c r="I266" s="88">
        <f t="shared" si="265"/>
        <v>0</v>
      </c>
      <c r="J266" s="88">
        <f t="shared" si="265"/>
        <v>0</v>
      </c>
      <c r="K266" s="88">
        <f t="shared" si="265"/>
        <v>0</v>
      </c>
      <c r="L266" s="3">
        <f t="shared" si="262"/>
        <v>0</v>
      </c>
    </row>
    <row r="267" spans="8:12" x14ac:dyDescent="0.5">
      <c r="H267" s="88">
        <f t="shared" ref="H267:K267" si="266">IF(COUNT($C269,D269)&lt;&gt;2,0,ROUND(MAX(IF($B269="No - non-arm's length",0,MIN((0.75*D269),847)),MIN(D269,(0.75*$C269),847)),2))</f>
        <v>0</v>
      </c>
      <c r="I267" s="88">
        <f t="shared" si="266"/>
        <v>0</v>
      </c>
      <c r="J267" s="88">
        <f t="shared" si="266"/>
        <v>0</v>
      </c>
      <c r="K267" s="88">
        <f t="shared" si="266"/>
        <v>0</v>
      </c>
      <c r="L267" s="3">
        <f t="shared" si="262"/>
        <v>0</v>
      </c>
    </row>
    <row r="268" spans="8:12" x14ac:dyDescent="0.5">
      <c r="H268" s="88">
        <f t="shared" ref="H268:K268" si="267">IF(COUNT($C270,D270)&lt;&gt;2,0,ROUND(MAX(IF($B270="No - non-arm's length",0,MIN((0.75*D270),847)),MIN(D270,(0.75*$C270),847)),2))</f>
        <v>0</v>
      </c>
      <c r="I268" s="88">
        <f t="shared" si="267"/>
        <v>0</v>
      </c>
      <c r="J268" s="88">
        <f t="shared" si="267"/>
        <v>0</v>
      </c>
      <c r="K268" s="88">
        <f t="shared" si="267"/>
        <v>0</v>
      </c>
      <c r="L268" s="3">
        <f t="shared" si="262"/>
        <v>0</v>
      </c>
    </row>
    <row r="269" spans="8:12" x14ac:dyDescent="0.5">
      <c r="H269" s="88">
        <f t="shared" ref="H269:K269" si="268">IF(COUNT($C271,D271)&lt;&gt;2,0,ROUND(MAX(IF($B271="No - non-arm's length",0,MIN((0.75*D271),847)),MIN(D271,(0.75*$C271),847)),2))</f>
        <v>0</v>
      </c>
      <c r="I269" s="88">
        <f t="shared" si="268"/>
        <v>0</v>
      </c>
      <c r="J269" s="88">
        <f t="shared" si="268"/>
        <v>0</v>
      </c>
      <c r="K269" s="88">
        <f t="shared" si="268"/>
        <v>0</v>
      </c>
      <c r="L269" s="3">
        <f t="shared" si="262"/>
        <v>0</v>
      </c>
    </row>
    <row r="270" spans="8:12" x14ac:dyDescent="0.5">
      <c r="H270" s="88">
        <f t="shared" ref="H270:K270" si="269">IF(COUNT($C272,D272)&lt;&gt;2,0,ROUND(MAX(IF($B272="No - non-arm's length",0,MIN((0.75*D272),847)),MIN(D272,(0.75*$C272),847)),2))</f>
        <v>0</v>
      </c>
      <c r="I270" s="88">
        <f t="shared" si="269"/>
        <v>0</v>
      </c>
      <c r="J270" s="88">
        <f t="shared" si="269"/>
        <v>0</v>
      </c>
      <c r="K270" s="88">
        <f t="shared" si="269"/>
        <v>0</v>
      </c>
      <c r="L270" s="3">
        <f t="shared" si="262"/>
        <v>0</v>
      </c>
    </row>
    <row r="271" spans="8:12" x14ac:dyDescent="0.5">
      <c r="H271" s="88">
        <f t="shared" ref="H271:K271" si="270">IF(COUNT($C273,D273)&lt;&gt;2,0,ROUND(MAX(IF($B273="No - non-arm's length",0,MIN((0.75*D273),847)),MIN(D273,(0.75*$C273),847)),2))</f>
        <v>0</v>
      </c>
      <c r="I271" s="88">
        <f t="shared" si="270"/>
        <v>0</v>
      </c>
      <c r="J271" s="88">
        <f t="shared" si="270"/>
        <v>0</v>
      </c>
      <c r="K271" s="88">
        <f t="shared" si="270"/>
        <v>0</v>
      </c>
      <c r="L271" s="3">
        <f t="shared" si="262"/>
        <v>0</v>
      </c>
    </row>
    <row r="272" spans="8:12" x14ac:dyDescent="0.5">
      <c r="H272" s="88">
        <f t="shared" ref="H272:K272" si="271">IF(COUNT($C274,D274)&lt;&gt;2,0,ROUND(MAX(IF($B274="No - non-arm's length",0,MIN((0.75*D274),847)),MIN(D274,(0.75*$C274),847)),2))</f>
        <v>0</v>
      </c>
      <c r="I272" s="88">
        <f t="shared" si="271"/>
        <v>0</v>
      </c>
      <c r="J272" s="88">
        <f t="shared" si="271"/>
        <v>0</v>
      </c>
      <c r="K272" s="88">
        <f t="shared" si="271"/>
        <v>0</v>
      </c>
      <c r="L272" s="3">
        <f t="shared" si="262"/>
        <v>0</v>
      </c>
    </row>
    <row r="273" spans="8:12" x14ac:dyDescent="0.5">
      <c r="H273" s="88">
        <f t="shared" ref="H273:K273" si="272">IF(COUNT($C275,D275)&lt;&gt;2,0,ROUND(MAX(IF($B275="No - non-arm's length",0,MIN((0.75*D275),847)),MIN(D275,(0.75*$C275),847)),2))</f>
        <v>0</v>
      </c>
      <c r="I273" s="88">
        <f t="shared" si="272"/>
        <v>0</v>
      </c>
      <c r="J273" s="88">
        <f t="shared" si="272"/>
        <v>0</v>
      </c>
      <c r="K273" s="88">
        <f t="shared" si="272"/>
        <v>0</v>
      </c>
      <c r="L273" s="3">
        <f t="shared" si="262"/>
        <v>0</v>
      </c>
    </row>
    <row r="274" spans="8:12" x14ac:dyDescent="0.5">
      <c r="H274" s="88">
        <f t="shared" ref="H274:K274" si="273">IF(COUNT($C276,D276)&lt;&gt;2,0,ROUND(MAX(IF($B276="No - non-arm's length",0,MIN((0.75*D276),847)),MIN(D276,(0.75*$C276),847)),2))</f>
        <v>0</v>
      </c>
      <c r="I274" s="88">
        <f t="shared" si="273"/>
        <v>0</v>
      </c>
      <c r="J274" s="88">
        <f t="shared" si="273"/>
        <v>0</v>
      </c>
      <c r="K274" s="88">
        <f t="shared" si="273"/>
        <v>0</v>
      </c>
      <c r="L274" s="3">
        <f t="shared" si="262"/>
        <v>0</v>
      </c>
    </row>
    <row r="275" spans="8:12" x14ac:dyDescent="0.5">
      <c r="H275" s="88">
        <f t="shared" ref="H275:K275" si="274">IF(COUNT($C277,D277)&lt;&gt;2,0,ROUND(MAX(IF($B277="No - non-arm's length",0,MIN((0.75*D277),847)),MIN(D277,(0.75*$C277),847)),2))</f>
        <v>0</v>
      </c>
      <c r="I275" s="88">
        <f t="shared" si="274"/>
        <v>0</v>
      </c>
      <c r="J275" s="88">
        <f t="shared" si="274"/>
        <v>0</v>
      </c>
      <c r="K275" s="88">
        <f t="shared" si="274"/>
        <v>0</v>
      </c>
      <c r="L275" s="3">
        <f t="shared" si="262"/>
        <v>0</v>
      </c>
    </row>
    <row r="276" spans="8:12" x14ac:dyDescent="0.5">
      <c r="H276" s="88">
        <f t="shared" ref="H276:K276" si="275">IF(COUNT($C278,D278)&lt;&gt;2,0,ROUND(MAX(IF($B278="No - non-arm's length",0,MIN((0.75*D278),847)),MIN(D278,(0.75*$C278),847)),2))</f>
        <v>0</v>
      </c>
      <c r="I276" s="88">
        <f t="shared" si="275"/>
        <v>0</v>
      </c>
      <c r="J276" s="88">
        <f t="shared" si="275"/>
        <v>0</v>
      </c>
      <c r="K276" s="88">
        <f t="shared" si="275"/>
        <v>0</v>
      </c>
      <c r="L276" s="3">
        <f t="shared" si="262"/>
        <v>0</v>
      </c>
    </row>
    <row r="277" spans="8:12" x14ac:dyDescent="0.5">
      <c r="H277" s="88">
        <f t="shared" ref="H277:K277" si="276">IF(COUNT($C279,D279)&lt;&gt;2,0,ROUND(MAX(IF($B279="No - non-arm's length",0,MIN((0.75*D279),847)),MIN(D279,(0.75*$C279),847)),2))</f>
        <v>0</v>
      </c>
      <c r="I277" s="88">
        <f t="shared" si="276"/>
        <v>0</v>
      </c>
      <c r="J277" s="88">
        <f t="shared" si="276"/>
        <v>0</v>
      </c>
      <c r="K277" s="88">
        <f t="shared" si="276"/>
        <v>0</v>
      </c>
      <c r="L277" s="3">
        <f t="shared" si="262"/>
        <v>0</v>
      </c>
    </row>
    <row r="278" spans="8:12" x14ac:dyDescent="0.5">
      <c r="H278" s="88">
        <f t="shared" ref="H278:K278" si="277">IF(COUNT($C280,D280)&lt;&gt;2,0,ROUND(MAX(IF($B280="No - non-arm's length",0,MIN((0.75*D280),847)),MIN(D280,(0.75*$C280),847)),2))</f>
        <v>0</v>
      </c>
      <c r="I278" s="88">
        <f t="shared" si="277"/>
        <v>0</v>
      </c>
      <c r="J278" s="88">
        <f t="shared" si="277"/>
        <v>0</v>
      </c>
      <c r="K278" s="88">
        <f t="shared" si="277"/>
        <v>0</v>
      </c>
      <c r="L278" s="3">
        <f t="shared" si="262"/>
        <v>0</v>
      </c>
    </row>
    <row r="279" spans="8:12" x14ac:dyDescent="0.5">
      <c r="H279" s="88">
        <f t="shared" ref="H279:K279" si="278">IF(COUNT($C281,D281)&lt;&gt;2,0,ROUND(MAX(IF($B281="No - non-arm's length",0,MIN((0.75*D281),847)),MIN(D281,(0.75*$C281),847)),2))</f>
        <v>0</v>
      </c>
      <c r="I279" s="88">
        <f t="shared" si="278"/>
        <v>0</v>
      </c>
      <c r="J279" s="88">
        <f t="shared" si="278"/>
        <v>0</v>
      </c>
      <c r="K279" s="88">
        <f t="shared" si="278"/>
        <v>0</v>
      </c>
      <c r="L279" s="3">
        <f t="shared" si="262"/>
        <v>0</v>
      </c>
    </row>
    <row r="280" spans="8:12" x14ac:dyDescent="0.5">
      <c r="H280" s="88">
        <f t="shared" ref="H280:K280" si="279">IF(COUNT($C282,D282)&lt;&gt;2,0,ROUND(MAX(IF($B282="No - non-arm's length",0,MIN((0.75*D282),847)),MIN(D282,(0.75*$C282),847)),2))</f>
        <v>0</v>
      </c>
      <c r="I280" s="88">
        <f t="shared" si="279"/>
        <v>0</v>
      </c>
      <c r="J280" s="88">
        <f t="shared" si="279"/>
        <v>0</v>
      </c>
      <c r="K280" s="88">
        <f t="shared" si="279"/>
        <v>0</v>
      </c>
      <c r="L280" s="3">
        <f t="shared" si="262"/>
        <v>0</v>
      </c>
    </row>
    <row r="281" spans="8:12" x14ac:dyDescent="0.5">
      <c r="H281" s="88">
        <f t="shared" ref="H281:K281" si="280">IF(COUNT($C283,D283)&lt;&gt;2,0,ROUND(MAX(IF($B283="No - non-arm's length",0,MIN((0.75*D283),847)),MIN(D283,(0.75*$C283),847)),2))</f>
        <v>0</v>
      </c>
      <c r="I281" s="88">
        <f t="shared" si="280"/>
        <v>0</v>
      </c>
      <c r="J281" s="88">
        <f t="shared" si="280"/>
        <v>0</v>
      </c>
      <c r="K281" s="88">
        <f t="shared" si="280"/>
        <v>0</v>
      </c>
      <c r="L281" s="3">
        <f t="shared" si="262"/>
        <v>0</v>
      </c>
    </row>
    <row r="282" spans="8:12" x14ac:dyDescent="0.5">
      <c r="H282" s="88">
        <f t="shared" ref="H282:K282" si="281">IF(COUNT($C284,D284)&lt;&gt;2,0,ROUND(MAX(IF($B284="No - non-arm's length",0,MIN((0.75*D284),847)),MIN(D284,(0.75*$C284),847)),2))</f>
        <v>0</v>
      </c>
      <c r="I282" s="88">
        <f t="shared" si="281"/>
        <v>0</v>
      </c>
      <c r="J282" s="88">
        <f t="shared" si="281"/>
        <v>0</v>
      </c>
      <c r="K282" s="88">
        <f t="shared" si="281"/>
        <v>0</v>
      </c>
      <c r="L282" s="3">
        <f t="shared" si="262"/>
        <v>0</v>
      </c>
    </row>
    <row r="283" spans="8:12" x14ac:dyDescent="0.5">
      <c r="H283" s="88">
        <f t="shared" ref="H283:K283" si="282">IF(COUNT($C285,D285)&lt;&gt;2,0,ROUND(MAX(IF($B285="No - non-arm's length",0,MIN((0.75*D285),847)),MIN(D285,(0.75*$C285),847)),2))</f>
        <v>0</v>
      </c>
      <c r="I283" s="88">
        <f t="shared" si="282"/>
        <v>0</v>
      </c>
      <c r="J283" s="88">
        <f t="shared" si="282"/>
        <v>0</v>
      </c>
      <c r="K283" s="88">
        <f t="shared" si="282"/>
        <v>0</v>
      </c>
      <c r="L283" s="3">
        <f t="shared" si="262"/>
        <v>0</v>
      </c>
    </row>
    <row r="284" spans="8:12" x14ac:dyDescent="0.5">
      <c r="H284" s="88">
        <f t="shared" ref="H284:K284" si="283">IF(COUNT($C286,D286)&lt;&gt;2,0,ROUND(MAX(IF($B286="No - non-arm's length",0,MIN((0.75*D286),847)),MIN(D286,(0.75*$C286),847)),2))</f>
        <v>0</v>
      </c>
      <c r="I284" s="88">
        <f t="shared" si="283"/>
        <v>0</v>
      </c>
      <c r="J284" s="88">
        <f t="shared" si="283"/>
        <v>0</v>
      </c>
      <c r="K284" s="88">
        <f t="shared" si="283"/>
        <v>0</v>
      </c>
      <c r="L284" s="3">
        <f t="shared" si="262"/>
        <v>0</v>
      </c>
    </row>
    <row r="285" spans="8:12" x14ac:dyDescent="0.5">
      <c r="H285" s="88">
        <f t="shared" ref="H285:K285" si="284">IF(COUNT($C287,D287)&lt;&gt;2,0,ROUND(MAX(IF($B287="No - non-arm's length",0,MIN((0.75*D287),847)),MIN(D287,(0.75*$C287),847)),2))</f>
        <v>0</v>
      </c>
      <c r="I285" s="88">
        <f t="shared" si="284"/>
        <v>0</v>
      </c>
      <c r="J285" s="88">
        <f t="shared" si="284"/>
        <v>0</v>
      </c>
      <c r="K285" s="88">
        <f t="shared" si="284"/>
        <v>0</v>
      </c>
      <c r="L285" s="3">
        <f t="shared" si="262"/>
        <v>0</v>
      </c>
    </row>
    <row r="286" spans="8:12" x14ac:dyDescent="0.5">
      <c r="H286" s="88">
        <f t="shared" ref="H286:K286" si="285">IF(COUNT($C288,D288)&lt;&gt;2,0,ROUND(MAX(IF($B288="No - non-arm's length",0,MIN((0.75*D288),847)),MIN(D288,(0.75*$C288),847)),2))</f>
        <v>0</v>
      </c>
      <c r="I286" s="88">
        <f t="shared" si="285"/>
        <v>0</v>
      </c>
      <c r="J286" s="88">
        <f t="shared" si="285"/>
        <v>0</v>
      </c>
      <c r="K286" s="88">
        <f t="shared" si="285"/>
        <v>0</v>
      </c>
      <c r="L286" s="3">
        <f t="shared" si="262"/>
        <v>0</v>
      </c>
    </row>
    <row r="287" spans="8:12" x14ac:dyDescent="0.5">
      <c r="H287" s="88">
        <f t="shared" ref="H287:K287" si="286">IF(COUNT($C289,D289)&lt;&gt;2,0,ROUND(MAX(IF($B289="No - non-arm's length",0,MIN((0.75*D289),847)),MIN(D289,(0.75*$C289),847)),2))</f>
        <v>0</v>
      </c>
      <c r="I287" s="88">
        <f t="shared" si="286"/>
        <v>0</v>
      </c>
      <c r="J287" s="88">
        <f t="shared" si="286"/>
        <v>0</v>
      </c>
      <c r="K287" s="88">
        <f t="shared" si="286"/>
        <v>0</v>
      </c>
      <c r="L287" s="3">
        <f t="shared" si="262"/>
        <v>0</v>
      </c>
    </row>
    <row r="288" spans="8:12" x14ac:dyDescent="0.5">
      <c r="H288" s="88">
        <f t="shared" ref="H288:K288" si="287">IF(COUNT($C290,D290)&lt;&gt;2,0,ROUND(MAX(IF($B290="No - non-arm's length",0,MIN((0.75*D290),847)),MIN(D290,(0.75*$C290),847)),2))</f>
        <v>0</v>
      </c>
      <c r="I288" s="88">
        <f t="shared" si="287"/>
        <v>0</v>
      </c>
      <c r="J288" s="88">
        <f t="shared" si="287"/>
        <v>0</v>
      </c>
      <c r="K288" s="88">
        <f t="shared" si="287"/>
        <v>0</v>
      </c>
      <c r="L288" s="3">
        <f t="shared" si="262"/>
        <v>0</v>
      </c>
    </row>
    <row r="289" spans="8:12" x14ac:dyDescent="0.5">
      <c r="H289" s="88">
        <f t="shared" ref="H289:K289" si="288">IF(COUNT($C291,D291)&lt;&gt;2,0,ROUND(MAX(IF($B291="No - non-arm's length",0,MIN((0.75*D291),847)),MIN(D291,(0.75*$C291),847)),2))</f>
        <v>0</v>
      </c>
      <c r="I289" s="88">
        <f t="shared" si="288"/>
        <v>0</v>
      </c>
      <c r="J289" s="88">
        <f t="shared" si="288"/>
        <v>0</v>
      </c>
      <c r="K289" s="88">
        <f t="shared" si="288"/>
        <v>0</v>
      </c>
      <c r="L289" s="3">
        <f t="shared" si="262"/>
        <v>0</v>
      </c>
    </row>
    <row r="290" spans="8:12" x14ac:dyDescent="0.5">
      <c r="H290" s="88">
        <f t="shared" ref="H290:K290" si="289">IF(COUNT($C292,D292)&lt;&gt;2,0,ROUND(MAX(IF($B292="No - non-arm's length",0,MIN((0.75*D292),847)),MIN(D292,(0.75*$C292),847)),2))</f>
        <v>0</v>
      </c>
      <c r="I290" s="88">
        <f t="shared" si="289"/>
        <v>0</v>
      </c>
      <c r="J290" s="88">
        <f t="shared" si="289"/>
        <v>0</v>
      </c>
      <c r="K290" s="88">
        <f t="shared" si="289"/>
        <v>0</v>
      </c>
      <c r="L290" s="3">
        <f t="shared" si="262"/>
        <v>0</v>
      </c>
    </row>
    <row r="291" spans="8:12" x14ac:dyDescent="0.5">
      <c r="H291" s="88">
        <f t="shared" ref="H291:K291" si="290">IF(COUNT($C293,D293)&lt;&gt;2,0,ROUND(MAX(IF($B293="No - non-arm's length",0,MIN((0.75*D293),847)),MIN(D293,(0.75*$C293),847)),2))</f>
        <v>0</v>
      </c>
      <c r="I291" s="88">
        <f t="shared" si="290"/>
        <v>0</v>
      </c>
      <c r="J291" s="88">
        <f t="shared" si="290"/>
        <v>0</v>
      </c>
      <c r="K291" s="88">
        <f t="shared" si="290"/>
        <v>0</v>
      </c>
      <c r="L291" s="3">
        <f t="shared" si="262"/>
        <v>0</v>
      </c>
    </row>
    <row r="292" spans="8:12" x14ac:dyDescent="0.5">
      <c r="H292" s="88">
        <f t="shared" ref="H292:K292" si="291">IF(COUNT($C294,D294)&lt;&gt;2,0,ROUND(MAX(IF($B294="No - non-arm's length",0,MIN((0.75*D294),847)),MIN(D294,(0.75*$C294),847)),2))</f>
        <v>0</v>
      </c>
      <c r="I292" s="88">
        <f t="shared" si="291"/>
        <v>0</v>
      </c>
      <c r="J292" s="88">
        <f t="shared" si="291"/>
        <v>0</v>
      </c>
      <c r="K292" s="88">
        <f t="shared" si="291"/>
        <v>0</v>
      </c>
      <c r="L292" s="3">
        <f t="shared" si="262"/>
        <v>0</v>
      </c>
    </row>
    <row r="293" spans="8:12" x14ac:dyDescent="0.5">
      <c r="H293" s="88">
        <f t="shared" ref="H293:K293" si="292">IF(COUNT($C295,D295)&lt;&gt;2,0,ROUND(MAX(IF($B295="No - non-arm's length",0,MIN((0.75*D295),847)),MIN(D295,(0.75*$C295),847)),2))</f>
        <v>0</v>
      </c>
      <c r="I293" s="88">
        <f t="shared" si="292"/>
        <v>0</v>
      </c>
      <c r="J293" s="88">
        <f t="shared" si="292"/>
        <v>0</v>
      </c>
      <c r="K293" s="88">
        <f t="shared" si="292"/>
        <v>0</v>
      </c>
      <c r="L293" s="3">
        <f t="shared" si="262"/>
        <v>0</v>
      </c>
    </row>
    <row r="294" spans="8:12" x14ac:dyDescent="0.5">
      <c r="H294" s="88">
        <f t="shared" ref="H294:K294" si="293">IF(COUNT($C296,D296)&lt;&gt;2,0,ROUND(MAX(IF($B296="No - non-arm's length",0,MIN((0.75*D296),847)),MIN(D296,(0.75*$C296),847)),2))</f>
        <v>0</v>
      </c>
      <c r="I294" s="88">
        <f t="shared" si="293"/>
        <v>0</v>
      </c>
      <c r="J294" s="88">
        <f t="shared" si="293"/>
        <v>0</v>
      </c>
      <c r="K294" s="88">
        <f t="shared" si="293"/>
        <v>0</v>
      </c>
      <c r="L294" s="3">
        <f t="shared" si="262"/>
        <v>0</v>
      </c>
    </row>
    <row r="295" spans="8:12" x14ac:dyDescent="0.5">
      <c r="H295" s="88">
        <f t="shared" ref="H295:K295" si="294">IF(COUNT($C297,D297)&lt;&gt;2,0,ROUND(MAX(IF($B297="No - non-arm's length",0,MIN((0.75*D297),847)),MIN(D297,(0.75*$C297),847)),2))</f>
        <v>0</v>
      </c>
      <c r="I295" s="88">
        <f t="shared" si="294"/>
        <v>0</v>
      </c>
      <c r="J295" s="88">
        <f t="shared" si="294"/>
        <v>0</v>
      </c>
      <c r="K295" s="88">
        <f t="shared" si="294"/>
        <v>0</v>
      </c>
      <c r="L295" s="3">
        <f t="shared" si="262"/>
        <v>0</v>
      </c>
    </row>
    <row r="296" spans="8:12" x14ac:dyDescent="0.5">
      <c r="H296" s="88">
        <f t="shared" ref="H296:K296" si="295">IF(COUNT($C298,D298)&lt;&gt;2,0,ROUND(MAX(IF($B298="No - non-arm's length",0,MIN((0.75*D298),847)),MIN(D298,(0.75*$C298),847)),2))</f>
        <v>0</v>
      </c>
      <c r="I296" s="88">
        <f t="shared" si="295"/>
        <v>0</v>
      </c>
      <c r="J296" s="88">
        <f t="shared" si="295"/>
        <v>0</v>
      </c>
      <c r="K296" s="88">
        <f t="shared" si="295"/>
        <v>0</v>
      </c>
      <c r="L296" s="3">
        <f t="shared" si="262"/>
        <v>0</v>
      </c>
    </row>
    <row r="297" spans="8:12" x14ac:dyDescent="0.5">
      <c r="H297" s="88">
        <f t="shared" ref="H297:K297" si="296">IF(COUNT($C299,D299)&lt;&gt;2,0,ROUND(MAX(IF($B299="No - non-arm's length",0,MIN((0.75*D299),847)),MIN(D299,(0.75*$C299),847)),2))</f>
        <v>0</v>
      </c>
      <c r="I297" s="88">
        <f t="shared" si="296"/>
        <v>0</v>
      </c>
      <c r="J297" s="88">
        <f t="shared" si="296"/>
        <v>0</v>
      </c>
      <c r="K297" s="88">
        <f t="shared" si="296"/>
        <v>0</v>
      </c>
      <c r="L297" s="3">
        <f t="shared" si="262"/>
        <v>0</v>
      </c>
    </row>
    <row r="298" spans="8:12" x14ac:dyDescent="0.5">
      <c r="H298" s="88">
        <f t="shared" ref="H298:K298" si="297">IF(COUNT($C300,D300)&lt;&gt;2,0,ROUND(MAX(IF($B300="No - non-arm's length",0,MIN((0.75*D300),847)),MIN(D300,(0.75*$C300),847)),2))</f>
        <v>0</v>
      </c>
      <c r="I298" s="88">
        <f t="shared" si="297"/>
        <v>0</v>
      </c>
      <c r="J298" s="88">
        <f t="shared" si="297"/>
        <v>0</v>
      </c>
      <c r="K298" s="88">
        <f t="shared" si="297"/>
        <v>0</v>
      </c>
      <c r="L298" s="3">
        <f t="shared" si="262"/>
        <v>0</v>
      </c>
    </row>
    <row r="299" spans="8:12" x14ac:dyDescent="0.5">
      <c r="H299" s="88">
        <f t="shared" ref="H299:K299" si="298">IF(COUNT($C301,D301)&lt;&gt;2,0,ROUND(MAX(IF($B301="No - non-arm's length",0,MIN((0.75*D301),847)),MIN(D301,(0.75*$C301),847)),2))</f>
        <v>0</v>
      </c>
      <c r="I299" s="88">
        <f t="shared" si="298"/>
        <v>0</v>
      </c>
      <c r="J299" s="88">
        <f t="shared" si="298"/>
        <v>0</v>
      </c>
      <c r="K299" s="88">
        <f t="shared" si="298"/>
        <v>0</v>
      </c>
      <c r="L299" s="3">
        <f t="shared" si="262"/>
        <v>0</v>
      </c>
    </row>
    <row r="300" spans="8:12" x14ac:dyDescent="0.5">
      <c r="H300" s="88">
        <f t="shared" ref="H300:K300" si="299">IF(COUNT($C302,D302)&lt;&gt;2,0,ROUND(MAX(IF($B302="No - non-arm's length",0,MIN((0.75*D302),847)),MIN(D302,(0.75*$C302),847)),2))</f>
        <v>0</v>
      </c>
      <c r="I300" s="88">
        <f t="shared" si="299"/>
        <v>0</v>
      </c>
      <c r="J300" s="88">
        <f t="shared" si="299"/>
        <v>0</v>
      </c>
      <c r="K300" s="88">
        <f t="shared" si="299"/>
        <v>0</v>
      </c>
      <c r="L300" s="3">
        <f t="shared" si="262"/>
        <v>0</v>
      </c>
    </row>
    <row r="301" spans="8:12" x14ac:dyDescent="0.5">
      <c r="H301" s="88">
        <f t="shared" ref="H301:K301" si="300">IF(COUNT($C303,D303)&lt;&gt;2,0,ROUND(MAX(IF($B303="No - non-arm's length",0,MIN((0.75*D303),847)),MIN(D303,(0.75*$C303),847)),2))</f>
        <v>0</v>
      </c>
      <c r="I301" s="88">
        <f t="shared" si="300"/>
        <v>0</v>
      </c>
      <c r="J301" s="88">
        <f t="shared" si="300"/>
        <v>0</v>
      </c>
      <c r="K301" s="88">
        <f t="shared" si="300"/>
        <v>0</v>
      </c>
      <c r="L301" s="3">
        <f t="shared" si="262"/>
        <v>0</v>
      </c>
    </row>
    <row r="302" spans="8:12" x14ac:dyDescent="0.5">
      <c r="H302" s="88">
        <f t="shared" ref="H302:K302" si="301">IF(COUNT($C304,D304)&lt;&gt;2,0,ROUND(MAX(IF($B304="No - non-arm's length",0,MIN((0.75*D304),847)),MIN(D304,(0.75*$C304),847)),2))</f>
        <v>0</v>
      </c>
      <c r="I302" s="88">
        <f t="shared" si="301"/>
        <v>0</v>
      </c>
      <c r="J302" s="88">
        <f t="shared" si="301"/>
        <v>0</v>
      </c>
      <c r="K302" s="88">
        <f t="shared" si="301"/>
        <v>0</v>
      </c>
      <c r="L302" s="3">
        <f t="shared" si="262"/>
        <v>0</v>
      </c>
    </row>
    <row r="303" spans="8:12" x14ac:dyDescent="0.5">
      <c r="H303" s="88">
        <f t="shared" ref="H303:K303" si="302">IF(COUNT($C305,D305)&lt;&gt;2,0,ROUND(MAX(IF($B305="No - non-arm's length",0,MIN((0.75*D305),847)),MIN(D305,(0.75*$C305),847)),2))</f>
        <v>0</v>
      </c>
      <c r="I303" s="88">
        <f t="shared" si="302"/>
        <v>0</v>
      </c>
      <c r="J303" s="88">
        <f t="shared" si="302"/>
        <v>0</v>
      </c>
      <c r="K303" s="88">
        <f t="shared" si="302"/>
        <v>0</v>
      </c>
      <c r="L303" s="3">
        <f t="shared" si="262"/>
        <v>0</v>
      </c>
    </row>
    <row r="304" spans="8:12" x14ac:dyDescent="0.5">
      <c r="H304" s="88">
        <f t="shared" ref="H304:K304" si="303">IF(COUNT($C306,D306)&lt;&gt;2,0,ROUND(MAX(IF($B306="No - non-arm's length",0,MIN((0.75*D306),847)),MIN(D306,(0.75*$C306),847)),2))</f>
        <v>0</v>
      </c>
      <c r="I304" s="88">
        <f t="shared" si="303"/>
        <v>0</v>
      </c>
      <c r="J304" s="88">
        <f t="shared" si="303"/>
        <v>0</v>
      </c>
      <c r="K304" s="88">
        <f t="shared" si="303"/>
        <v>0</v>
      </c>
      <c r="L304" s="3">
        <f t="shared" si="262"/>
        <v>0</v>
      </c>
    </row>
    <row r="305" spans="8:12" x14ac:dyDescent="0.5">
      <c r="H305" s="88">
        <f t="shared" ref="H305:K305" si="304">IF(COUNT($C307,D307)&lt;&gt;2,0,ROUND(MAX(IF($B307="No - non-arm's length",0,MIN((0.75*D307),847)),MIN(D307,(0.75*$C307),847)),2))</f>
        <v>0</v>
      </c>
      <c r="I305" s="88">
        <f t="shared" si="304"/>
        <v>0</v>
      </c>
      <c r="J305" s="88">
        <f t="shared" si="304"/>
        <v>0</v>
      </c>
      <c r="K305" s="88">
        <f t="shared" si="304"/>
        <v>0</v>
      </c>
      <c r="L305" s="3">
        <f t="shared" si="262"/>
        <v>0</v>
      </c>
    </row>
    <row r="306" spans="8:12" x14ac:dyDescent="0.5">
      <c r="H306" s="88">
        <f t="shared" ref="H306:K306" si="305">IF(COUNT($C308,D308)&lt;&gt;2,0,ROUND(MAX(IF($B308="No - non-arm's length",0,MIN((0.75*D308),847)),MIN(D308,(0.75*$C308),847)),2))</f>
        <v>0</v>
      </c>
      <c r="I306" s="88">
        <f t="shared" si="305"/>
        <v>0</v>
      </c>
      <c r="J306" s="88">
        <f t="shared" si="305"/>
        <v>0</v>
      </c>
      <c r="K306" s="88">
        <f t="shared" si="305"/>
        <v>0</v>
      </c>
      <c r="L306" s="3">
        <f t="shared" si="262"/>
        <v>0</v>
      </c>
    </row>
    <row r="307" spans="8:12" x14ac:dyDescent="0.5">
      <c r="H307" s="88">
        <f t="shared" ref="H307:K307" si="306">IF(COUNT($C309,D309)&lt;&gt;2,0,ROUND(MAX(IF($B309="No - non-arm's length",0,MIN((0.75*D309),847)),MIN(D309,(0.75*$C309),847)),2))</f>
        <v>0</v>
      </c>
      <c r="I307" s="88">
        <f t="shared" si="306"/>
        <v>0</v>
      </c>
      <c r="J307" s="88">
        <f t="shared" si="306"/>
        <v>0</v>
      </c>
      <c r="K307" s="88">
        <f t="shared" si="306"/>
        <v>0</v>
      </c>
      <c r="L307" s="3">
        <f t="shared" si="262"/>
        <v>0</v>
      </c>
    </row>
    <row r="308" spans="8:12" x14ac:dyDescent="0.5">
      <c r="H308" s="88">
        <f t="shared" ref="H308:K308" si="307">IF(COUNT($C310,D310)&lt;&gt;2,0,ROUND(MAX(IF($B310="No - non-arm's length",0,MIN((0.75*D310),847)),MIN(D310,(0.75*$C310),847)),2))</f>
        <v>0</v>
      </c>
      <c r="I308" s="88">
        <f t="shared" si="307"/>
        <v>0</v>
      </c>
      <c r="J308" s="88">
        <f t="shared" si="307"/>
        <v>0</v>
      </c>
      <c r="K308" s="88">
        <f t="shared" si="307"/>
        <v>0</v>
      </c>
      <c r="L308" s="3">
        <f t="shared" si="262"/>
        <v>0</v>
      </c>
    </row>
    <row r="309" spans="8:12" x14ac:dyDescent="0.5">
      <c r="H309" s="88">
        <f t="shared" ref="H309:K309" si="308">IF(COUNT($C311,D311)&lt;&gt;2,0,ROUND(MAX(IF($B311="No - non-arm's length",0,MIN((0.75*D311),847)),MIN(D311,(0.75*$C311),847)),2))</f>
        <v>0</v>
      </c>
      <c r="I309" s="88">
        <f t="shared" si="308"/>
        <v>0</v>
      </c>
      <c r="J309" s="88">
        <f t="shared" si="308"/>
        <v>0</v>
      </c>
      <c r="K309" s="88">
        <f t="shared" si="308"/>
        <v>0</v>
      </c>
      <c r="L309" s="3">
        <f t="shared" si="262"/>
        <v>0</v>
      </c>
    </row>
    <row r="310" spans="8:12" x14ac:dyDescent="0.5">
      <c r="H310" s="88">
        <f t="shared" ref="H310:K310" si="309">IF(COUNT($C312,D312)&lt;&gt;2,0,ROUND(MAX(IF($B312="No - non-arm's length",0,MIN((0.75*D312),847)),MIN(D312,(0.75*$C312),847)),2))</f>
        <v>0</v>
      </c>
      <c r="I310" s="88">
        <f t="shared" si="309"/>
        <v>0</v>
      </c>
      <c r="J310" s="88">
        <f t="shared" si="309"/>
        <v>0</v>
      </c>
      <c r="K310" s="88">
        <f t="shared" si="309"/>
        <v>0</v>
      </c>
      <c r="L310" s="3">
        <f t="shared" si="262"/>
        <v>0</v>
      </c>
    </row>
    <row r="311" spans="8:12" x14ac:dyDescent="0.5">
      <c r="H311" s="88">
        <f t="shared" ref="H311:K311" si="310">IF(COUNT($C313,D313)&lt;&gt;2,0,ROUND(MAX(IF($B313="No - non-arm's length",0,MIN((0.75*D313),847)),MIN(D313,(0.75*$C313),847)),2))</f>
        <v>0</v>
      </c>
      <c r="I311" s="88">
        <f t="shared" si="310"/>
        <v>0</v>
      </c>
      <c r="J311" s="88">
        <f t="shared" si="310"/>
        <v>0</v>
      </c>
      <c r="K311" s="88">
        <f t="shared" si="310"/>
        <v>0</v>
      </c>
      <c r="L311" s="3">
        <f t="shared" si="262"/>
        <v>0</v>
      </c>
    </row>
    <row r="312" spans="8:12" x14ac:dyDescent="0.5">
      <c r="H312" s="88">
        <f t="shared" ref="H312:K312" si="311">IF(COUNT($C314,D314)&lt;&gt;2,0,ROUND(MAX(IF($B314="No - non-arm's length",0,MIN((0.75*D314),847)),MIN(D314,(0.75*$C314),847)),2))</f>
        <v>0</v>
      </c>
      <c r="I312" s="88">
        <f t="shared" si="311"/>
        <v>0</v>
      </c>
      <c r="J312" s="88">
        <f t="shared" si="311"/>
        <v>0</v>
      </c>
      <c r="K312" s="88">
        <f t="shared" si="311"/>
        <v>0</v>
      </c>
      <c r="L312" s="3">
        <f t="shared" si="262"/>
        <v>0</v>
      </c>
    </row>
    <row r="313" spans="8:12" x14ac:dyDescent="0.5">
      <c r="H313" s="88">
        <f t="shared" ref="H313:K313" si="312">IF(COUNT($C315,D315)&lt;&gt;2,0,ROUND(MAX(IF($B315="No - non-arm's length",0,MIN((0.75*D315),847)),MIN(D315,(0.75*$C315),847)),2))</f>
        <v>0</v>
      </c>
      <c r="I313" s="88">
        <f t="shared" si="312"/>
        <v>0</v>
      </c>
      <c r="J313" s="88">
        <f t="shared" si="312"/>
        <v>0</v>
      </c>
      <c r="K313" s="88">
        <f t="shared" si="312"/>
        <v>0</v>
      </c>
      <c r="L313" s="3">
        <f t="shared" si="262"/>
        <v>0</v>
      </c>
    </row>
    <row r="314" spans="8:12" x14ac:dyDescent="0.5">
      <c r="H314" s="88">
        <f t="shared" ref="H314:K314" si="313">IF(COUNT($C316,D316)&lt;&gt;2,0,ROUND(MAX(IF($B316="No - non-arm's length",0,MIN((0.75*D316),847)),MIN(D316,(0.75*$C316),847)),2))</f>
        <v>0</v>
      </c>
      <c r="I314" s="88">
        <f t="shared" si="313"/>
        <v>0</v>
      </c>
      <c r="J314" s="88">
        <f t="shared" si="313"/>
        <v>0</v>
      </c>
      <c r="K314" s="88">
        <f t="shared" si="313"/>
        <v>0</v>
      </c>
      <c r="L314" s="3">
        <f t="shared" si="262"/>
        <v>0</v>
      </c>
    </row>
    <row r="315" spans="8:12" x14ac:dyDescent="0.5">
      <c r="H315" s="88">
        <f t="shared" ref="H315:K315" si="314">IF(COUNT($C317,D317)&lt;&gt;2,0,ROUND(MAX(IF($B317="No - non-arm's length",0,MIN((0.75*D317),847)),MIN(D317,(0.75*$C317),847)),2))</f>
        <v>0</v>
      </c>
      <c r="I315" s="88">
        <f t="shared" si="314"/>
        <v>0</v>
      </c>
      <c r="J315" s="88">
        <f t="shared" si="314"/>
        <v>0</v>
      </c>
      <c r="K315" s="88">
        <f t="shared" si="314"/>
        <v>0</v>
      </c>
      <c r="L315" s="3">
        <f t="shared" si="262"/>
        <v>0</v>
      </c>
    </row>
    <row r="316" spans="8:12" x14ac:dyDescent="0.5">
      <c r="H316" s="88">
        <f t="shared" ref="H316:K316" si="315">IF(COUNT($C318,D318)&lt;&gt;2,0,ROUND(MAX(IF($B318="No - non-arm's length",0,MIN((0.75*D318),847)),MIN(D318,(0.75*$C318),847)),2))</f>
        <v>0</v>
      </c>
      <c r="I316" s="88">
        <f t="shared" si="315"/>
        <v>0</v>
      </c>
      <c r="J316" s="88">
        <f t="shared" si="315"/>
        <v>0</v>
      </c>
      <c r="K316" s="88">
        <f t="shared" si="315"/>
        <v>0</v>
      </c>
      <c r="L316" s="3">
        <f t="shared" si="262"/>
        <v>0</v>
      </c>
    </row>
    <row r="317" spans="8:12" x14ac:dyDescent="0.5">
      <c r="H317" s="88">
        <f t="shared" ref="H317:K317" si="316">IF(COUNT($C319,D319)&lt;&gt;2,0,ROUND(MAX(IF($B319="No - non-arm's length",0,MIN((0.75*D319),847)),MIN(D319,(0.75*$C319),847)),2))</f>
        <v>0</v>
      </c>
      <c r="I317" s="88">
        <f t="shared" si="316"/>
        <v>0</v>
      </c>
      <c r="J317" s="88">
        <f t="shared" si="316"/>
        <v>0</v>
      </c>
      <c r="K317" s="88">
        <f t="shared" si="316"/>
        <v>0</v>
      </c>
      <c r="L317" s="3">
        <f t="shared" si="262"/>
        <v>0</v>
      </c>
    </row>
    <row r="318" spans="8:12" x14ac:dyDescent="0.5">
      <c r="H318" s="88">
        <f t="shared" ref="H318:K318" si="317">IF(COUNT($C320,D320)&lt;&gt;2,0,ROUND(MAX(IF($B320="No - non-arm's length",0,MIN((0.75*D320),847)),MIN(D320,(0.75*$C320),847)),2))</f>
        <v>0</v>
      </c>
      <c r="I318" s="88">
        <f t="shared" si="317"/>
        <v>0</v>
      </c>
      <c r="J318" s="88">
        <f t="shared" si="317"/>
        <v>0</v>
      </c>
      <c r="K318" s="88">
        <f t="shared" si="317"/>
        <v>0</v>
      </c>
      <c r="L318" s="3">
        <f t="shared" si="262"/>
        <v>0</v>
      </c>
    </row>
    <row r="319" spans="8:12" x14ac:dyDescent="0.5">
      <c r="H319" s="88">
        <f t="shared" ref="H319:K319" si="318">IF(COUNT($C321,D321)&lt;&gt;2,0,ROUND(MAX(IF($B321="No - non-arm's length",0,MIN((0.75*D321),847)),MIN(D321,(0.75*$C321),847)),2))</f>
        <v>0</v>
      </c>
      <c r="I319" s="88">
        <f t="shared" si="318"/>
        <v>0</v>
      </c>
      <c r="J319" s="88">
        <f t="shared" si="318"/>
        <v>0</v>
      </c>
      <c r="K319" s="88">
        <f t="shared" si="318"/>
        <v>0</v>
      </c>
      <c r="L319" s="3">
        <f t="shared" si="262"/>
        <v>0</v>
      </c>
    </row>
    <row r="320" spans="8:12" x14ac:dyDescent="0.5">
      <c r="H320" s="88">
        <f t="shared" ref="H320:K320" si="319">IF(COUNT($C322,D322)&lt;&gt;2,0,ROUND(MAX(IF($B322="No - non-arm's length",0,MIN((0.75*D322),847)),MIN(D322,(0.75*$C322),847)),2))</f>
        <v>0</v>
      </c>
      <c r="I320" s="88">
        <f t="shared" si="319"/>
        <v>0</v>
      </c>
      <c r="J320" s="88">
        <f t="shared" si="319"/>
        <v>0</v>
      </c>
      <c r="K320" s="88">
        <f t="shared" si="319"/>
        <v>0</v>
      </c>
      <c r="L320" s="3">
        <f t="shared" si="262"/>
        <v>0</v>
      </c>
    </row>
    <row r="321" spans="8:12" x14ac:dyDescent="0.5">
      <c r="H321" s="88">
        <f t="shared" ref="H321:K321" si="320">IF(COUNT($C323,D323)&lt;&gt;2,0,ROUND(MAX(IF($B323="No - non-arm's length",0,MIN((0.75*D323),847)),MIN(D323,(0.75*$C323),847)),2))</f>
        <v>0</v>
      </c>
      <c r="I321" s="88">
        <f t="shared" si="320"/>
        <v>0</v>
      </c>
      <c r="J321" s="88">
        <f t="shared" si="320"/>
        <v>0</v>
      </c>
      <c r="K321" s="88">
        <f t="shared" si="320"/>
        <v>0</v>
      </c>
      <c r="L321" s="3">
        <f t="shared" si="262"/>
        <v>0</v>
      </c>
    </row>
    <row r="322" spans="8:12" x14ac:dyDescent="0.5">
      <c r="H322" s="88">
        <f t="shared" ref="H322:K322" si="321">IF(COUNT($C324,D324)&lt;&gt;2,0,ROUND(MAX(IF($B324="No - non-arm's length",0,MIN((0.75*D324),847)),MIN(D324,(0.75*$C324),847)),2))</f>
        <v>0</v>
      </c>
      <c r="I322" s="88">
        <f t="shared" si="321"/>
        <v>0</v>
      </c>
      <c r="J322" s="88">
        <f t="shared" si="321"/>
        <v>0</v>
      </c>
      <c r="K322" s="88">
        <f t="shared" si="321"/>
        <v>0</v>
      </c>
      <c r="L322" s="3">
        <f t="shared" si="262"/>
        <v>0</v>
      </c>
    </row>
    <row r="323" spans="8:12" x14ac:dyDescent="0.5">
      <c r="H323" s="88">
        <f t="shared" ref="H323:K323" si="322">IF(COUNT($C325,D325)&lt;&gt;2,0,ROUND(MAX(IF($B325="No - non-arm's length",0,MIN((0.75*D325),847)),MIN(D325,(0.75*$C325),847)),2))</f>
        <v>0</v>
      </c>
      <c r="I323" s="88">
        <f t="shared" si="322"/>
        <v>0</v>
      </c>
      <c r="J323" s="88">
        <f t="shared" si="322"/>
        <v>0</v>
      </c>
      <c r="K323" s="88">
        <f t="shared" si="322"/>
        <v>0</v>
      </c>
      <c r="L323" s="3">
        <f t="shared" si="262"/>
        <v>0</v>
      </c>
    </row>
    <row r="324" spans="8:12" x14ac:dyDescent="0.5">
      <c r="H324" s="88">
        <f t="shared" ref="H324:K324" si="323">IF(COUNT($C326,D326)&lt;&gt;2,0,ROUND(MAX(IF($B326="No - non-arm's length",0,MIN((0.75*D326),847)),MIN(D326,(0.75*$C326),847)),2))</f>
        <v>0</v>
      </c>
      <c r="I324" s="88">
        <f t="shared" si="323"/>
        <v>0</v>
      </c>
      <c r="J324" s="88">
        <f t="shared" si="323"/>
        <v>0</v>
      </c>
      <c r="K324" s="88">
        <f t="shared" si="323"/>
        <v>0</v>
      </c>
      <c r="L324" s="3">
        <f t="shared" si="262"/>
        <v>0</v>
      </c>
    </row>
    <row r="325" spans="8:12" x14ac:dyDescent="0.5">
      <c r="H325" s="88">
        <f t="shared" ref="H325:K325" si="324">IF(COUNT($C327,D327)&lt;&gt;2,0,ROUND(MAX(IF($B327="No - non-arm's length",0,MIN((0.75*D327),847)),MIN(D327,(0.75*$C327),847)),2))</f>
        <v>0</v>
      </c>
      <c r="I325" s="88">
        <f t="shared" si="324"/>
        <v>0</v>
      </c>
      <c r="J325" s="88">
        <f t="shared" si="324"/>
        <v>0</v>
      </c>
      <c r="K325" s="88">
        <f t="shared" si="324"/>
        <v>0</v>
      </c>
      <c r="L325" s="3">
        <f t="shared" si="262"/>
        <v>0</v>
      </c>
    </row>
    <row r="326" spans="8:12" x14ac:dyDescent="0.5">
      <c r="H326" s="88">
        <f t="shared" ref="H326:K326" si="325">IF(COUNT($C328,D328)&lt;&gt;2,0,ROUND(MAX(IF($B328="No - non-arm's length",0,MIN((0.75*D328),847)),MIN(D328,(0.75*$C328),847)),2))</f>
        <v>0</v>
      </c>
      <c r="I326" s="88">
        <f t="shared" si="325"/>
        <v>0</v>
      </c>
      <c r="J326" s="88">
        <f t="shared" si="325"/>
        <v>0</v>
      </c>
      <c r="K326" s="88">
        <f t="shared" si="325"/>
        <v>0</v>
      </c>
      <c r="L326" s="3">
        <f t="shared" si="262"/>
        <v>0</v>
      </c>
    </row>
    <row r="327" spans="8:12" x14ac:dyDescent="0.5">
      <c r="H327" s="88">
        <f t="shared" ref="H327:K327" si="326">IF(COUNT($C329,D329)&lt;&gt;2,0,ROUND(MAX(IF($B329="No - non-arm's length",0,MIN((0.75*D329),847)),MIN(D329,(0.75*$C329),847)),2))</f>
        <v>0</v>
      </c>
      <c r="I327" s="88">
        <f t="shared" si="326"/>
        <v>0</v>
      </c>
      <c r="J327" s="88">
        <f t="shared" si="326"/>
        <v>0</v>
      </c>
      <c r="K327" s="88">
        <f t="shared" si="326"/>
        <v>0</v>
      </c>
      <c r="L327" s="3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88">
        <f t="shared" ref="H328:K328" si="328">IF(COUNT($C330,D330)&lt;&gt;2,0,ROUND(MAX(IF($B330="No - non-arm's length",0,MIN((0.75*D330),847)),MIN(D330,(0.75*$C330),847)),2))</f>
        <v>0</v>
      </c>
      <c r="I328" s="88">
        <f t="shared" si="328"/>
        <v>0</v>
      </c>
      <c r="J328" s="88">
        <f t="shared" si="328"/>
        <v>0</v>
      </c>
      <c r="K328" s="88">
        <f t="shared" si="328"/>
        <v>0</v>
      </c>
      <c r="L328" s="3">
        <f t="shared" si="327"/>
        <v>0</v>
      </c>
    </row>
    <row r="329" spans="8:12" x14ac:dyDescent="0.5">
      <c r="H329" s="88">
        <f t="shared" ref="H329:K329" si="329">IF(COUNT($C331,D331)&lt;&gt;2,0,ROUND(MAX(IF($B331="No - non-arm's length",0,MIN((0.75*D331),847)),MIN(D331,(0.75*$C331),847)),2))</f>
        <v>0</v>
      </c>
      <c r="I329" s="88">
        <f t="shared" si="329"/>
        <v>0</v>
      </c>
      <c r="J329" s="88">
        <f t="shared" si="329"/>
        <v>0</v>
      </c>
      <c r="K329" s="88">
        <f t="shared" si="329"/>
        <v>0</v>
      </c>
      <c r="L329" s="3">
        <f t="shared" si="327"/>
        <v>0</v>
      </c>
    </row>
    <row r="330" spans="8:12" x14ac:dyDescent="0.5">
      <c r="H330" s="88">
        <f t="shared" ref="H330:K330" si="330">IF(COUNT($C332,D332)&lt;&gt;2,0,ROUND(MAX(IF($B332="No - non-arm's length",0,MIN((0.75*D332),847)),MIN(D332,(0.75*$C332),847)),2))</f>
        <v>0</v>
      </c>
      <c r="I330" s="88">
        <f t="shared" si="330"/>
        <v>0</v>
      </c>
      <c r="J330" s="88">
        <f t="shared" si="330"/>
        <v>0</v>
      </c>
      <c r="K330" s="88">
        <f t="shared" si="330"/>
        <v>0</v>
      </c>
      <c r="L330" s="3">
        <f t="shared" si="327"/>
        <v>0</v>
      </c>
    </row>
    <row r="331" spans="8:12" x14ac:dyDescent="0.5">
      <c r="H331" s="88">
        <f t="shared" ref="H331:K331" si="331">IF(COUNT($C333,D333)&lt;&gt;2,0,ROUND(MAX(IF($B333="No - non-arm's length",0,MIN((0.75*D333),847)),MIN(D333,(0.75*$C333),847)),2))</f>
        <v>0</v>
      </c>
      <c r="I331" s="88">
        <f t="shared" si="331"/>
        <v>0</v>
      </c>
      <c r="J331" s="88">
        <f t="shared" si="331"/>
        <v>0</v>
      </c>
      <c r="K331" s="88">
        <f t="shared" si="331"/>
        <v>0</v>
      </c>
      <c r="L331" s="3">
        <f t="shared" si="327"/>
        <v>0</v>
      </c>
    </row>
    <row r="332" spans="8:12" x14ac:dyDescent="0.5">
      <c r="H332" s="88">
        <f t="shared" ref="H332:K332" si="332">IF(COUNT($C334,D334)&lt;&gt;2,0,ROUND(MAX(IF($B334="No - non-arm's length",0,MIN((0.75*D334),847)),MIN(D334,(0.75*$C334),847)),2))</f>
        <v>0</v>
      </c>
      <c r="I332" s="88">
        <f t="shared" si="332"/>
        <v>0</v>
      </c>
      <c r="J332" s="88">
        <f t="shared" si="332"/>
        <v>0</v>
      </c>
      <c r="K332" s="88">
        <f t="shared" si="332"/>
        <v>0</v>
      </c>
      <c r="L332" s="3">
        <f t="shared" si="327"/>
        <v>0</v>
      </c>
    </row>
    <row r="333" spans="8:12" x14ac:dyDescent="0.5">
      <c r="H333" s="88">
        <f t="shared" ref="H333:K333" si="333">IF(COUNT($C335,D335)&lt;&gt;2,0,ROUND(MAX(IF($B335="No - non-arm's length",0,MIN((0.75*D335),847)),MIN(D335,(0.75*$C335),847)),2))</f>
        <v>0</v>
      </c>
      <c r="I333" s="88">
        <f t="shared" si="333"/>
        <v>0</v>
      </c>
      <c r="J333" s="88">
        <f t="shared" si="333"/>
        <v>0</v>
      </c>
      <c r="K333" s="88">
        <f t="shared" si="333"/>
        <v>0</v>
      </c>
      <c r="L333" s="3">
        <f t="shared" si="327"/>
        <v>0</v>
      </c>
    </row>
    <row r="334" spans="8:12" x14ac:dyDescent="0.5">
      <c r="H334" s="88">
        <f t="shared" ref="H334:K334" si="334">IF(COUNT($C336,D336)&lt;&gt;2,0,ROUND(MAX(IF($B336="No - non-arm's length",0,MIN((0.75*D336),847)),MIN(D336,(0.75*$C336),847)),2))</f>
        <v>0</v>
      </c>
      <c r="I334" s="88">
        <f t="shared" si="334"/>
        <v>0</v>
      </c>
      <c r="J334" s="88">
        <f t="shared" si="334"/>
        <v>0</v>
      </c>
      <c r="K334" s="88">
        <f t="shared" si="334"/>
        <v>0</v>
      </c>
      <c r="L334" s="3">
        <f t="shared" si="327"/>
        <v>0</v>
      </c>
    </row>
    <row r="335" spans="8:12" x14ac:dyDescent="0.5">
      <c r="H335" s="88">
        <f t="shared" ref="H335:K335" si="335">IF(COUNT($C337,D337)&lt;&gt;2,0,ROUND(MAX(IF($B337="No - non-arm's length",0,MIN((0.75*D337),847)),MIN(D337,(0.75*$C337),847)),2))</f>
        <v>0</v>
      </c>
      <c r="I335" s="88">
        <f t="shared" si="335"/>
        <v>0</v>
      </c>
      <c r="J335" s="88">
        <f t="shared" si="335"/>
        <v>0</v>
      </c>
      <c r="K335" s="88">
        <f t="shared" si="335"/>
        <v>0</v>
      </c>
      <c r="L335" s="3">
        <f t="shared" si="327"/>
        <v>0</v>
      </c>
    </row>
    <row r="336" spans="8:12" x14ac:dyDescent="0.5">
      <c r="H336" s="88">
        <f t="shared" ref="H336:K336" si="336">IF(COUNT($C338,D338)&lt;&gt;2,0,ROUND(MAX(IF($B338="No - non-arm's length",0,MIN((0.75*D338),847)),MIN(D338,(0.75*$C338),847)),2))</f>
        <v>0</v>
      </c>
      <c r="I336" s="88">
        <f t="shared" si="336"/>
        <v>0</v>
      </c>
      <c r="J336" s="88">
        <f t="shared" si="336"/>
        <v>0</v>
      </c>
      <c r="K336" s="88">
        <f t="shared" si="336"/>
        <v>0</v>
      </c>
      <c r="L336" s="3">
        <f t="shared" si="327"/>
        <v>0</v>
      </c>
    </row>
    <row r="337" spans="8:12" x14ac:dyDescent="0.5">
      <c r="H337" s="88">
        <f t="shared" ref="H337:K337" si="337">IF(COUNT($C339,D339)&lt;&gt;2,0,ROUND(MAX(IF($B339="No - non-arm's length",0,MIN((0.75*D339),847)),MIN(D339,(0.75*$C339),847)),2))</f>
        <v>0</v>
      </c>
      <c r="I337" s="88">
        <f t="shared" si="337"/>
        <v>0</v>
      </c>
      <c r="J337" s="88">
        <f t="shared" si="337"/>
        <v>0</v>
      </c>
      <c r="K337" s="88">
        <f t="shared" si="337"/>
        <v>0</v>
      </c>
      <c r="L337" s="3">
        <f t="shared" si="327"/>
        <v>0</v>
      </c>
    </row>
    <row r="338" spans="8:12" x14ac:dyDescent="0.5">
      <c r="H338" s="88">
        <f t="shared" ref="H338:K338" si="338">IF(COUNT($C340,D340)&lt;&gt;2,0,ROUND(MAX(IF($B340="No - non-arm's length",0,MIN((0.75*D340),847)),MIN(D340,(0.75*$C340),847)),2))</f>
        <v>0</v>
      </c>
      <c r="I338" s="88">
        <f t="shared" si="338"/>
        <v>0</v>
      </c>
      <c r="J338" s="88">
        <f t="shared" si="338"/>
        <v>0</v>
      </c>
      <c r="K338" s="88">
        <f t="shared" si="338"/>
        <v>0</v>
      </c>
      <c r="L338" s="3">
        <f t="shared" si="327"/>
        <v>0</v>
      </c>
    </row>
    <row r="339" spans="8:12" x14ac:dyDescent="0.5">
      <c r="H339" s="88">
        <f t="shared" ref="H339:K339" si="339">IF(COUNT($C341,D341)&lt;&gt;2,0,ROUND(MAX(IF($B341="No - non-arm's length",0,MIN((0.75*D341),847)),MIN(D341,(0.75*$C341),847)),2))</f>
        <v>0</v>
      </c>
      <c r="I339" s="88">
        <f t="shared" si="339"/>
        <v>0</v>
      </c>
      <c r="J339" s="88">
        <f t="shared" si="339"/>
        <v>0</v>
      </c>
      <c r="K339" s="88">
        <f t="shared" si="339"/>
        <v>0</v>
      </c>
      <c r="L339" s="3">
        <f t="shared" si="327"/>
        <v>0</v>
      </c>
    </row>
    <row r="340" spans="8:12" x14ac:dyDescent="0.5">
      <c r="H340" s="88">
        <f t="shared" ref="H340:K340" si="340">IF(COUNT($C342,D342)&lt;&gt;2,0,ROUND(MAX(IF($B342="No - non-arm's length",0,MIN((0.75*D342),847)),MIN(D342,(0.75*$C342),847)),2))</f>
        <v>0</v>
      </c>
      <c r="I340" s="88">
        <f t="shared" si="340"/>
        <v>0</v>
      </c>
      <c r="J340" s="88">
        <f t="shared" si="340"/>
        <v>0</v>
      </c>
      <c r="K340" s="88">
        <f t="shared" si="340"/>
        <v>0</v>
      </c>
      <c r="L340" s="3">
        <f t="shared" si="327"/>
        <v>0</v>
      </c>
    </row>
    <row r="341" spans="8:12" x14ac:dyDescent="0.5">
      <c r="H341" s="88">
        <f t="shared" ref="H341:K341" si="341">IF(COUNT($C343,D343)&lt;&gt;2,0,ROUND(MAX(IF($B343="No - non-arm's length",0,MIN((0.75*D343),847)),MIN(D343,(0.75*$C343),847)),2))</f>
        <v>0</v>
      </c>
      <c r="I341" s="88">
        <f t="shared" si="341"/>
        <v>0</v>
      </c>
      <c r="J341" s="88">
        <f t="shared" si="341"/>
        <v>0</v>
      </c>
      <c r="K341" s="88">
        <f t="shared" si="341"/>
        <v>0</v>
      </c>
      <c r="L341" s="3">
        <f t="shared" si="327"/>
        <v>0</v>
      </c>
    </row>
    <row r="342" spans="8:12" x14ac:dyDescent="0.5">
      <c r="H342" s="88">
        <f t="shared" ref="H342:K342" si="342">IF(COUNT($C344,D344)&lt;&gt;2,0,ROUND(MAX(IF($B344="No - non-arm's length",0,MIN((0.75*D344),847)),MIN(D344,(0.75*$C344),847)),2))</f>
        <v>0</v>
      </c>
      <c r="I342" s="88">
        <f t="shared" si="342"/>
        <v>0</v>
      </c>
      <c r="J342" s="88">
        <f t="shared" si="342"/>
        <v>0</v>
      </c>
      <c r="K342" s="88">
        <f t="shared" si="342"/>
        <v>0</v>
      </c>
      <c r="L342" s="3">
        <f t="shared" si="327"/>
        <v>0</v>
      </c>
    </row>
    <row r="343" spans="8:12" x14ac:dyDescent="0.5">
      <c r="H343" s="88">
        <f t="shared" ref="H343:K343" si="343">IF(COUNT($C345,D345)&lt;&gt;2,0,ROUND(MAX(IF($B345="No - non-arm's length",0,MIN((0.75*D345),847)),MIN(D345,(0.75*$C345),847)),2))</f>
        <v>0</v>
      </c>
      <c r="I343" s="88">
        <f t="shared" si="343"/>
        <v>0</v>
      </c>
      <c r="J343" s="88">
        <f t="shared" si="343"/>
        <v>0</v>
      </c>
      <c r="K343" s="88">
        <f t="shared" si="343"/>
        <v>0</v>
      </c>
      <c r="L343" s="3">
        <f t="shared" si="327"/>
        <v>0</v>
      </c>
    </row>
    <row r="344" spans="8:12" x14ac:dyDescent="0.5">
      <c r="H344" s="88">
        <f t="shared" ref="H344:K344" si="344">IF(COUNT($C346,D346)&lt;&gt;2,0,ROUND(MAX(IF($B346="No - non-arm's length",0,MIN((0.75*D346),847)),MIN(D346,(0.75*$C346),847)),2))</f>
        <v>0</v>
      </c>
      <c r="I344" s="88">
        <f t="shared" si="344"/>
        <v>0</v>
      </c>
      <c r="J344" s="88">
        <f t="shared" si="344"/>
        <v>0</v>
      </c>
      <c r="K344" s="88">
        <f t="shared" si="344"/>
        <v>0</v>
      </c>
      <c r="L344" s="3">
        <f t="shared" si="327"/>
        <v>0</v>
      </c>
    </row>
    <row r="345" spans="8:12" x14ac:dyDescent="0.5">
      <c r="H345" s="88">
        <f t="shared" ref="H345:K345" si="345">IF(COUNT($C347,D347)&lt;&gt;2,0,ROUND(MAX(IF($B347="No - non-arm's length",0,MIN((0.75*D347),847)),MIN(D347,(0.75*$C347),847)),2))</f>
        <v>0</v>
      </c>
      <c r="I345" s="88">
        <f t="shared" si="345"/>
        <v>0</v>
      </c>
      <c r="J345" s="88">
        <f t="shared" si="345"/>
        <v>0</v>
      </c>
      <c r="K345" s="88">
        <f t="shared" si="345"/>
        <v>0</v>
      </c>
      <c r="L345" s="3">
        <f t="shared" si="327"/>
        <v>0</v>
      </c>
    </row>
    <row r="346" spans="8:12" x14ac:dyDescent="0.5">
      <c r="H346" s="88">
        <f t="shared" ref="H346:K346" si="346">IF(COUNT($C348,D348)&lt;&gt;2,0,ROUND(MAX(IF($B348="No - non-arm's length",0,MIN((0.75*D348),847)),MIN(D348,(0.75*$C348),847)),2))</f>
        <v>0</v>
      </c>
      <c r="I346" s="88">
        <f t="shared" si="346"/>
        <v>0</v>
      </c>
      <c r="J346" s="88">
        <f t="shared" si="346"/>
        <v>0</v>
      </c>
      <c r="K346" s="88">
        <f t="shared" si="346"/>
        <v>0</v>
      </c>
      <c r="L346" s="3">
        <f t="shared" si="327"/>
        <v>0</v>
      </c>
    </row>
    <row r="347" spans="8:12" x14ac:dyDescent="0.5">
      <c r="H347" s="88">
        <f t="shared" ref="H347:K347" si="347">IF(COUNT($C349,D349)&lt;&gt;2,0,ROUND(MAX(IF($B349="No - non-arm's length",0,MIN((0.75*D349),847)),MIN(D349,(0.75*$C349),847)),2))</f>
        <v>0</v>
      </c>
      <c r="I347" s="88">
        <f t="shared" si="347"/>
        <v>0</v>
      </c>
      <c r="J347" s="88">
        <f t="shared" si="347"/>
        <v>0</v>
      </c>
      <c r="K347" s="88">
        <f t="shared" si="347"/>
        <v>0</v>
      </c>
      <c r="L347" s="3">
        <f t="shared" si="327"/>
        <v>0</v>
      </c>
    </row>
    <row r="348" spans="8:12" x14ac:dyDescent="0.5">
      <c r="H348" s="88">
        <f t="shared" ref="H348:K348" si="348">IF(COUNT($C350,D350)&lt;&gt;2,0,ROUND(MAX(IF($B350="No - non-arm's length",0,MIN((0.75*D350),847)),MIN(D350,(0.75*$C350),847)),2))</f>
        <v>0</v>
      </c>
      <c r="I348" s="88">
        <f t="shared" si="348"/>
        <v>0</v>
      </c>
      <c r="J348" s="88">
        <f t="shared" si="348"/>
        <v>0</v>
      </c>
      <c r="K348" s="88">
        <f t="shared" si="348"/>
        <v>0</v>
      </c>
      <c r="L348" s="3">
        <f t="shared" si="327"/>
        <v>0</v>
      </c>
    </row>
    <row r="349" spans="8:12" x14ac:dyDescent="0.5">
      <c r="H349" s="88">
        <f t="shared" ref="H349:K349" si="349">IF(COUNT($C351,D351)&lt;&gt;2,0,ROUND(MAX(IF($B351="No - non-arm's length",0,MIN((0.75*D351),847)),MIN(D351,(0.75*$C351),847)),2))</f>
        <v>0</v>
      </c>
      <c r="I349" s="88">
        <f t="shared" si="349"/>
        <v>0</v>
      </c>
      <c r="J349" s="88">
        <f t="shared" si="349"/>
        <v>0</v>
      </c>
      <c r="K349" s="88">
        <f t="shared" si="349"/>
        <v>0</v>
      </c>
      <c r="L349" s="3">
        <f t="shared" si="327"/>
        <v>0</v>
      </c>
    </row>
    <row r="350" spans="8:12" x14ac:dyDescent="0.5">
      <c r="H350" s="88">
        <f t="shared" ref="H350:K350" si="350">IF(COUNT($C352,D352)&lt;&gt;2,0,ROUND(MAX(IF($B352="No - non-arm's length",0,MIN((0.75*D352),847)),MIN(D352,(0.75*$C352),847)),2))</f>
        <v>0</v>
      </c>
      <c r="I350" s="88">
        <f t="shared" si="350"/>
        <v>0</v>
      </c>
      <c r="J350" s="88">
        <f t="shared" si="350"/>
        <v>0</v>
      </c>
      <c r="K350" s="88">
        <f t="shared" si="350"/>
        <v>0</v>
      </c>
      <c r="L350" s="3">
        <f t="shared" si="327"/>
        <v>0</v>
      </c>
    </row>
    <row r="351" spans="8:12" x14ac:dyDescent="0.5">
      <c r="H351" s="88">
        <f t="shared" ref="H351:K351" si="351">IF(COUNT($C353,D353)&lt;&gt;2,0,ROUND(MAX(IF($B353="No - non-arm's length",0,MIN((0.75*D353),847)),MIN(D353,(0.75*$C353),847)),2))</f>
        <v>0</v>
      </c>
      <c r="I351" s="88">
        <f t="shared" si="351"/>
        <v>0</v>
      </c>
      <c r="J351" s="88">
        <f t="shared" si="351"/>
        <v>0</v>
      </c>
      <c r="K351" s="88">
        <f t="shared" si="351"/>
        <v>0</v>
      </c>
      <c r="L351" s="3">
        <f t="shared" si="327"/>
        <v>0</v>
      </c>
    </row>
    <row r="352" spans="8:12" x14ac:dyDescent="0.5">
      <c r="H352" s="88">
        <f t="shared" ref="H352:K352" si="352">IF(COUNT($C354,D354)&lt;&gt;2,0,ROUND(MAX(IF($B354="No - non-arm's length",0,MIN((0.75*D354),847)),MIN(D354,(0.75*$C354),847)),2))</f>
        <v>0</v>
      </c>
      <c r="I352" s="88">
        <f t="shared" si="352"/>
        <v>0</v>
      </c>
      <c r="J352" s="88">
        <f t="shared" si="352"/>
        <v>0</v>
      </c>
      <c r="K352" s="88">
        <f t="shared" si="352"/>
        <v>0</v>
      </c>
      <c r="L352" s="3">
        <f t="shared" si="327"/>
        <v>0</v>
      </c>
    </row>
    <row r="353" spans="8:12" x14ac:dyDescent="0.5">
      <c r="H353" s="88">
        <f t="shared" ref="H353:K353" si="353">IF(COUNT($C355,D355)&lt;&gt;2,0,ROUND(MAX(IF($B355="No - non-arm's length",0,MIN((0.75*D355),847)),MIN(D355,(0.75*$C355),847)),2))</f>
        <v>0</v>
      </c>
      <c r="I353" s="88">
        <f t="shared" si="353"/>
        <v>0</v>
      </c>
      <c r="J353" s="88">
        <f t="shared" si="353"/>
        <v>0</v>
      </c>
      <c r="K353" s="88">
        <f t="shared" si="353"/>
        <v>0</v>
      </c>
      <c r="L353" s="3">
        <f t="shared" si="327"/>
        <v>0</v>
      </c>
    </row>
    <row r="354" spans="8:12" x14ac:dyDescent="0.5">
      <c r="H354" s="88">
        <f t="shared" ref="H354:K354" si="354">IF(COUNT($C356,D356)&lt;&gt;2,0,ROUND(MAX(IF($B356="No - non-arm's length",0,MIN((0.75*D356),847)),MIN(D356,(0.75*$C356),847)),2))</f>
        <v>0</v>
      </c>
      <c r="I354" s="88">
        <f t="shared" si="354"/>
        <v>0</v>
      </c>
      <c r="J354" s="88">
        <f t="shared" si="354"/>
        <v>0</v>
      </c>
      <c r="K354" s="88">
        <f t="shared" si="354"/>
        <v>0</v>
      </c>
      <c r="L354" s="3">
        <f t="shared" si="327"/>
        <v>0</v>
      </c>
    </row>
    <row r="355" spans="8:12" x14ac:dyDescent="0.5">
      <c r="H355" s="88">
        <f t="shared" ref="H355:K355" si="355">IF(COUNT($C357,D357)&lt;&gt;2,0,ROUND(MAX(IF($B357="No - non-arm's length",0,MIN((0.75*D357),847)),MIN(D357,(0.75*$C357),847)),2))</f>
        <v>0</v>
      </c>
      <c r="I355" s="88">
        <f t="shared" si="355"/>
        <v>0</v>
      </c>
      <c r="J355" s="88">
        <f t="shared" si="355"/>
        <v>0</v>
      </c>
      <c r="K355" s="88">
        <f t="shared" si="355"/>
        <v>0</v>
      </c>
      <c r="L355" s="3">
        <f t="shared" si="327"/>
        <v>0</v>
      </c>
    </row>
    <row r="356" spans="8:12" x14ac:dyDescent="0.5">
      <c r="H356" s="88">
        <f t="shared" ref="H356:K356" si="356">IF(COUNT($C358,D358)&lt;&gt;2,0,ROUND(MAX(IF($B358="No - non-arm's length",0,MIN((0.75*D358),847)),MIN(D358,(0.75*$C358),847)),2))</f>
        <v>0</v>
      </c>
      <c r="I356" s="88">
        <f t="shared" si="356"/>
        <v>0</v>
      </c>
      <c r="J356" s="88">
        <f t="shared" si="356"/>
        <v>0</v>
      </c>
      <c r="K356" s="88">
        <f t="shared" si="356"/>
        <v>0</v>
      </c>
      <c r="L356" s="3">
        <f t="shared" si="327"/>
        <v>0</v>
      </c>
    </row>
    <row r="357" spans="8:12" x14ac:dyDescent="0.5">
      <c r="H357" s="88">
        <f t="shared" ref="H357:K357" si="357">IF(COUNT($C359,D359)&lt;&gt;2,0,ROUND(MAX(IF($B359="No - non-arm's length",0,MIN((0.75*D359),847)),MIN(D359,(0.75*$C359),847)),2))</f>
        <v>0</v>
      </c>
      <c r="I357" s="88">
        <f t="shared" si="357"/>
        <v>0</v>
      </c>
      <c r="J357" s="88">
        <f t="shared" si="357"/>
        <v>0</v>
      </c>
      <c r="K357" s="88">
        <f t="shared" si="357"/>
        <v>0</v>
      </c>
      <c r="L357" s="3">
        <f t="shared" si="327"/>
        <v>0</v>
      </c>
    </row>
    <row r="358" spans="8:12" x14ac:dyDescent="0.5">
      <c r="H358" s="88">
        <f t="shared" ref="H358:K358" si="358">IF(COUNT($C360,D360)&lt;&gt;2,0,ROUND(MAX(IF($B360="No - non-arm's length",0,MIN((0.75*D360),847)),MIN(D360,(0.75*$C360),847)),2))</f>
        <v>0</v>
      </c>
      <c r="I358" s="88">
        <f t="shared" si="358"/>
        <v>0</v>
      </c>
      <c r="J358" s="88">
        <f t="shared" si="358"/>
        <v>0</v>
      </c>
      <c r="K358" s="88">
        <f t="shared" si="358"/>
        <v>0</v>
      </c>
      <c r="L358" s="3">
        <f t="shared" si="327"/>
        <v>0</v>
      </c>
    </row>
    <row r="359" spans="8:12" x14ac:dyDescent="0.5">
      <c r="H359" s="88">
        <f t="shared" ref="H359:K359" si="359">IF(COUNT($C361,D361)&lt;&gt;2,0,ROUND(MAX(IF($B361="No - non-arm's length",0,MIN((0.75*D361),847)),MIN(D361,(0.75*$C361),847)),2))</f>
        <v>0</v>
      </c>
      <c r="I359" s="88">
        <f t="shared" si="359"/>
        <v>0</v>
      </c>
      <c r="J359" s="88">
        <f t="shared" si="359"/>
        <v>0</v>
      </c>
      <c r="K359" s="88">
        <f t="shared" si="359"/>
        <v>0</v>
      </c>
      <c r="L359" s="3">
        <f t="shared" si="327"/>
        <v>0</v>
      </c>
    </row>
    <row r="360" spans="8:12" x14ac:dyDescent="0.5">
      <c r="H360" s="88">
        <f t="shared" ref="H360:K360" si="360">IF(COUNT($C362,D362)&lt;&gt;2,0,ROUND(MAX(IF($B362="No - non-arm's length",0,MIN((0.75*D362),847)),MIN(D362,(0.75*$C362),847)),2))</f>
        <v>0</v>
      </c>
      <c r="I360" s="88">
        <f t="shared" si="360"/>
        <v>0</v>
      </c>
      <c r="J360" s="88">
        <f t="shared" si="360"/>
        <v>0</v>
      </c>
      <c r="K360" s="88">
        <f t="shared" si="360"/>
        <v>0</v>
      </c>
      <c r="L360" s="3">
        <f t="shared" si="327"/>
        <v>0</v>
      </c>
    </row>
    <row r="361" spans="8:12" x14ac:dyDescent="0.5">
      <c r="H361" s="88">
        <f t="shared" ref="H361:K361" si="361">IF(COUNT($C363,D363)&lt;&gt;2,0,ROUND(MAX(IF($B363="No - non-arm's length",0,MIN((0.75*D363),847)),MIN(D363,(0.75*$C363),847)),2))</f>
        <v>0</v>
      </c>
      <c r="I361" s="88">
        <f t="shared" si="361"/>
        <v>0</v>
      </c>
      <c r="J361" s="88">
        <f t="shared" si="361"/>
        <v>0</v>
      </c>
      <c r="K361" s="88">
        <f t="shared" si="361"/>
        <v>0</v>
      </c>
      <c r="L361" s="3">
        <f t="shared" si="327"/>
        <v>0</v>
      </c>
    </row>
    <row r="362" spans="8:12" x14ac:dyDescent="0.5">
      <c r="H362" s="88">
        <f t="shared" ref="H362:K362" si="362">IF(COUNT($C364,D364)&lt;&gt;2,0,ROUND(MAX(IF($B364="No - non-arm's length",0,MIN((0.75*D364),847)),MIN(D364,(0.75*$C364),847)),2))</f>
        <v>0</v>
      </c>
      <c r="I362" s="88">
        <f t="shared" si="362"/>
        <v>0</v>
      </c>
      <c r="J362" s="88">
        <f t="shared" si="362"/>
        <v>0</v>
      </c>
      <c r="K362" s="88">
        <f t="shared" si="362"/>
        <v>0</v>
      </c>
      <c r="L362" s="3">
        <f t="shared" si="327"/>
        <v>0</v>
      </c>
    </row>
    <row r="363" spans="8:12" x14ac:dyDescent="0.5">
      <c r="H363" s="88">
        <f t="shared" ref="H363:K363" si="363">IF(COUNT($C365,D365)&lt;&gt;2,0,ROUND(MAX(IF($B365="No - non-arm's length",0,MIN((0.75*D365),847)),MIN(D365,(0.75*$C365),847)),2))</f>
        <v>0</v>
      </c>
      <c r="I363" s="88">
        <f t="shared" si="363"/>
        <v>0</v>
      </c>
      <c r="J363" s="88">
        <f t="shared" si="363"/>
        <v>0</v>
      </c>
      <c r="K363" s="88">
        <f t="shared" si="363"/>
        <v>0</v>
      </c>
      <c r="L363" s="3">
        <f t="shared" si="327"/>
        <v>0</v>
      </c>
    </row>
    <row r="364" spans="8:12" x14ac:dyDescent="0.5">
      <c r="H364" s="88">
        <f t="shared" ref="H364:K364" si="364">IF(COUNT($C366,D366)&lt;&gt;2,0,ROUND(MAX(IF($B366="No - non-arm's length",0,MIN((0.75*D366),847)),MIN(D366,(0.75*$C366),847)),2))</f>
        <v>0</v>
      </c>
      <c r="I364" s="88">
        <f t="shared" si="364"/>
        <v>0</v>
      </c>
      <c r="J364" s="88">
        <f t="shared" si="364"/>
        <v>0</v>
      </c>
      <c r="K364" s="88">
        <f t="shared" si="364"/>
        <v>0</v>
      </c>
      <c r="L364" s="3">
        <f t="shared" si="327"/>
        <v>0</v>
      </c>
    </row>
    <row r="365" spans="8:12" x14ac:dyDescent="0.5">
      <c r="H365" s="88">
        <f t="shared" ref="H365:K365" si="365">IF(COUNT($C367,D367)&lt;&gt;2,0,ROUND(MAX(IF($B367="No - non-arm's length",0,MIN((0.75*D367),847)),MIN(D367,(0.75*$C367),847)),2))</f>
        <v>0</v>
      </c>
      <c r="I365" s="88">
        <f t="shared" si="365"/>
        <v>0</v>
      </c>
      <c r="J365" s="88">
        <f t="shared" si="365"/>
        <v>0</v>
      </c>
      <c r="K365" s="88">
        <f t="shared" si="365"/>
        <v>0</v>
      </c>
      <c r="L365" s="3">
        <f t="shared" si="327"/>
        <v>0</v>
      </c>
    </row>
    <row r="366" spans="8:12" x14ac:dyDescent="0.5">
      <c r="H366" s="88">
        <f t="shared" ref="H366:K366" si="366">IF(COUNT($C368,D368)&lt;&gt;2,0,ROUND(MAX(IF($B368="No - non-arm's length",0,MIN((0.75*D368),847)),MIN(D368,(0.75*$C368),847)),2))</f>
        <v>0</v>
      </c>
      <c r="I366" s="88">
        <f t="shared" si="366"/>
        <v>0</v>
      </c>
      <c r="J366" s="88">
        <f t="shared" si="366"/>
        <v>0</v>
      </c>
      <c r="K366" s="88">
        <f t="shared" si="366"/>
        <v>0</v>
      </c>
      <c r="L366" s="3">
        <f t="shared" si="327"/>
        <v>0</v>
      </c>
    </row>
    <row r="367" spans="8:12" x14ac:dyDescent="0.5">
      <c r="H367" s="88">
        <f t="shared" ref="H367:K367" si="367">IF(COUNT($C369,D369)&lt;&gt;2,0,ROUND(MAX(IF($B369="No - non-arm's length",0,MIN((0.75*D369),847)),MIN(D369,(0.75*$C369),847)),2))</f>
        <v>0</v>
      </c>
      <c r="I367" s="88">
        <f t="shared" si="367"/>
        <v>0</v>
      </c>
      <c r="J367" s="88">
        <f t="shared" si="367"/>
        <v>0</v>
      </c>
      <c r="K367" s="88">
        <f t="shared" si="367"/>
        <v>0</v>
      </c>
      <c r="L367" s="3">
        <f t="shared" si="327"/>
        <v>0</v>
      </c>
    </row>
    <row r="368" spans="8:12" x14ac:dyDescent="0.5">
      <c r="H368" s="88">
        <f t="shared" ref="H368:K368" si="368">IF(COUNT($C370,D370)&lt;&gt;2,0,ROUND(MAX(IF($B370="No - non-arm's length",0,MIN((0.75*D370),847)),MIN(D370,(0.75*$C370),847)),2))</f>
        <v>0</v>
      </c>
      <c r="I368" s="88">
        <f t="shared" si="368"/>
        <v>0</v>
      </c>
      <c r="J368" s="88">
        <f t="shared" si="368"/>
        <v>0</v>
      </c>
      <c r="K368" s="88">
        <f t="shared" si="368"/>
        <v>0</v>
      </c>
      <c r="L368" s="3">
        <f t="shared" si="327"/>
        <v>0</v>
      </c>
    </row>
    <row r="369" spans="8:12" x14ac:dyDescent="0.5">
      <c r="H369" s="88">
        <f t="shared" ref="H369:K369" si="369">IF(COUNT($C371,D371)&lt;&gt;2,0,ROUND(MAX(IF($B371="No - non-arm's length",0,MIN((0.75*D371),847)),MIN(D371,(0.75*$C371),847)),2))</f>
        <v>0</v>
      </c>
      <c r="I369" s="88">
        <f t="shared" si="369"/>
        <v>0</v>
      </c>
      <c r="J369" s="88">
        <f t="shared" si="369"/>
        <v>0</v>
      </c>
      <c r="K369" s="88">
        <f t="shared" si="369"/>
        <v>0</v>
      </c>
      <c r="L369" s="3">
        <f t="shared" si="327"/>
        <v>0</v>
      </c>
    </row>
    <row r="370" spans="8:12" x14ac:dyDescent="0.5">
      <c r="H370" s="88">
        <f t="shared" ref="H370:K370" si="370">IF(COUNT($C372,D372)&lt;&gt;2,0,ROUND(MAX(IF($B372="No - non-arm's length",0,MIN((0.75*D372),847)),MIN(D372,(0.75*$C372),847)),2))</f>
        <v>0</v>
      </c>
      <c r="I370" s="88">
        <f t="shared" si="370"/>
        <v>0</v>
      </c>
      <c r="J370" s="88">
        <f t="shared" si="370"/>
        <v>0</v>
      </c>
      <c r="K370" s="88">
        <f t="shared" si="370"/>
        <v>0</v>
      </c>
      <c r="L370" s="3">
        <f t="shared" si="327"/>
        <v>0</v>
      </c>
    </row>
    <row r="371" spans="8:12" x14ac:dyDescent="0.5">
      <c r="H371" s="88">
        <f t="shared" ref="H371:K371" si="371">IF(COUNT($C373,D373)&lt;&gt;2,0,ROUND(MAX(IF($B373="No - non-arm's length",0,MIN((0.75*D373),847)),MIN(D373,(0.75*$C373),847)),2))</f>
        <v>0</v>
      </c>
      <c r="I371" s="88">
        <f t="shared" si="371"/>
        <v>0</v>
      </c>
      <c r="J371" s="88">
        <f t="shared" si="371"/>
        <v>0</v>
      </c>
      <c r="K371" s="88">
        <f t="shared" si="371"/>
        <v>0</v>
      </c>
      <c r="L371" s="3">
        <f t="shared" si="327"/>
        <v>0</v>
      </c>
    </row>
    <row r="372" spans="8:12" x14ac:dyDescent="0.5">
      <c r="H372" s="88">
        <f t="shared" ref="H372:K372" si="372">IF(COUNT($C374,D374)&lt;&gt;2,0,ROUND(MAX(IF($B374="No - non-arm's length",0,MIN((0.75*D374),847)),MIN(D374,(0.75*$C374),847)),2))</f>
        <v>0</v>
      </c>
      <c r="I372" s="88">
        <f t="shared" si="372"/>
        <v>0</v>
      </c>
      <c r="J372" s="88">
        <f t="shared" si="372"/>
        <v>0</v>
      </c>
      <c r="K372" s="88">
        <f t="shared" si="372"/>
        <v>0</v>
      </c>
      <c r="L372" s="3">
        <f t="shared" si="327"/>
        <v>0</v>
      </c>
    </row>
    <row r="373" spans="8:12" x14ac:dyDescent="0.5">
      <c r="H373" s="88">
        <f t="shared" ref="H373:K373" si="373">IF(COUNT($C375,D375)&lt;&gt;2,0,ROUND(MAX(IF($B375="No - non-arm's length",0,MIN((0.75*D375),847)),MIN(D375,(0.75*$C375),847)),2))</f>
        <v>0</v>
      </c>
      <c r="I373" s="88">
        <f t="shared" si="373"/>
        <v>0</v>
      </c>
      <c r="J373" s="88">
        <f t="shared" si="373"/>
        <v>0</v>
      </c>
      <c r="K373" s="88">
        <f t="shared" si="373"/>
        <v>0</v>
      </c>
      <c r="L373" s="3">
        <f t="shared" si="327"/>
        <v>0</v>
      </c>
    </row>
    <row r="374" spans="8:12" x14ac:dyDescent="0.5">
      <c r="H374" s="88">
        <f t="shared" ref="H374:K374" si="374">IF(COUNT($C376,D376)&lt;&gt;2,0,ROUND(MAX(IF($B376="No - non-arm's length",0,MIN((0.75*D376),847)),MIN(D376,(0.75*$C376),847)),2))</f>
        <v>0</v>
      </c>
      <c r="I374" s="88">
        <f t="shared" si="374"/>
        <v>0</v>
      </c>
      <c r="J374" s="88">
        <f t="shared" si="374"/>
        <v>0</v>
      </c>
      <c r="K374" s="88">
        <f t="shared" si="374"/>
        <v>0</v>
      </c>
      <c r="L374" s="3">
        <f t="shared" si="327"/>
        <v>0</v>
      </c>
    </row>
    <row r="375" spans="8:12" x14ac:dyDescent="0.5">
      <c r="H375" s="88">
        <f t="shared" ref="H375:K375" si="375">IF(COUNT($C377,D377)&lt;&gt;2,0,ROUND(MAX(IF($B377="No - non-arm's length",0,MIN((0.75*D377),847)),MIN(D377,(0.75*$C377),847)),2))</f>
        <v>0</v>
      </c>
      <c r="I375" s="88">
        <f t="shared" si="375"/>
        <v>0</v>
      </c>
      <c r="J375" s="88">
        <f t="shared" si="375"/>
        <v>0</v>
      </c>
      <c r="K375" s="88">
        <f t="shared" si="375"/>
        <v>0</v>
      </c>
      <c r="L375" s="3">
        <f t="shared" si="327"/>
        <v>0</v>
      </c>
    </row>
    <row r="376" spans="8:12" x14ac:dyDescent="0.5">
      <c r="H376" s="88">
        <f t="shared" ref="H376:K376" si="376">IF(COUNT($C378,D378)&lt;&gt;2,0,ROUND(MAX(IF($B378="No - non-arm's length",0,MIN((0.75*D378),847)),MIN(D378,(0.75*$C378),847)),2))</f>
        <v>0</v>
      </c>
      <c r="I376" s="88">
        <f t="shared" si="376"/>
        <v>0</v>
      </c>
      <c r="J376" s="88">
        <f t="shared" si="376"/>
        <v>0</v>
      </c>
      <c r="K376" s="88">
        <f t="shared" si="376"/>
        <v>0</v>
      </c>
      <c r="L376" s="3">
        <f t="shared" si="327"/>
        <v>0</v>
      </c>
    </row>
    <row r="377" spans="8:12" x14ac:dyDescent="0.5">
      <c r="H377" s="88">
        <f t="shared" ref="H377:K377" si="377">IF(COUNT($C379,D379)&lt;&gt;2,0,ROUND(MAX(IF($B379="No - non-arm's length",0,MIN((0.75*D379),847)),MIN(D379,(0.75*$C379),847)),2))</f>
        <v>0</v>
      </c>
      <c r="I377" s="88">
        <f t="shared" si="377"/>
        <v>0</v>
      </c>
      <c r="J377" s="88">
        <f t="shared" si="377"/>
        <v>0</v>
      </c>
      <c r="K377" s="88">
        <f t="shared" si="377"/>
        <v>0</v>
      </c>
      <c r="L377" s="3">
        <f t="shared" si="327"/>
        <v>0</v>
      </c>
    </row>
    <row r="378" spans="8:12" x14ac:dyDescent="0.5">
      <c r="H378" s="88">
        <f t="shared" ref="H378:K378" si="378">IF(COUNT($C380,D380)&lt;&gt;2,0,ROUND(MAX(IF($B380="No - non-arm's length",0,MIN((0.75*D380),847)),MIN(D380,(0.75*$C380),847)),2))</f>
        <v>0</v>
      </c>
      <c r="I378" s="88">
        <f t="shared" si="378"/>
        <v>0</v>
      </c>
      <c r="J378" s="88">
        <f t="shared" si="378"/>
        <v>0</v>
      </c>
      <c r="K378" s="88">
        <f t="shared" si="378"/>
        <v>0</v>
      </c>
      <c r="L378" s="3">
        <f t="shared" si="327"/>
        <v>0</v>
      </c>
    </row>
    <row r="379" spans="8:12" x14ac:dyDescent="0.5">
      <c r="H379" s="88">
        <f t="shared" ref="H379:K379" si="379">IF(COUNT($C381,D381)&lt;&gt;2,0,ROUND(MAX(IF($B381="No - non-arm's length",0,MIN((0.75*D381),847)),MIN(D381,(0.75*$C381),847)),2))</f>
        <v>0</v>
      </c>
      <c r="I379" s="88">
        <f t="shared" si="379"/>
        <v>0</v>
      </c>
      <c r="J379" s="88">
        <f t="shared" si="379"/>
        <v>0</v>
      </c>
      <c r="K379" s="88">
        <f t="shared" si="379"/>
        <v>0</v>
      </c>
      <c r="L379" s="3">
        <f t="shared" si="327"/>
        <v>0</v>
      </c>
    </row>
    <row r="380" spans="8:12" x14ac:dyDescent="0.5">
      <c r="H380" s="88">
        <f t="shared" ref="H380:K380" si="380">IF(COUNT($C382,D382)&lt;&gt;2,0,ROUND(MAX(IF($B382="No - non-arm's length",0,MIN((0.75*D382),847)),MIN(D382,(0.75*$C382),847)),2))</f>
        <v>0</v>
      </c>
      <c r="I380" s="88">
        <f t="shared" si="380"/>
        <v>0</v>
      </c>
      <c r="J380" s="88">
        <f t="shared" si="380"/>
        <v>0</v>
      </c>
      <c r="K380" s="88">
        <f t="shared" si="380"/>
        <v>0</v>
      </c>
      <c r="L380" s="3">
        <f t="shared" si="327"/>
        <v>0</v>
      </c>
    </row>
    <row r="381" spans="8:12" x14ac:dyDescent="0.5">
      <c r="H381" s="88">
        <f t="shared" ref="H381:K381" si="381">IF(COUNT($C383,D383)&lt;&gt;2,0,ROUND(MAX(IF($B383="No - non-arm's length",0,MIN((0.75*D383),847)),MIN(D383,(0.75*$C383),847)),2))</f>
        <v>0</v>
      </c>
      <c r="I381" s="88">
        <f t="shared" si="381"/>
        <v>0</v>
      </c>
      <c r="J381" s="88">
        <f t="shared" si="381"/>
        <v>0</v>
      </c>
      <c r="K381" s="88">
        <f t="shared" si="381"/>
        <v>0</v>
      </c>
      <c r="L381" s="3">
        <f t="shared" si="327"/>
        <v>0</v>
      </c>
    </row>
    <row r="382" spans="8:12" x14ac:dyDescent="0.5">
      <c r="H382" s="88">
        <f t="shared" ref="H382:K382" si="382">IF(COUNT($C384,D384)&lt;&gt;2,0,ROUND(MAX(IF($B384="No - non-arm's length",0,MIN((0.75*D384),847)),MIN(D384,(0.75*$C384),847)),2))</f>
        <v>0</v>
      </c>
      <c r="I382" s="88">
        <f t="shared" si="382"/>
        <v>0</v>
      </c>
      <c r="J382" s="88">
        <f t="shared" si="382"/>
        <v>0</v>
      </c>
      <c r="K382" s="88">
        <f t="shared" si="382"/>
        <v>0</v>
      </c>
      <c r="L382" s="3">
        <f t="shared" si="327"/>
        <v>0</v>
      </c>
    </row>
    <row r="383" spans="8:12" x14ac:dyDescent="0.5">
      <c r="H383" s="88">
        <f t="shared" ref="H383:K383" si="383">IF(COUNT($C385,D385)&lt;&gt;2,0,ROUND(MAX(IF($B385="No - non-arm's length",0,MIN((0.75*D385),847)),MIN(D385,(0.75*$C385),847)),2))</f>
        <v>0</v>
      </c>
      <c r="I383" s="88">
        <f t="shared" si="383"/>
        <v>0</v>
      </c>
      <c r="J383" s="88">
        <f t="shared" si="383"/>
        <v>0</v>
      </c>
      <c r="K383" s="88">
        <f t="shared" si="383"/>
        <v>0</v>
      </c>
      <c r="L383" s="3">
        <f t="shared" si="327"/>
        <v>0</v>
      </c>
    </row>
    <row r="384" spans="8:12" x14ac:dyDescent="0.5">
      <c r="H384" s="88">
        <f t="shared" ref="H384:K384" si="384">IF(COUNT($C386,D386)&lt;&gt;2,0,ROUND(MAX(IF($B386="No - non-arm's length",0,MIN((0.75*D386),847)),MIN(D386,(0.75*$C386),847)),2))</f>
        <v>0</v>
      </c>
      <c r="I384" s="88">
        <f t="shared" si="384"/>
        <v>0</v>
      </c>
      <c r="J384" s="88">
        <f t="shared" si="384"/>
        <v>0</v>
      </c>
      <c r="K384" s="88">
        <f t="shared" si="384"/>
        <v>0</v>
      </c>
      <c r="L384" s="3">
        <f t="shared" si="327"/>
        <v>0</v>
      </c>
    </row>
    <row r="385" spans="8:12" x14ac:dyDescent="0.5">
      <c r="H385" s="88">
        <f t="shared" ref="H385:K385" si="385">IF(COUNT($C387,D387)&lt;&gt;2,0,ROUND(MAX(IF($B387="No - non-arm's length",0,MIN((0.75*D387),847)),MIN(D387,(0.75*$C387),847)),2))</f>
        <v>0</v>
      </c>
      <c r="I385" s="88">
        <f t="shared" si="385"/>
        <v>0</v>
      </c>
      <c r="J385" s="88">
        <f t="shared" si="385"/>
        <v>0</v>
      </c>
      <c r="K385" s="88">
        <f t="shared" si="385"/>
        <v>0</v>
      </c>
      <c r="L385" s="3">
        <f t="shared" si="327"/>
        <v>0</v>
      </c>
    </row>
    <row r="386" spans="8:12" x14ac:dyDescent="0.5">
      <c r="H386" s="88">
        <f t="shared" ref="H386:K386" si="386">IF(COUNT($C388,D388)&lt;&gt;2,0,ROUND(MAX(IF($B388="No - non-arm's length",0,MIN((0.75*D388),847)),MIN(D388,(0.75*$C388),847)),2))</f>
        <v>0</v>
      </c>
      <c r="I386" s="88">
        <f t="shared" si="386"/>
        <v>0</v>
      </c>
      <c r="J386" s="88">
        <f t="shared" si="386"/>
        <v>0</v>
      </c>
      <c r="K386" s="88">
        <f t="shared" si="386"/>
        <v>0</v>
      </c>
      <c r="L386" s="3">
        <f t="shared" si="327"/>
        <v>0</v>
      </c>
    </row>
    <row r="387" spans="8:12" x14ac:dyDescent="0.5">
      <c r="H387" s="88">
        <f t="shared" ref="H387:K387" si="387">IF(COUNT($C389,D389)&lt;&gt;2,0,ROUND(MAX(IF($B389="No - non-arm's length",0,MIN((0.75*D389),847)),MIN(D389,(0.75*$C389),847)),2))</f>
        <v>0</v>
      </c>
      <c r="I387" s="88">
        <f t="shared" si="387"/>
        <v>0</v>
      </c>
      <c r="J387" s="88">
        <f t="shared" si="387"/>
        <v>0</v>
      </c>
      <c r="K387" s="88">
        <f t="shared" si="387"/>
        <v>0</v>
      </c>
      <c r="L387" s="3">
        <f t="shared" si="327"/>
        <v>0</v>
      </c>
    </row>
    <row r="388" spans="8:12" x14ac:dyDescent="0.5">
      <c r="H388" s="88">
        <f t="shared" ref="H388:K388" si="388">IF(COUNT($C390,D390)&lt;&gt;2,0,ROUND(MAX(IF($B390="No - non-arm's length",0,MIN((0.75*D390),847)),MIN(D390,(0.75*$C390),847)),2))</f>
        <v>0</v>
      </c>
      <c r="I388" s="88">
        <f t="shared" si="388"/>
        <v>0</v>
      </c>
      <c r="J388" s="88">
        <f t="shared" si="388"/>
        <v>0</v>
      </c>
      <c r="K388" s="88">
        <f t="shared" si="388"/>
        <v>0</v>
      </c>
      <c r="L388" s="3">
        <f t="shared" si="327"/>
        <v>0</v>
      </c>
    </row>
    <row r="389" spans="8:12" x14ac:dyDescent="0.5">
      <c r="H389" s="88">
        <f t="shared" ref="H389:K389" si="389">IF(COUNT($C391,D391)&lt;&gt;2,0,ROUND(MAX(IF($B391="No - non-arm's length",0,MIN((0.75*D391),847)),MIN(D391,(0.75*$C391),847)),2))</f>
        <v>0</v>
      </c>
      <c r="I389" s="88">
        <f t="shared" si="389"/>
        <v>0</v>
      </c>
      <c r="J389" s="88">
        <f t="shared" si="389"/>
        <v>0</v>
      </c>
      <c r="K389" s="88">
        <f t="shared" si="389"/>
        <v>0</v>
      </c>
      <c r="L389" s="3">
        <f t="shared" si="327"/>
        <v>0</v>
      </c>
    </row>
    <row r="390" spans="8:12" x14ac:dyDescent="0.5">
      <c r="H390" s="88">
        <f t="shared" ref="H390:K390" si="390">IF(COUNT($C392,D392)&lt;&gt;2,0,ROUND(MAX(IF($B392="No - non-arm's length",0,MIN((0.75*D392),847)),MIN(D392,(0.75*$C392),847)),2))</f>
        <v>0</v>
      </c>
      <c r="I390" s="88">
        <f t="shared" si="390"/>
        <v>0</v>
      </c>
      <c r="J390" s="88">
        <f t="shared" si="390"/>
        <v>0</v>
      </c>
      <c r="K390" s="88">
        <f t="shared" si="390"/>
        <v>0</v>
      </c>
      <c r="L390" s="3">
        <f t="shared" si="327"/>
        <v>0</v>
      </c>
    </row>
    <row r="391" spans="8:12" x14ac:dyDescent="0.5">
      <c r="H391" s="88">
        <f t="shared" ref="H391:K391" si="391">IF(COUNT($C393,D393)&lt;&gt;2,0,ROUND(MAX(IF($B393="No - non-arm's length",0,MIN((0.75*D393),847)),MIN(D393,(0.75*$C393),847)),2))</f>
        <v>0</v>
      </c>
      <c r="I391" s="88">
        <f t="shared" si="391"/>
        <v>0</v>
      </c>
      <c r="J391" s="88">
        <f t="shared" si="391"/>
        <v>0</v>
      </c>
      <c r="K391" s="88">
        <f t="shared" si="391"/>
        <v>0</v>
      </c>
      <c r="L391" s="3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88">
        <f t="shared" ref="H392:K392" si="393">IF(COUNT($C394,D394)&lt;&gt;2,0,ROUND(MAX(IF($B394="No - non-arm's length",0,MIN((0.75*D394),847)),MIN(D394,(0.75*$C394),847)),2))</f>
        <v>0</v>
      </c>
      <c r="I392" s="88">
        <f t="shared" si="393"/>
        <v>0</v>
      </c>
      <c r="J392" s="88">
        <f t="shared" si="393"/>
        <v>0</v>
      </c>
      <c r="K392" s="88">
        <f t="shared" si="393"/>
        <v>0</v>
      </c>
      <c r="L392" s="3">
        <f t="shared" si="392"/>
        <v>0</v>
      </c>
    </row>
    <row r="393" spans="8:12" x14ac:dyDescent="0.5">
      <c r="H393" s="88">
        <f t="shared" ref="H393:K393" si="394">IF(COUNT($C395,D395)&lt;&gt;2,0,ROUND(MAX(IF($B395="No - non-arm's length",0,MIN((0.75*D395),847)),MIN(D395,(0.75*$C395),847)),2))</f>
        <v>0</v>
      </c>
      <c r="I393" s="88">
        <f t="shared" si="394"/>
        <v>0</v>
      </c>
      <c r="J393" s="88">
        <f t="shared" si="394"/>
        <v>0</v>
      </c>
      <c r="K393" s="88">
        <f t="shared" si="394"/>
        <v>0</v>
      </c>
      <c r="L393" s="3">
        <f t="shared" si="392"/>
        <v>0</v>
      </c>
    </row>
    <row r="394" spans="8:12" x14ac:dyDescent="0.5">
      <c r="H394" s="88">
        <f t="shared" ref="H394:K394" si="395">IF(COUNT($C396,D396)&lt;&gt;2,0,ROUND(MAX(IF($B396="No - non-arm's length",0,MIN((0.75*D396),847)),MIN(D396,(0.75*$C396),847)),2))</f>
        <v>0</v>
      </c>
      <c r="I394" s="88">
        <f t="shared" si="395"/>
        <v>0</v>
      </c>
      <c r="J394" s="88">
        <f t="shared" si="395"/>
        <v>0</v>
      </c>
      <c r="K394" s="88">
        <f t="shared" si="395"/>
        <v>0</v>
      </c>
      <c r="L394" s="3">
        <f t="shared" si="392"/>
        <v>0</v>
      </c>
    </row>
    <row r="395" spans="8:12" x14ac:dyDescent="0.5">
      <c r="H395" s="88">
        <f t="shared" ref="H395:K395" si="396">IF(COUNT($C397,D397)&lt;&gt;2,0,ROUND(MAX(IF($B397="No - non-arm's length",0,MIN((0.75*D397),847)),MIN(D397,(0.75*$C397),847)),2))</f>
        <v>0</v>
      </c>
      <c r="I395" s="88">
        <f t="shared" si="396"/>
        <v>0</v>
      </c>
      <c r="J395" s="88">
        <f t="shared" si="396"/>
        <v>0</v>
      </c>
      <c r="K395" s="88">
        <f t="shared" si="396"/>
        <v>0</v>
      </c>
      <c r="L395" s="3">
        <f t="shared" si="392"/>
        <v>0</v>
      </c>
    </row>
    <row r="396" spans="8:12" x14ac:dyDescent="0.5">
      <c r="H396" s="88">
        <f t="shared" ref="H396:K396" si="397">IF(COUNT($C398,D398)&lt;&gt;2,0,ROUND(MAX(IF($B398="No - non-arm's length",0,MIN((0.75*D398),847)),MIN(D398,(0.75*$C398),847)),2))</f>
        <v>0</v>
      </c>
      <c r="I396" s="88">
        <f t="shared" si="397"/>
        <v>0</v>
      </c>
      <c r="J396" s="88">
        <f t="shared" si="397"/>
        <v>0</v>
      </c>
      <c r="K396" s="88">
        <f t="shared" si="397"/>
        <v>0</v>
      </c>
      <c r="L396" s="3">
        <f t="shared" si="392"/>
        <v>0</v>
      </c>
    </row>
    <row r="397" spans="8:12" x14ac:dyDescent="0.5">
      <c r="H397" s="88">
        <f t="shared" ref="H397:K397" si="398">IF(COUNT($C399,D399)&lt;&gt;2,0,ROUND(MAX(IF($B399="No - non-arm's length",0,MIN((0.75*D399),847)),MIN(D399,(0.75*$C399),847)),2))</f>
        <v>0</v>
      </c>
      <c r="I397" s="88">
        <f t="shared" si="398"/>
        <v>0</v>
      </c>
      <c r="J397" s="88">
        <f t="shared" si="398"/>
        <v>0</v>
      </c>
      <c r="K397" s="88">
        <f t="shared" si="398"/>
        <v>0</v>
      </c>
      <c r="L397" s="3">
        <f t="shared" si="392"/>
        <v>0</v>
      </c>
    </row>
    <row r="398" spans="8:12" x14ac:dyDescent="0.5">
      <c r="H398" s="88">
        <f t="shared" ref="H398:K398" si="399">IF(COUNT($C400,D400)&lt;&gt;2,0,ROUND(MAX(IF($B400="No - non-arm's length",0,MIN((0.75*D400),847)),MIN(D400,(0.75*$C400),847)),2))</f>
        <v>0</v>
      </c>
      <c r="I398" s="88">
        <f t="shared" si="399"/>
        <v>0</v>
      </c>
      <c r="J398" s="88">
        <f t="shared" si="399"/>
        <v>0</v>
      </c>
      <c r="K398" s="88">
        <f t="shared" si="399"/>
        <v>0</v>
      </c>
      <c r="L398" s="3">
        <f t="shared" si="392"/>
        <v>0</v>
      </c>
    </row>
    <row r="399" spans="8:12" x14ac:dyDescent="0.5">
      <c r="H399" s="88">
        <f t="shared" ref="H399:K399" si="400">IF(COUNT($C401,D401)&lt;&gt;2,0,ROUND(MAX(IF($B401="No - non-arm's length",0,MIN((0.75*D401),847)),MIN(D401,(0.75*$C401),847)),2))</f>
        <v>0</v>
      </c>
      <c r="I399" s="88">
        <f t="shared" si="400"/>
        <v>0</v>
      </c>
      <c r="J399" s="88">
        <f t="shared" si="400"/>
        <v>0</v>
      </c>
      <c r="K399" s="88">
        <f t="shared" si="400"/>
        <v>0</v>
      </c>
      <c r="L399" s="3">
        <f t="shared" si="392"/>
        <v>0</v>
      </c>
    </row>
    <row r="400" spans="8:12" x14ac:dyDescent="0.5">
      <c r="H400" s="88">
        <f t="shared" ref="H400:K400" si="401">IF(COUNT($C402,D402)&lt;&gt;2,0,ROUND(MAX(IF($B402="No - non-arm's length",0,MIN((0.75*D402),847)),MIN(D402,(0.75*$C402),847)),2))</f>
        <v>0</v>
      </c>
      <c r="I400" s="88">
        <f t="shared" si="401"/>
        <v>0</v>
      </c>
      <c r="J400" s="88">
        <f t="shared" si="401"/>
        <v>0</v>
      </c>
      <c r="K400" s="88">
        <f t="shared" si="401"/>
        <v>0</v>
      </c>
      <c r="L400" s="3">
        <f t="shared" si="392"/>
        <v>0</v>
      </c>
    </row>
    <row r="401" spans="8:12" x14ac:dyDescent="0.5">
      <c r="H401" s="88">
        <f t="shared" ref="H401:K401" si="402">IF(COUNT($C403,D403)&lt;&gt;2,0,ROUND(MAX(IF($B403="No - non-arm's length",0,MIN((0.75*D403),847)),MIN(D403,(0.75*$C403),847)),2))</f>
        <v>0</v>
      </c>
      <c r="I401" s="88">
        <f t="shared" si="402"/>
        <v>0</v>
      </c>
      <c r="J401" s="88">
        <f t="shared" si="402"/>
        <v>0</v>
      </c>
      <c r="K401" s="88">
        <f t="shared" si="402"/>
        <v>0</v>
      </c>
      <c r="L401" s="3">
        <f t="shared" si="392"/>
        <v>0</v>
      </c>
    </row>
    <row r="402" spans="8:12" x14ac:dyDescent="0.5">
      <c r="H402" s="88">
        <f t="shared" ref="H402:K402" si="403">IF(COUNT($C404,D404)&lt;&gt;2,0,ROUND(MAX(IF($B404="No - non-arm's length",0,MIN((0.75*D404),847)),MIN(D404,(0.75*$C404),847)),2))</f>
        <v>0</v>
      </c>
      <c r="I402" s="88">
        <f t="shared" si="403"/>
        <v>0</v>
      </c>
      <c r="J402" s="88">
        <f t="shared" si="403"/>
        <v>0</v>
      </c>
      <c r="K402" s="88">
        <f t="shared" si="403"/>
        <v>0</v>
      </c>
      <c r="L402" s="3">
        <f t="shared" si="392"/>
        <v>0</v>
      </c>
    </row>
    <row r="403" spans="8:12" x14ac:dyDescent="0.5">
      <c r="H403" s="88">
        <f t="shared" ref="H403:K403" si="404">IF(COUNT($C405,D405)&lt;&gt;2,0,ROUND(MAX(IF($B405="No - non-arm's length",0,MIN((0.75*D405),847)),MIN(D405,(0.75*$C405),847)),2))</f>
        <v>0</v>
      </c>
      <c r="I403" s="88">
        <f t="shared" si="404"/>
        <v>0</v>
      </c>
      <c r="J403" s="88">
        <f t="shared" si="404"/>
        <v>0</v>
      </c>
      <c r="K403" s="88">
        <f t="shared" si="404"/>
        <v>0</v>
      </c>
      <c r="L403" s="3">
        <f t="shared" si="392"/>
        <v>0</v>
      </c>
    </row>
    <row r="404" spans="8:12" x14ac:dyDescent="0.5">
      <c r="H404" s="88">
        <f t="shared" ref="H404:K404" si="405">IF(COUNT($C406,D406)&lt;&gt;2,0,ROUND(MAX(IF($B406="No - non-arm's length",0,MIN((0.75*D406),847)),MIN(D406,(0.75*$C406),847)),2))</f>
        <v>0</v>
      </c>
      <c r="I404" s="88">
        <f t="shared" si="405"/>
        <v>0</v>
      </c>
      <c r="J404" s="88">
        <f t="shared" si="405"/>
        <v>0</v>
      </c>
      <c r="K404" s="88">
        <f t="shared" si="405"/>
        <v>0</v>
      </c>
      <c r="L404" s="3">
        <f t="shared" si="392"/>
        <v>0</v>
      </c>
    </row>
    <row r="405" spans="8:12" x14ac:dyDescent="0.5">
      <c r="H405" s="88">
        <f t="shared" ref="H405:K405" si="406">IF(COUNT($C407,D407)&lt;&gt;2,0,ROUND(MAX(IF($B407="No - non-arm's length",0,MIN((0.75*D407),847)),MIN(D407,(0.75*$C407),847)),2))</f>
        <v>0</v>
      </c>
      <c r="I405" s="88">
        <f t="shared" si="406"/>
        <v>0</v>
      </c>
      <c r="J405" s="88">
        <f t="shared" si="406"/>
        <v>0</v>
      </c>
      <c r="K405" s="88">
        <f t="shared" si="406"/>
        <v>0</v>
      </c>
      <c r="L405" s="3">
        <f t="shared" si="392"/>
        <v>0</v>
      </c>
    </row>
    <row r="406" spans="8:12" x14ac:dyDescent="0.5">
      <c r="H406" s="88">
        <f t="shared" ref="H406:K406" si="407">IF(COUNT($C408,D408)&lt;&gt;2,0,ROUND(MAX(IF($B408="No - non-arm's length",0,MIN((0.75*D408),847)),MIN(D408,(0.75*$C408),847)),2))</f>
        <v>0</v>
      </c>
      <c r="I406" s="88">
        <f t="shared" si="407"/>
        <v>0</v>
      </c>
      <c r="J406" s="88">
        <f t="shared" si="407"/>
        <v>0</v>
      </c>
      <c r="K406" s="88">
        <f t="shared" si="407"/>
        <v>0</v>
      </c>
      <c r="L406" s="3">
        <f t="shared" si="392"/>
        <v>0</v>
      </c>
    </row>
    <row r="407" spans="8:12" x14ac:dyDescent="0.5">
      <c r="H407" s="88">
        <f t="shared" ref="H407:K407" si="408">IF(COUNT($C409,D409)&lt;&gt;2,0,ROUND(MAX(IF($B409="No - non-arm's length",0,MIN((0.75*D409),847)),MIN(D409,(0.75*$C409),847)),2))</f>
        <v>0</v>
      </c>
      <c r="I407" s="88">
        <f t="shared" si="408"/>
        <v>0</v>
      </c>
      <c r="J407" s="88">
        <f t="shared" si="408"/>
        <v>0</v>
      </c>
      <c r="K407" s="88">
        <f t="shared" si="408"/>
        <v>0</v>
      </c>
      <c r="L407" s="3">
        <f t="shared" si="392"/>
        <v>0</v>
      </c>
    </row>
    <row r="408" spans="8:12" x14ac:dyDescent="0.5">
      <c r="H408" s="88">
        <f t="shared" ref="H408:K408" si="409">IF(COUNT($C410,D410)&lt;&gt;2,0,ROUND(MAX(IF($B410="No - non-arm's length",0,MIN((0.75*D410),847)),MIN(D410,(0.75*$C410),847)),2))</f>
        <v>0</v>
      </c>
      <c r="I408" s="88">
        <f t="shared" si="409"/>
        <v>0</v>
      </c>
      <c r="J408" s="88">
        <f t="shared" si="409"/>
        <v>0</v>
      </c>
      <c r="K408" s="88">
        <f t="shared" si="409"/>
        <v>0</v>
      </c>
      <c r="L408" s="3">
        <f t="shared" si="392"/>
        <v>0</v>
      </c>
    </row>
    <row r="409" spans="8:12" x14ac:dyDescent="0.5">
      <c r="H409" s="88">
        <f t="shared" ref="H409:K409" si="410">IF(COUNT($C411,D411)&lt;&gt;2,0,ROUND(MAX(IF($B411="No - non-arm's length",0,MIN((0.75*D411),847)),MIN(D411,(0.75*$C411),847)),2))</f>
        <v>0</v>
      </c>
      <c r="I409" s="88">
        <f t="shared" si="410"/>
        <v>0</v>
      </c>
      <c r="J409" s="88">
        <f t="shared" si="410"/>
        <v>0</v>
      </c>
      <c r="K409" s="88">
        <f t="shared" si="410"/>
        <v>0</v>
      </c>
      <c r="L409" s="3">
        <f t="shared" si="392"/>
        <v>0</v>
      </c>
    </row>
    <row r="410" spans="8:12" x14ac:dyDescent="0.5">
      <c r="H410" s="88">
        <f t="shared" ref="H410:K410" si="411">IF(COUNT($C412,D412)&lt;&gt;2,0,ROUND(MAX(IF($B412="No - non-arm's length",0,MIN((0.75*D412),847)),MIN(D412,(0.75*$C412),847)),2))</f>
        <v>0</v>
      </c>
      <c r="I410" s="88">
        <f t="shared" si="411"/>
        <v>0</v>
      </c>
      <c r="J410" s="88">
        <f t="shared" si="411"/>
        <v>0</v>
      </c>
      <c r="K410" s="88">
        <f t="shared" si="411"/>
        <v>0</v>
      </c>
      <c r="L410" s="3">
        <f t="shared" si="392"/>
        <v>0</v>
      </c>
    </row>
    <row r="411" spans="8:12" x14ac:dyDescent="0.5">
      <c r="H411" s="88">
        <f t="shared" ref="H411:K411" si="412">IF(COUNT($C413,D413)&lt;&gt;2,0,ROUND(MAX(IF($B413="No - non-arm's length",0,MIN((0.75*D413),847)),MIN(D413,(0.75*$C413),847)),2))</f>
        <v>0</v>
      </c>
      <c r="I411" s="88">
        <f t="shared" si="412"/>
        <v>0</v>
      </c>
      <c r="J411" s="88">
        <f t="shared" si="412"/>
        <v>0</v>
      </c>
      <c r="K411" s="88">
        <f t="shared" si="412"/>
        <v>0</v>
      </c>
      <c r="L411" s="3">
        <f t="shared" si="392"/>
        <v>0</v>
      </c>
    </row>
    <row r="412" spans="8:12" x14ac:dyDescent="0.5">
      <c r="H412" s="88">
        <f t="shared" ref="H412:K412" si="413">IF(COUNT($C414,D414)&lt;&gt;2,0,ROUND(MAX(IF($B414="No - non-arm's length",0,MIN((0.75*D414),847)),MIN(D414,(0.75*$C414),847)),2))</f>
        <v>0</v>
      </c>
      <c r="I412" s="88">
        <f t="shared" si="413"/>
        <v>0</v>
      </c>
      <c r="J412" s="88">
        <f t="shared" si="413"/>
        <v>0</v>
      </c>
      <c r="K412" s="88">
        <f t="shared" si="413"/>
        <v>0</v>
      </c>
      <c r="L412" s="3">
        <f t="shared" si="392"/>
        <v>0</v>
      </c>
    </row>
    <row r="413" spans="8:12" x14ac:dyDescent="0.5">
      <c r="H413" s="88">
        <f t="shared" ref="H413:K413" si="414">IF(COUNT($C415,D415)&lt;&gt;2,0,ROUND(MAX(IF($B415="No - non-arm's length",0,MIN((0.75*D415),847)),MIN(D415,(0.75*$C415),847)),2))</f>
        <v>0</v>
      </c>
      <c r="I413" s="88">
        <f t="shared" si="414"/>
        <v>0</v>
      </c>
      <c r="J413" s="88">
        <f t="shared" si="414"/>
        <v>0</v>
      </c>
      <c r="K413" s="88">
        <f t="shared" si="414"/>
        <v>0</v>
      </c>
      <c r="L413" s="3">
        <f t="shared" si="392"/>
        <v>0</v>
      </c>
    </row>
    <row r="414" spans="8:12" x14ac:dyDescent="0.5">
      <c r="H414" s="88">
        <f t="shared" ref="H414:K414" si="415">IF(COUNT($C416,D416)&lt;&gt;2,0,ROUND(MAX(IF($B416="No - non-arm's length",0,MIN((0.75*D416),847)),MIN(D416,(0.75*$C416),847)),2))</f>
        <v>0</v>
      </c>
      <c r="I414" s="88">
        <f t="shared" si="415"/>
        <v>0</v>
      </c>
      <c r="J414" s="88">
        <f t="shared" si="415"/>
        <v>0</v>
      </c>
      <c r="K414" s="88">
        <f t="shared" si="415"/>
        <v>0</v>
      </c>
      <c r="L414" s="3">
        <f t="shared" si="392"/>
        <v>0</v>
      </c>
    </row>
    <row r="415" spans="8:12" x14ac:dyDescent="0.5">
      <c r="H415" s="88">
        <f t="shared" ref="H415:K415" si="416">IF(COUNT($C417,D417)&lt;&gt;2,0,ROUND(MAX(IF($B417="No - non-arm's length",0,MIN((0.75*D417),847)),MIN(D417,(0.75*$C417),847)),2))</f>
        <v>0</v>
      </c>
      <c r="I415" s="88">
        <f t="shared" si="416"/>
        <v>0</v>
      </c>
      <c r="J415" s="88">
        <f t="shared" si="416"/>
        <v>0</v>
      </c>
      <c r="K415" s="88">
        <f t="shared" si="416"/>
        <v>0</v>
      </c>
      <c r="L415" s="3">
        <f t="shared" si="392"/>
        <v>0</v>
      </c>
    </row>
    <row r="416" spans="8:12" x14ac:dyDescent="0.5">
      <c r="H416" s="88">
        <f t="shared" ref="H416:K416" si="417">IF(COUNT($C418,D418)&lt;&gt;2,0,ROUND(MAX(IF($B418="No - non-arm's length",0,MIN((0.75*D418),847)),MIN(D418,(0.75*$C418),847)),2))</f>
        <v>0</v>
      </c>
      <c r="I416" s="88">
        <f t="shared" si="417"/>
        <v>0</v>
      </c>
      <c r="J416" s="88">
        <f t="shared" si="417"/>
        <v>0</v>
      </c>
      <c r="K416" s="88">
        <f t="shared" si="417"/>
        <v>0</v>
      </c>
      <c r="L416" s="3">
        <f t="shared" si="392"/>
        <v>0</v>
      </c>
    </row>
    <row r="417" spans="8:12" x14ac:dyDescent="0.5">
      <c r="H417" s="88">
        <f t="shared" ref="H417:K417" si="418">IF(COUNT($C419,D419)&lt;&gt;2,0,ROUND(MAX(IF($B419="No - non-arm's length",0,MIN((0.75*D419),847)),MIN(D419,(0.75*$C419),847)),2))</f>
        <v>0</v>
      </c>
      <c r="I417" s="88">
        <f t="shared" si="418"/>
        <v>0</v>
      </c>
      <c r="J417" s="88">
        <f t="shared" si="418"/>
        <v>0</v>
      </c>
      <c r="K417" s="88">
        <f t="shared" si="418"/>
        <v>0</v>
      </c>
      <c r="L417" s="3">
        <f t="shared" si="392"/>
        <v>0</v>
      </c>
    </row>
    <row r="418" spans="8:12" x14ac:dyDescent="0.5">
      <c r="H418" s="88">
        <f t="shared" ref="H418:K418" si="419">IF(COUNT($C420,D420)&lt;&gt;2,0,ROUND(MAX(IF($B420="No - non-arm's length",0,MIN((0.75*D420),847)),MIN(D420,(0.75*$C420),847)),2))</f>
        <v>0</v>
      </c>
      <c r="I418" s="88">
        <f t="shared" si="419"/>
        <v>0</v>
      </c>
      <c r="J418" s="88">
        <f t="shared" si="419"/>
        <v>0</v>
      </c>
      <c r="K418" s="88">
        <f t="shared" si="419"/>
        <v>0</v>
      </c>
      <c r="L418" s="3">
        <f t="shared" si="392"/>
        <v>0</v>
      </c>
    </row>
    <row r="419" spans="8:12" x14ac:dyDescent="0.5">
      <c r="H419" s="88">
        <f t="shared" ref="H419:K419" si="420">IF(COUNT($C421,D421)&lt;&gt;2,0,ROUND(MAX(IF($B421="No - non-arm's length",0,MIN((0.75*D421),847)),MIN(D421,(0.75*$C421),847)),2))</f>
        <v>0</v>
      </c>
      <c r="I419" s="88">
        <f t="shared" si="420"/>
        <v>0</v>
      </c>
      <c r="J419" s="88">
        <f t="shared" si="420"/>
        <v>0</v>
      </c>
      <c r="K419" s="88">
        <f t="shared" si="420"/>
        <v>0</v>
      </c>
      <c r="L419" s="3">
        <f t="shared" si="392"/>
        <v>0</v>
      </c>
    </row>
    <row r="420" spans="8:12" x14ac:dyDescent="0.5">
      <c r="H420" s="88">
        <f t="shared" ref="H420:K420" si="421">IF(COUNT($C422,D422)&lt;&gt;2,0,ROUND(MAX(IF($B422="No - non-arm's length",0,MIN((0.75*D422),847)),MIN(D422,(0.75*$C422),847)),2))</f>
        <v>0</v>
      </c>
      <c r="I420" s="88">
        <f t="shared" si="421"/>
        <v>0</v>
      </c>
      <c r="J420" s="88">
        <f t="shared" si="421"/>
        <v>0</v>
      </c>
      <c r="K420" s="88">
        <f t="shared" si="421"/>
        <v>0</v>
      </c>
      <c r="L420" s="3">
        <f t="shared" si="392"/>
        <v>0</v>
      </c>
    </row>
    <row r="421" spans="8:12" x14ac:dyDescent="0.5">
      <c r="H421" s="88">
        <f t="shared" ref="H421:K421" si="422">IF(COUNT($C423,D423)&lt;&gt;2,0,ROUND(MAX(IF($B423="No - non-arm's length",0,MIN((0.75*D423),847)),MIN(D423,(0.75*$C423),847)),2))</f>
        <v>0</v>
      </c>
      <c r="I421" s="88">
        <f t="shared" si="422"/>
        <v>0</v>
      </c>
      <c r="J421" s="88">
        <f t="shared" si="422"/>
        <v>0</v>
      </c>
      <c r="K421" s="88">
        <f t="shared" si="422"/>
        <v>0</v>
      </c>
      <c r="L421" s="3">
        <f t="shared" si="392"/>
        <v>0</v>
      </c>
    </row>
    <row r="422" spans="8:12" x14ac:dyDescent="0.5">
      <c r="H422" s="88">
        <f t="shared" ref="H422:K422" si="423">IF(COUNT($C424,D424)&lt;&gt;2,0,ROUND(MAX(IF($B424="No - non-arm's length",0,MIN((0.75*D424),847)),MIN(D424,(0.75*$C424),847)),2))</f>
        <v>0</v>
      </c>
      <c r="I422" s="88">
        <f t="shared" si="423"/>
        <v>0</v>
      </c>
      <c r="J422" s="88">
        <f t="shared" si="423"/>
        <v>0</v>
      </c>
      <c r="K422" s="88">
        <f t="shared" si="423"/>
        <v>0</v>
      </c>
      <c r="L422" s="3">
        <f t="shared" si="392"/>
        <v>0</v>
      </c>
    </row>
    <row r="423" spans="8:12" x14ac:dyDescent="0.5">
      <c r="H423" s="88">
        <f t="shared" ref="H423:K423" si="424">IF(COUNT($C425,D425)&lt;&gt;2,0,ROUND(MAX(IF($B425="No - non-arm's length",0,MIN((0.75*D425),847)),MIN(D425,(0.75*$C425),847)),2))</f>
        <v>0</v>
      </c>
      <c r="I423" s="88">
        <f t="shared" si="424"/>
        <v>0</v>
      </c>
      <c r="J423" s="88">
        <f t="shared" si="424"/>
        <v>0</v>
      </c>
      <c r="K423" s="88">
        <f t="shared" si="424"/>
        <v>0</v>
      </c>
      <c r="L423" s="3">
        <f t="shared" si="392"/>
        <v>0</v>
      </c>
    </row>
    <row r="424" spans="8:12" x14ac:dyDescent="0.5">
      <c r="H424" s="88">
        <f t="shared" ref="H424:K424" si="425">IF(COUNT($C426,D426)&lt;&gt;2,0,ROUND(MAX(IF($B426="No - non-arm's length",0,MIN((0.75*D426),847)),MIN(D426,(0.75*$C426),847)),2))</f>
        <v>0</v>
      </c>
      <c r="I424" s="88">
        <f t="shared" si="425"/>
        <v>0</v>
      </c>
      <c r="J424" s="88">
        <f t="shared" si="425"/>
        <v>0</v>
      </c>
      <c r="K424" s="88">
        <f t="shared" si="425"/>
        <v>0</v>
      </c>
      <c r="L424" s="3">
        <f t="shared" si="392"/>
        <v>0</v>
      </c>
    </row>
    <row r="425" spans="8:12" x14ac:dyDescent="0.5">
      <c r="H425" s="88">
        <f t="shared" ref="H425:K425" si="426">IF(COUNT($C427,D427)&lt;&gt;2,0,ROUND(MAX(IF($B427="No - non-arm's length",0,MIN((0.75*D427),847)),MIN(D427,(0.75*$C427),847)),2))</f>
        <v>0</v>
      </c>
      <c r="I425" s="88">
        <f t="shared" si="426"/>
        <v>0</v>
      </c>
      <c r="J425" s="88">
        <f t="shared" si="426"/>
        <v>0</v>
      </c>
      <c r="K425" s="88">
        <f t="shared" si="426"/>
        <v>0</v>
      </c>
      <c r="L425" s="3">
        <f t="shared" si="392"/>
        <v>0</v>
      </c>
    </row>
    <row r="426" spans="8:12" x14ac:dyDescent="0.5">
      <c r="H426" s="88">
        <f t="shared" ref="H426:K426" si="427">IF(COUNT($C428,D428)&lt;&gt;2,0,ROUND(MAX(IF($B428="No - non-arm's length",0,MIN((0.75*D428),847)),MIN(D428,(0.75*$C428),847)),2))</f>
        <v>0</v>
      </c>
      <c r="I426" s="88">
        <f t="shared" si="427"/>
        <v>0</v>
      </c>
      <c r="J426" s="88">
        <f t="shared" si="427"/>
        <v>0</v>
      </c>
      <c r="K426" s="88">
        <f t="shared" si="427"/>
        <v>0</v>
      </c>
      <c r="L426" s="3">
        <f t="shared" si="392"/>
        <v>0</v>
      </c>
    </row>
    <row r="427" spans="8:12" x14ac:dyDescent="0.5">
      <c r="H427" s="88">
        <f t="shared" ref="H427:K427" si="428">IF(COUNT($C429,D429)&lt;&gt;2,0,ROUND(MAX(IF($B429="No - non-arm's length",0,MIN((0.75*D429),847)),MIN(D429,(0.75*$C429),847)),2))</f>
        <v>0</v>
      </c>
      <c r="I427" s="88">
        <f t="shared" si="428"/>
        <v>0</v>
      </c>
      <c r="J427" s="88">
        <f t="shared" si="428"/>
        <v>0</v>
      </c>
      <c r="K427" s="88">
        <f t="shared" si="428"/>
        <v>0</v>
      </c>
      <c r="L427" s="3">
        <f t="shared" si="392"/>
        <v>0</v>
      </c>
    </row>
    <row r="428" spans="8:12" x14ac:dyDescent="0.5">
      <c r="H428" s="88">
        <f t="shared" ref="H428:K428" si="429">IF(COUNT($C430,D430)&lt;&gt;2,0,ROUND(MAX(IF($B430="No - non-arm's length",0,MIN((0.75*D430),847)),MIN(D430,(0.75*$C430),847)),2))</f>
        <v>0</v>
      </c>
      <c r="I428" s="88">
        <f t="shared" si="429"/>
        <v>0</v>
      </c>
      <c r="J428" s="88">
        <f t="shared" si="429"/>
        <v>0</v>
      </c>
      <c r="K428" s="88">
        <f t="shared" si="429"/>
        <v>0</v>
      </c>
      <c r="L428" s="3">
        <f t="shared" si="392"/>
        <v>0</v>
      </c>
    </row>
    <row r="429" spans="8:12" x14ac:dyDescent="0.5">
      <c r="H429" s="88">
        <f t="shared" ref="H429:K429" si="430">IF(COUNT($C431,D431)&lt;&gt;2,0,ROUND(MAX(IF($B431="No - non-arm's length",0,MIN((0.75*D431),847)),MIN(D431,(0.75*$C431),847)),2))</f>
        <v>0</v>
      </c>
      <c r="I429" s="88">
        <f t="shared" si="430"/>
        <v>0</v>
      </c>
      <c r="J429" s="88">
        <f t="shared" si="430"/>
        <v>0</v>
      </c>
      <c r="K429" s="88">
        <f t="shared" si="430"/>
        <v>0</v>
      </c>
      <c r="L429" s="3">
        <f t="shared" si="392"/>
        <v>0</v>
      </c>
    </row>
    <row r="430" spans="8:12" x14ac:dyDescent="0.5">
      <c r="H430" s="88">
        <f t="shared" ref="H430:K430" si="431">IF(COUNT($C432,D432)&lt;&gt;2,0,ROUND(MAX(IF($B432="No - non-arm's length",0,MIN((0.75*D432),847)),MIN(D432,(0.75*$C432),847)),2))</f>
        <v>0</v>
      </c>
      <c r="I430" s="88">
        <f t="shared" si="431"/>
        <v>0</v>
      </c>
      <c r="J430" s="88">
        <f t="shared" si="431"/>
        <v>0</v>
      </c>
      <c r="K430" s="88">
        <f t="shared" si="431"/>
        <v>0</v>
      </c>
      <c r="L430" s="3">
        <f t="shared" si="392"/>
        <v>0</v>
      </c>
    </row>
    <row r="431" spans="8:12" x14ac:dyDescent="0.5">
      <c r="H431" s="88">
        <f t="shared" ref="H431:K431" si="432">IF(COUNT($C433,D433)&lt;&gt;2,0,ROUND(MAX(IF($B433="No - non-arm's length",0,MIN((0.75*D433),847)),MIN(D433,(0.75*$C433),847)),2))</f>
        <v>0</v>
      </c>
      <c r="I431" s="88">
        <f t="shared" si="432"/>
        <v>0</v>
      </c>
      <c r="J431" s="88">
        <f t="shared" si="432"/>
        <v>0</v>
      </c>
      <c r="K431" s="88">
        <f t="shared" si="432"/>
        <v>0</v>
      </c>
      <c r="L431" s="3">
        <f t="shared" si="392"/>
        <v>0</v>
      </c>
    </row>
    <row r="432" spans="8:12" x14ac:dyDescent="0.5">
      <c r="H432" s="88">
        <f t="shared" ref="H432:K432" si="433">IF(COUNT($C434,D434)&lt;&gt;2,0,ROUND(MAX(IF($B434="No - non-arm's length",0,MIN((0.75*D434),847)),MIN(D434,(0.75*$C434),847)),2))</f>
        <v>0</v>
      </c>
      <c r="I432" s="88">
        <f t="shared" si="433"/>
        <v>0</v>
      </c>
      <c r="J432" s="88">
        <f t="shared" si="433"/>
        <v>0</v>
      </c>
      <c r="K432" s="88">
        <f t="shared" si="433"/>
        <v>0</v>
      </c>
      <c r="L432" s="3">
        <f t="shared" si="392"/>
        <v>0</v>
      </c>
    </row>
    <row r="433" spans="8:12" x14ac:dyDescent="0.5">
      <c r="H433" s="88">
        <f t="shared" ref="H433:K433" si="434">IF(COUNT($C435,D435)&lt;&gt;2,0,ROUND(MAX(IF($B435="No - non-arm's length",0,MIN((0.75*D435),847)),MIN(D435,(0.75*$C435),847)),2))</f>
        <v>0</v>
      </c>
      <c r="I433" s="88">
        <f t="shared" si="434"/>
        <v>0</v>
      </c>
      <c r="J433" s="88">
        <f t="shared" si="434"/>
        <v>0</v>
      </c>
      <c r="K433" s="88">
        <f t="shared" si="434"/>
        <v>0</v>
      </c>
      <c r="L433" s="3">
        <f t="shared" si="392"/>
        <v>0</v>
      </c>
    </row>
    <row r="434" spans="8:12" x14ac:dyDescent="0.5">
      <c r="H434" s="88">
        <f t="shared" ref="H434:K434" si="435">IF(COUNT($C436,D436)&lt;&gt;2,0,ROUND(MAX(IF($B436="No - non-arm's length",0,MIN((0.75*D436),847)),MIN(D436,(0.75*$C436),847)),2))</f>
        <v>0</v>
      </c>
      <c r="I434" s="88">
        <f t="shared" si="435"/>
        <v>0</v>
      </c>
      <c r="J434" s="88">
        <f t="shared" si="435"/>
        <v>0</v>
      </c>
      <c r="K434" s="88">
        <f t="shared" si="435"/>
        <v>0</v>
      </c>
      <c r="L434" s="3">
        <f t="shared" si="392"/>
        <v>0</v>
      </c>
    </row>
    <row r="435" spans="8:12" x14ac:dyDescent="0.5">
      <c r="H435" s="88">
        <f t="shared" ref="H435:K435" si="436">IF(COUNT($C437,D437)&lt;&gt;2,0,ROUND(MAX(IF($B437="No - non-arm's length",0,MIN((0.75*D437),847)),MIN(D437,(0.75*$C437),847)),2))</f>
        <v>0</v>
      </c>
      <c r="I435" s="88">
        <f t="shared" si="436"/>
        <v>0</v>
      </c>
      <c r="J435" s="88">
        <f t="shared" si="436"/>
        <v>0</v>
      </c>
      <c r="K435" s="88">
        <f t="shared" si="436"/>
        <v>0</v>
      </c>
      <c r="L435" s="3">
        <f t="shared" si="392"/>
        <v>0</v>
      </c>
    </row>
    <row r="436" spans="8:12" x14ac:dyDescent="0.5">
      <c r="H436" s="88">
        <f t="shared" ref="H436:K436" si="437">IF(COUNT($C438,D438)&lt;&gt;2,0,ROUND(MAX(IF($B438="No - non-arm's length",0,MIN((0.75*D438),847)),MIN(D438,(0.75*$C438),847)),2))</f>
        <v>0</v>
      </c>
      <c r="I436" s="88">
        <f t="shared" si="437"/>
        <v>0</v>
      </c>
      <c r="J436" s="88">
        <f t="shared" si="437"/>
        <v>0</v>
      </c>
      <c r="K436" s="88">
        <f t="shared" si="437"/>
        <v>0</v>
      </c>
      <c r="L436" s="3">
        <f t="shared" si="392"/>
        <v>0</v>
      </c>
    </row>
    <row r="437" spans="8:12" x14ac:dyDescent="0.5">
      <c r="H437" s="88">
        <f t="shared" ref="H437:K437" si="438">IF(COUNT($C439,D439)&lt;&gt;2,0,ROUND(MAX(IF($B439="No - non-arm's length",0,MIN((0.75*D439),847)),MIN(D439,(0.75*$C439),847)),2))</f>
        <v>0</v>
      </c>
      <c r="I437" s="88">
        <f t="shared" si="438"/>
        <v>0</v>
      </c>
      <c r="J437" s="88">
        <f t="shared" si="438"/>
        <v>0</v>
      </c>
      <c r="K437" s="88">
        <f t="shared" si="438"/>
        <v>0</v>
      </c>
      <c r="L437" s="3">
        <f t="shared" si="392"/>
        <v>0</v>
      </c>
    </row>
    <row r="438" spans="8:12" x14ac:dyDescent="0.5">
      <c r="H438" s="88">
        <f t="shared" ref="H438:K438" si="439">IF(COUNT($C440,D440)&lt;&gt;2,0,ROUND(MAX(IF($B440="No - non-arm's length",0,MIN((0.75*D440),847)),MIN(D440,(0.75*$C440),847)),2))</f>
        <v>0</v>
      </c>
      <c r="I438" s="88">
        <f t="shared" si="439"/>
        <v>0</v>
      </c>
      <c r="J438" s="88">
        <f t="shared" si="439"/>
        <v>0</v>
      </c>
      <c r="K438" s="88">
        <f t="shared" si="439"/>
        <v>0</v>
      </c>
      <c r="L438" s="3">
        <f t="shared" si="392"/>
        <v>0</v>
      </c>
    </row>
    <row r="439" spans="8:12" x14ac:dyDescent="0.5">
      <c r="H439" s="88">
        <f t="shared" ref="H439:K439" si="440">IF(COUNT($C441,D441)&lt;&gt;2,0,ROUND(MAX(IF($B441="No - non-arm's length",0,MIN((0.75*D441),847)),MIN(D441,(0.75*$C441),847)),2))</f>
        <v>0</v>
      </c>
      <c r="I439" s="88">
        <f t="shared" si="440"/>
        <v>0</v>
      </c>
      <c r="J439" s="88">
        <f t="shared" si="440"/>
        <v>0</v>
      </c>
      <c r="K439" s="88">
        <f t="shared" si="440"/>
        <v>0</v>
      </c>
      <c r="L439" s="3">
        <f t="shared" si="392"/>
        <v>0</v>
      </c>
    </row>
    <row r="440" spans="8:12" x14ac:dyDescent="0.5">
      <c r="H440" s="88">
        <f t="shared" ref="H440:K440" si="441">IF(COUNT($C442,D442)&lt;&gt;2,0,ROUND(MAX(IF($B442="No - non-arm's length",0,MIN((0.75*D442),847)),MIN(D442,(0.75*$C442),847)),2))</f>
        <v>0</v>
      </c>
      <c r="I440" s="88">
        <f t="shared" si="441"/>
        <v>0</v>
      </c>
      <c r="J440" s="88">
        <f t="shared" si="441"/>
        <v>0</v>
      </c>
      <c r="K440" s="88">
        <f t="shared" si="441"/>
        <v>0</v>
      </c>
      <c r="L440" s="3">
        <f t="shared" si="392"/>
        <v>0</v>
      </c>
    </row>
    <row r="441" spans="8:12" x14ac:dyDescent="0.5">
      <c r="H441" s="88">
        <f t="shared" ref="H441:K441" si="442">IF(COUNT($C443,D443)&lt;&gt;2,0,ROUND(MAX(IF($B443="No - non-arm's length",0,MIN((0.75*D443),847)),MIN(D443,(0.75*$C443),847)),2))</f>
        <v>0</v>
      </c>
      <c r="I441" s="88">
        <f t="shared" si="442"/>
        <v>0</v>
      </c>
      <c r="J441" s="88">
        <f t="shared" si="442"/>
        <v>0</v>
      </c>
      <c r="K441" s="88">
        <f t="shared" si="442"/>
        <v>0</v>
      </c>
      <c r="L441" s="3">
        <f t="shared" si="392"/>
        <v>0</v>
      </c>
    </row>
    <row r="442" spans="8:12" x14ac:dyDescent="0.5">
      <c r="H442" s="88">
        <f t="shared" ref="H442:K442" si="443">IF(COUNT($C444,D444)&lt;&gt;2,0,ROUND(MAX(IF($B444="No - non-arm's length",0,MIN((0.75*D444),847)),MIN(D444,(0.75*$C444),847)),2))</f>
        <v>0</v>
      </c>
      <c r="I442" s="88">
        <f t="shared" si="443"/>
        <v>0</v>
      </c>
      <c r="J442" s="88">
        <f t="shared" si="443"/>
        <v>0</v>
      </c>
      <c r="K442" s="88">
        <f t="shared" si="443"/>
        <v>0</v>
      </c>
      <c r="L442" s="3">
        <f t="shared" si="392"/>
        <v>0</v>
      </c>
    </row>
    <row r="443" spans="8:12" x14ac:dyDescent="0.5">
      <c r="H443" s="88">
        <f t="shared" ref="H443:K443" si="444">IF(COUNT($C445,D445)&lt;&gt;2,0,ROUND(MAX(IF($B445="No - non-arm's length",0,MIN((0.75*D445),847)),MIN(D445,(0.75*$C445),847)),2))</f>
        <v>0</v>
      </c>
      <c r="I443" s="88">
        <f t="shared" si="444"/>
        <v>0</v>
      </c>
      <c r="J443" s="88">
        <f t="shared" si="444"/>
        <v>0</v>
      </c>
      <c r="K443" s="88">
        <f t="shared" si="444"/>
        <v>0</v>
      </c>
      <c r="L443" s="3">
        <f t="shared" si="392"/>
        <v>0</v>
      </c>
    </row>
    <row r="444" spans="8:12" x14ac:dyDescent="0.5">
      <c r="H444" s="88">
        <f t="shared" ref="H444:K444" si="445">IF(COUNT($C446,D446)&lt;&gt;2,0,ROUND(MAX(IF($B446="No - non-arm's length",0,MIN((0.75*D446),847)),MIN(D446,(0.75*$C446),847)),2))</f>
        <v>0</v>
      </c>
      <c r="I444" s="88">
        <f t="shared" si="445"/>
        <v>0</v>
      </c>
      <c r="J444" s="88">
        <f t="shared" si="445"/>
        <v>0</v>
      </c>
      <c r="K444" s="88">
        <f t="shared" si="445"/>
        <v>0</v>
      </c>
      <c r="L444" s="3">
        <f t="shared" si="392"/>
        <v>0</v>
      </c>
    </row>
    <row r="445" spans="8:12" x14ac:dyDescent="0.5">
      <c r="H445" s="88">
        <f t="shared" ref="H445:K445" si="446">IF(COUNT($C447,D447)&lt;&gt;2,0,ROUND(MAX(IF($B447="No - non-arm's length",0,MIN((0.75*D447),847)),MIN(D447,(0.75*$C447),847)),2))</f>
        <v>0</v>
      </c>
      <c r="I445" s="88">
        <f t="shared" si="446"/>
        <v>0</v>
      </c>
      <c r="J445" s="88">
        <f t="shared" si="446"/>
        <v>0</v>
      </c>
      <c r="K445" s="88">
        <f t="shared" si="446"/>
        <v>0</v>
      </c>
      <c r="L445" s="3">
        <f t="shared" si="392"/>
        <v>0</v>
      </c>
    </row>
    <row r="446" spans="8:12" x14ac:dyDescent="0.5">
      <c r="H446" s="88">
        <f t="shared" ref="H446:K446" si="447">IF(COUNT($C448,D448)&lt;&gt;2,0,ROUND(MAX(IF($B448="No - non-arm's length",0,MIN((0.75*D448),847)),MIN(D448,(0.75*$C448),847)),2))</f>
        <v>0</v>
      </c>
      <c r="I446" s="88">
        <f t="shared" si="447"/>
        <v>0</v>
      </c>
      <c r="J446" s="88">
        <f t="shared" si="447"/>
        <v>0</v>
      </c>
      <c r="K446" s="88">
        <f t="shared" si="447"/>
        <v>0</v>
      </c>
      <c r="L446" s="3">
        <f t="shared" si="392"/>
        <v>0</v>
      </c>
    </row>
    <row r="447" spans="8:12" x14ac:dyDescent="0.5">
      <c r="H447" s="88">
        <f t="shared" ref="H447:K447" si="448">IF(COUNT($C449,D449)&lt;&gt;2,0,ROUND(MAX(IF($B449="No - non-arm's length",0,MIN((0.75*D449),847)),MIN(D449,(0.75*$C449),847)),2))</f>
        <v>0</v>
      </c>
      <c r="I447" s="88">
        <f t="shared" si="448"/>
        <v>0</v>
      </c>
      <c r="J447" s="88">
        <f t="shared" si="448"/>
        <v>0</v>
      </c>
      <c r="K447" s="88">
        <f t="shared" si="448"/>
        <v>0</v>
      </c>
      <c r="L447" s="3">
        <f t="shared" si="392"/>
        <v>0</v>
      </c>
    </row>
    <row r="448" spans="8:12" x14ac:dyDescent="0.5">
      <c r="H448" s="88">
        <f t="shared" ref="H448:K448" si="449">IF(COUNT($C450,D450)&lt;&gt;2,0,ROUND(MAX(IF($B450="No - non-arm's length",0,MIN((0.75*D450),847)),MIN(D450,(0.75*$C450),847)),2))</f>
        <v>0</v>
      </c>
      <c r="I448" s="88">
        <f t="shared" si="449"/>
        <v>0</v>
      </c>
      <c r="J448" s="88">
        <f t="shared" si="449"/>
        <v>0</v>
      </c>
      <c r="K448" s="88">
        <f t="shared" si="449"/>
        <v>0</v>
      </c>
      <c r="L448" s="3">
        <f t="shared" si="392"/>
        <v>0</v>
      </c>
    </row>
    <row r="449" spans="8:12" x14ac:dyDescent="0.5">
      <c r="H449" s="88">
        <f t="shared" ref="H449:K449" si="450">IF(COUNT($C451,D451)&lt;&gt;2,0,ROUND(MAX(IF($B451="No - non-arm's length",0,MIN((0.75*D451),847)),MIN(D451,(0.75*$C451),847)),2))</f>
        <v>0</v>
      </c>
      <c r="I449" s="88">
        <f t="shared" si="450"/>
        <v>0</v>
      </c>
      <c r="J449" s="88">
        <f t="shared" si="450"/>
        <v>0</v>
      </c>
      <c r="K449" s="88">
        <f t="shared" si="450"/>
        <v>0</v>
      </c>
      <c r="L449" s="3">
        <f t="shared" si="392"/>
        <v>0</v>
      </c>
    </row>
    <row r="450" spans="8:12" x14ac:dyDescent="0.5">
      <c r="H450" s="88">
        <f t="shared" ref="H450:K450" si="451">IF(COUNT($C452,D452)&lt;&gt;2,0,ROUND(MAX(IF($B452="No - non-arm's length",0,MIN((0.75*D452),847)),MIN(D452,(0.75*$C452),847)),2))</f>
        <v>0</v>
      </c>
      <c r="I450" s="88">
        <f t="shared" si="451"/>
        <v>0</v>
      </c>
      <c r="J450" s="88">
        <f t="shared" si="451"/>
        <v>0</v>
      </c>
      <c r="K450" s="88">
        <f t="shared" si="451"/>
        <v>0</v>
      </c>
      <c r="L450" s="3">
        <f t="shared" si="392"/>
        <v>0</v>
      </c>
    </row>
    <row r="451" spans="8:12" x14ac:dyDescent="0.5">
      <c r="H451" s="88">
        <f t="shared" ref="H451:K451" si="452">IF(COUNT($C453,D453)&lt;&gt;2,0,ROUND(MAX(IF($B453="No - non-arm's length",0,MIN((0.75*D453),847)),MIN(D453,(0.75*$C453),847)),2))</f>
        <v>0</v>
      </c>
      <c r="I451" s="88">
        <f t="shared" si="452"/>
        <v>0</v>
      </c>
      <c r="J451" s="88">
        <f t="shared" si="452"/>
        <v>0</v>
      </c>
      <c r="K451" s="88">
        <f t="shared" si="452"/>
        <v>0</v>
      </c>
      <c r="L451" s="3">
        <f t="shared" si="392"/>
        <v>0</v>
      </c>
    </row>
    <row r="452" spans="8:12" x14ac:dyDescent="0.5">
      <c r="H452" s="88">
        <f t="shared" ref="H452:K452" si="453">IF(COUNT($C454,D454)&lt;&gt;2,0,ROUND(MAX(IF($B454="No - non-arm's length",0,MIN((0.75*D454),847)),MIN(D454,(0.75*$C454),847)),2))</f>
        <v>0</v>
      </c>
      <c r="I452" s="88">
        <f t="shared" si="453"/>
        <v>0</v>
      </c>
      <c r="J452" s="88">
        <f t="shared" si="453"/>
        <v>0</v>
      </c>
      <c r="K452" s="88">
        <f t="shared" si="453"/>
        <v>0</v>
      </c>
      <c r="L452" s="3">
        <f t="shared" si="392"/>
        <v>0</v>
      </c>
    </row>
    <row r="453" spans="8:12" x14ac:dyDescent="0.5">
      <c r="H453" s="88">
        <f t="shared" ref="H453:K453" si="454">IF(COUNT($C455,D455)&lt;&gt;2,0,ROUND(MAX(IF($B455="No - non-arm's length",0,MIN((0.75*D455),847)),MIN(D455,(0.75*$C455),847)),2))</f>
        <v>0</v>
      </c>
      <c r="I453" s="88">
        <f t="shared" si="454"/>
        <v>0</v>
      </c>
      <c r="J453" s="88">
        <f t="shared" si="454"/>
        <v>0</v>
      </c>
      <c r="K453" s="88">
        <f t="shared" si="454"/>
        <v>0</v>
      </c>
      <c r="L453" s="3">
        <f t="shared" si="392"/>
        <v>0</v>
      </c>
    </row>
    <row r="454" spans="8:12" x14ac:dyDescent="0.5">
      <c r="H454" s="88">
        <f t="shared" ref="H454:K454" si="455">IF(COUNT($C456,D456)&lt;&gt;2,0,ROUND(MAX(IF($B456="No - non-arm's length",0,MIN((0.75*D456),847)),MIN(D456,(0.75*$C456),847)),2))</f>
        <v>0</v>
      </c>
      <c r="I454" s="88">
        <f t="shared" si="455"/>
        <v>0</v>
      </c>
      <c r="J454" s="88">
        <f t="shared" si="455"/>
        <v>0</v>
      </c>
      <c r="K454" s="88">
        <f t="shared" si="455"/>
        <v>0</v>
      </c>
      <c r="L454" s="3">
        <f t="shared" si="392"/>
        <v>0</v>
      </c>
    </row>
    <row r="455" spans="8:12" x14ac:dyDescent="0.5">
      <c r="H455" s="88">
        <f t="shared" ref="H455:K455" si="456">IF(COUNT($C457,D457)&lt;&gt;2,0,ROUND(MAX(IF($B457="No - non-arm's length",0,MIN((0.75*D457),847)),MIN(D457,(0.75*$C457),847)),2))</f>
        <v>0</v>
      </c>
      <c r="I455" s="88">
        <f t="shared" si="456"/>
        <v>0</v>
      </c>
      <c r="J455" s="88">
        <f t="shared" si="456"/>
        <v>0</v>
      </c>
      <c r="K455" s="88">
        <f t="shared" si="456"/>
        <v>0</v>
      </c>
      <c r="L455" s="3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88">
        <f t="shared" ref="H456:K456" si="458">IF(COUNT($C458,D458)&lt;&gt;2,0,ROUND(MAX(IF($B458="No - non-arm's length",0,MIN((0.75*D458),847)),MIN(D458,(0.75*$C458),847)),2))</f>
        <v>0</v>
      </c>
      <c r="I456" s="88">
        <f t="shared" si="458"/>
        <v>0</v>
      </c>
      <c r="J456" s="88">
        <f t="shared" si="458"/>
        <v>0</v>
      </c>
      <c r="K456" s="88">
        <f t="shared" si="458"/>
        <v>0</v>
      </c>
      <c r="L456" s="3">
        <f t="shared" si="457"/>
        <v>0</v>
      </c>
    </row>
    <row r="457" spans="8:12" x14ac:dyDescent="0.5">
      <c r="H457" s="88">
        <f t="shared" ref="H457:K457" si="459">IF(COUNT($C459,D459)&lt;&gt;2,0,ROUND(MAX(IF($B459="No - non-arm's length",0,MIN((0.75*D459),847)),MIN(D459,(0.75*$C459),847)),2))</f>
        <v>0</v>
      </c>
      <c r="I457" s="88">
        <f t="shared" si="459"/>
        <v>0</v>
      </c>
      <c r="J457" s="88">
        <f t="shared" si="459"/>
        <v>0</v>
      </c>
      <c r="K457" s="88">
        <f t="shared" si="459"/>
        <v>0</v>
      </c>
      <c r="L457" s="3">
        <f t="shared" si="457"/>
        <v>0</v>
      </c>
    </row>
    <row r="458" spans="8:12" x14ac:dyDescent="0.5">
      <c r="H458" s="88">
        <f t="shared" ref="H458:K458" si="460">IF(COUNT($C460,D460)&lt;&gt;2,0,ROUND(MAX(IF($B460="No - non-arm's length",0,MIN((0.75*D460),847)),MIN(D460,(0.75*$C460),847)),2))</f>
        <v>0</v>
      </c>
      <c r="I458" s="88">
        <f t="shared" si="460"/>
        <v>0</v>
      </c>
      <c r="J458" s="88">
        <f t="shared" si="460"/>
        <v>0</v>
      </c>
      <c r="K458" s="88">
        <f t="shared" si="460"/>
        <v>0</v>
      </c>
      <c r="L458" s="3">
        <f t="shared" si="457"/>
        <v>0</v>
      </c>
    </row>
    <row r="459" spans="8:12" x14ac:dyDescent="0.5">
      <c r="H459" s="88">
        <f t="shared" ref="H459:K459" si="461">IF(COUNT($C461,D461)&lt;&gt;2,0,ROUND(MAX(IF($B461="No - non-arm's length",0,MIN((0.75*D461),847)),MIN(D461,(0.75*$C461),847)),2))</f>
        <v>0</v>
      </c>
      <c r="I459" s="88">
        <f t="shared" si="461"/>
        <v>0</v>
      </c>
      <c r="J459" s="88">
        <f t="shared" si="461"/>
        <v>0</v>
      </c>
      <c r="K459" s="88">
        <f t="shared" si="461"/>
        <v>0</v>
      </c>
      <c r="L459" s="3">
        <f t="shared" si="457"/>
        <v>0</v>
      </c>
    </row>
    <row r="460" spans="8:12" x14ac:dyDescent="0.5">
      <c r="H460" s="88">
        <f t="shared" ref="H460:K460" si="462">IF(COUNT($C462,D462)&lt;&gt;2,0,ROUND(MAX(IF($B462="No - non-arm's length",0,MIN((0.75*D462),847)),MIN(D462,(0.75*$C462),847)),2))</f>
        <v>0</v>
      </c>
      <c r="I460" s="88">
        <f t="shared" si="462"/>
        <v>0</v>
      </c>
      <c r="J460" s="88">
        <f t="shared" si="462"/>
        <v>0</v>
      </c>
      <c r="K460" s="88">
        <f t="shared" si="462"/>
        <v>0</v>
      </c>
      <c r="L460" s="3">
        <f t="shared" si="457"/>
        <v>0</v>
      </c>
    </row>
    <row r="461" spans="8:12" x14ac:dyDescent="0.5">
      <c r="H461" s="88">
        <f t="shared" ref="H461:K461" si="463">IF(COUNT($C463,D463)&lt;&gt;2,0,ROUND(MAX(IF($B463="No - non-arm's length",0,MIN((0.75*D463),847)),MIN(D463,(0.75*$C463),847)),2))</f>
        <v>0</v>
      </c>
      <c r="I461" s="88">
        <f t="shared" si="463"/>
        <v>0</v>
      </c>
      <c r="J461" s="88">
        <f t="shared" si="463"/>
        <v>0</v>
      </c>
      <c r="K461" s="88">
        <f t="shared" si="463"/>
        <v>0</v>
      </c>
      <c r="L461" s="3">
        <f t="shared" si="457"/>
        <v>0</v>
      </c>
    </row>
    <row r="462" spans="8:12" x14ac:dyDescent="0.5">
      <c r="H462" s="88">
        <f t="shared" ref="H462:K462" si="464">IF(COUNT($C464,D464)&lt;&gt;2,0,ROUND(MAX(IF($B464="No - non-arm's length",0,MIN((0.75*D464),847)),MIN(D464,(0.75*$C464),847)),2))</f>
        <v>0</v>
      </c>
      <c r="I462" s="88">
        <f t="shared" si="464"/>
        <v>0</v>
      </c>
      <c r="J462" s="88">
        <f t="shared" si="464"/>
        <v>0</v>
      </c>
      <c r="K462" s="88">
        <f t="shared" si="464"/>
        <v>0</v>
      </c>
      <c r="L462" s="3">
        <f t="shared" si="457"/>
        <v>0</v>
      </c>
    </row>
    <row r="463" spans="8:12" x14ac:dyDescent="0.5">
      <c r="H463" s="88">
        <f t="shared" ref="H463:K463" si="465">IF(COUNT($C465,D465)&lt;&gt;2,0,ROUND(MAX(IF($B465="No - non-arm's length",0,MIN((0.75*D465),847)),MIN(D465,(0.75*$C465),847)),2))</f>
        <v>0</v>
      </c>
      <c r="I463" s="88">
        <f t="shared" si="465"/>
        <v>0</v>
      </c>
      <c r="J463" s="88">
        <f t="shared" si="465"/>
        <v>0</v>
      </c>
      <c r="K463" s="88">
        <f t="shared" si="465"/>
        <v>0</v>
      </c>
      <c r="L463" s="3">
        <f t="shared" si="457"/>
        <v>0</v>
      </c>
    </row>
    <row r="464" spans="8:12" x14ac:dyDescent="0.5">
      <c r="H464" s="88">
        <f t="shared" ref="H464:K464" si="466">IF(COUNT($C466,D466)&lt;&gt;2,0,ROUND(MAX(IF($B466="No - non-arm's length",0,MIN((0.75*D466),847)),MIN(D466,(0.75*$C466),847)),2))</f>
        <v>0</v>
      </c>
      <c r="I464" s="88">
        <f t="shared" si="466"/>
        <v>0</v>
      </c>
      <c r="J464" s="88">
        <f t="shared" si="466"/>
        <v>0</v>
      </c>
      <c r="K464" s="88">
        <f t="shared" si="466"/>
        <v>0</v>
      </c>
      <c r="L464" s="3">
        <f t="shared" si="457"/>
        <v>0</v>
      </c>
    </row>
    <row r="465" spans="8:12" x14ac:dyDescent="0.5">
      <c r="H465" s="88">
        <f t="shared" ref="H465:K465" si="467">IF(COUNT($C467,D467)&lt;&gt;2,0,ROUND(MAX(IF($B467="No - non-arm's length",0,MIN((0.75*D467),847)),MIN(D467,(0.75*$C467),847)),2))</f>
        <v>0</v>
      </c>
      <c r="I465" s="88">
        <f t="shared" si="467"/>
        <v>0</v>
      </c>
      <c r="J465" s="88">
        <f t="shared" si="467"/>
        <v>0</v>
      </c>
      <c r="K465" s="88">
        <f t="shared" si="467"/>
        <v>0</v>
      </c>
      <c r="L465" s="3">
        <f t="shared" si="457"/>
        <v>0</v>
      </c>
    </row>
    <row r="466" spans="8:12" x14ac:dyDescent="0.5">
      <c r="H466" s="88">
        <f t="shared" ref="H466:K466" si="468">IF(COUNT($C468,D468)&lt;&gt;2,0,ROUND(MAX(IF($B468="No - non-arm's length",0,MIN((0.75*D468),847)),MIN(D468,(0.75*$C468),847)),2))</f>
        <v>0</v>
      </c>
      <c r="I466" s="88">
        <f t="shared" si="468"/>
        <v>0</v>
      </c>
      <c r="J466" s="88">
        <f t="shared" si="468"/>
        <v>0</v>
      </c>
      <c r="K466" s="88">
        <f t="shared" si="468"/>
        <v>0</v>
      </c>
      <c r="L466" s="3">
        <f t="shared" si="457"/>
        <v>0</v>
      </c>
    </row>
    <row r="467" spans="8:12" x14ac:dyDescent="0.5">
      <c r="H467" s="88">
        <f t="shared" ref="H467:K467" si="469">IF(COUNT($C469,D469)&lt;&gt;2,0,ROUND(MAX(IF($B469="No - non-arm's length",0,MIN((0.75*D469),847)),MIN(D469,(0.75*$C469),847)),2))</f>
        <v>0</v>
      </c>
      <c r="I467" s="88">
        <f t="shared" si="469"/>
        <v>0</v>
      </c>
      <c r="J467" s="88">
        <f t="shared" si="469"/>
        <v>0</v>
      </c>
      <c r="K467" s="88">
        <f t="shared" si="469"/>
        <v>0</v>
      </c>
      <c r="L467" s="3">
        <f t="shared" si="457"/>
        <v>0</v>
      </c>
    </row>
    <row r="468" spans="8:12" x14ac:dyDescent="0.5">
      <c r="H468" s="88">
        <f t="shared" ref="H468:K468" si="470">IF(COUNT($C470,D470)&lt;&gt;2,0,ROUND(MAX(IF($B470="No - non-arm's length",0,MIN((0.75*D470),847)),MIN(D470,(0.75*$C470),847)),2))</f>
        <v>0</v>
      </c>
      <c r="I468" s="88">
        <f t="shared" si="470"/>
        <v>0</v>
      </c>
      <c r="J468" s="88">
        <f t="shared" si="470"/>
        <v>0</v>
      </c>
      <c r="K468" s="88">
        <f t="shared" si="470"/>
        <v>0</v>
      </c>
      <c r="L468" s="3">
        <f t="shared" si="457"/>
        <v>0</v>
      </c>
    </row>
    <row r="469" spans="8:12" x14ac:dyDescent="0.5">
      <c r="H469" s="88">
        <f t="shared" ref="H469:K469" si="471">IF(COUNT($C471,D471)&lt;&gt;2,0,ROUND(MAX(IF($B471="No - non-arm's length",0,MIN((0.75*D471),847)),MIN(D471,(0.75*$C471),847)),2))</f>
        <v>0</v>
      </c>
      <c r="I469" s="88">
        <f t="shared" si="471"/>
        <v>0</v>
      </c>
      <c r="J469" s="88">
        <f t="shared" si="471"/>
        <v>0</v>
      </c>
      <c r="K469" s="88">
        <f t="shared" si="471"/>
        <v>0</v>
      </c>
      <c r="L469" s="3">
        <f t="shared" si="457"/>
        <v>0</v>
      </c>
    </row>
    <row r="470" spans="8:12" x14ac:dyDescent="0.5">
      <c r="H470" s="88">
        <f t="shared" ref="H470:K470" si="472">IF(COUNT($C472,D472)&lt;&gt;2,0,ROUND(MAX(IF($B472="No - non-arm's length",0,MIN((0.75*D472),847)),MIN(D472,(0.75*$C472),847)),2))</f>
        <v>0</v>
      </c>
      <c r="I470" s="88">
        <f t="shared" si="472"/>
        <v>0</v>
      </c>
      <c r="J470" s="88">
        <f t="shared" si="472"/>
        <v>0</v>
      </c>
      <c r="K470" s="88">
        <f t="shared" si="472"/>
        <v>0</v>
      </c>
      <c r="L470" s="3">
        <f t="shared" si="457"/>
        <v>0</v>
      </c>
    </row>
    <row r="471" spans="8:12" x14ac:dyDescent="0.5">
      <c r="H471" s="88">
        <f t="shared" ref="H471:K471" si="473">IF(COUNT($C473,D473)&lt;&gt;2,0,ROUND(MAX(IF($B473="No - non-arm's length",0,MIN((0.75*D473),847)),MIN(D473,(0.75*$C473),847)),2))</f>
        <v>0</v>
      </c>
      <c r="I471" s="88">
        <f t="shared" si="473"/>
        <v>0</v>
      </c>
      <c r="J471" s="88">
        <f t="shared" si="473"/>
        <v>0</v>
      </c>
      <c r="K471" s="88">
        <f t="shared" si="473"/>
        <v>0</v>
      </c>
      <c r="L471" s="3">
        <f t="shared" si="457"/>
        <v>0</v>
      </c>
    </row>
    <row r="472" spans="8:12" x14ac:dyDescent="0.5">
      <c r="H472" s="88">
        <f t="shared" ref="H472:K472" si="474">IF(COUNT($C474,D474)&lt;&gt;2,0,ROUND(MAX(IF($B474="No - non-arm's length",0,MIN((0.75*D474),847)),MIN(D474,(0.75*$C474),847)),2))</f>
        <v>0</v>
      </c>
      <c r="I472" s="88">
        <f t="shared" si="474"/>
        <v>0</v>
      </c>
      <c r="J472" s="88">
        <f t="shared" si="474"/>
        <v>0</v>
      </c>
      <c r="K472" s="88">
        <f t="shared" si="474"/>
        <v>0</v>
      </c>
      <c r="L472" s="3">
        <f t="shared" si="457"/>
        <v>0</v>
      </c>
    </row>
    <row r="473" spans="8:12" x14ac:dyDescent="0.5">
      <c r="H473" s="88">
        <f t="shared" ref="H473:K473" si="475">IF(COUNT($C475,D475)&lt;&gt;2,0,ROUND(MAX(IF($B475="No - non-arm's length",0,MIN((0.75*D475),847)),MIN(D475,(0.75*$C475),847)),2))</f>
        <v>0</v>
      </c>
      <c r="I473" s="88">
        <f t="shared" si="475"/>
        <v>0</v>
      </c>
      <c r="J473" s="88">
        <f t="shared" si="475"/>
        <v>0</v>
      </c>
      <c r="K473" s="88">
        <f t="shared" si="475"/>
        <v>0</v>
      </c>
      <c r="L473" s="3">
        <f t="shared" si="457"/>
        <v>0</v>
      </c>
    </row>
    <row r="474" spans="8:12" x14ac:dyDescent="0.5">
      <c r="H474" s="88">
        <f t="shared" ref="H474:K474" si="476">IF(COUNT($C476,D476)&lt;&gt;2,0,ROUND(MAX(IF($B476="No - non-arm's length",0,MIN((0.75*D476),847)),MIN(D476,(0.75*$C476),847)),2))</f>
        <v>0</v>
      </c>
      <c r="I474" s="88">
        <f t="shared" si="476"/>
        <v>0</v>
      </c>
      <c r="J474" s="88">
        <f t="shared" si="476"/>
        <v>0</v>
      </c>
      <c r="K474" s="88">
        <f t="shared" si="476"/>
        <v>0</v>
      </c>
      <c r="L474" s="3">
        <f t="shared" si="457"/>
        <v>0</v>
      </c>
    </row>
    <row r="475" spans="8:12" x14ac:dyDescent="0.5">
      <c r="H475" s="88">
        <f t="shared" ref="H475:K475" si="477">IF(COUNT($C477,D477)&lt;&gt;2,0,ROUND(MAX(IF($B477="No - non-arm's length",0,MIN((0.75*D477),847)),MIN(D477,(0.75*$C477),847)),2))</f>
        <v>0</v>
      </c>
      <c r="I475" s="88">
        <f t="shared" si="477"/>
        <v>0</v>
      </c>
      <c r="J475" s="88">
        <f t="shared" si="477"/>
        <v>0</v>
      </c>
      <c r="K475" s="88">
        <f t="shared" si="477"/>
        <v>0</v>
      </c>
      <c r="L475" s="3">
        <f t="shared" si="457"/>
        <v>0</v>
      </c>
    </row>
    <row r="476" spans="8:12" x14ac:dyDescent="0.5">
      <c r="H476" s="88">
        <f t="shared" ref="H476:K476" si="478">IF(COUNT($C478,D478)&lt;&gt;2,0,ROUND(MAX(IF($B478="No - non-arm's length",0,MIN((0.75*D478),847)),MIN(D478,(0.75*$C478),847)),2))</f>
        <v>0</v>
      </c>
      <c r="I476" s="88">
        <f t="shared" si="478"/>
        <v>0</v>
      </c>
      <c r="J476" s="88">
        <f t="shared" si="478"/>
        <v>0</v>
      </c>
      <c r="K476" s="88">
        <f t="shared" si="478"/>
        <v>0</v>
      </c>
      <c r="L476" s="3">
        <f t="shared" si="457"/>
        <v>0</v>
      </c>
    </row>
    <row r="477" spans="8:12" x14ac:dyDescent="0.5">
      <c r="H477" s="88">
        <f t="shared" ref="H477:K477" si="479">IF(COUNT($C479,D479)&lt;&gt;2,0,ROUND(MAX(IF($B479="No - non-arm's length",0,MIN((0.75*D479),847)),MIN(D479,(0.75*$C479),847)),2))</f>
        <v>0</v>
      </c>
      <c r="I477" s="88">
        <f t="shared" si="479"/>
        <v>0</v>
      </c>
      <c r="J477" s="88">
        <f t="shared" si="479"/>
        <v>0</v>
      </c>
      <c r="K477" s="88">
        <f t="shared" si="479"/>
        <v>0</v>
      </c>
      <c r="L477" s="3">
        <f t="shared" si="457"/>
        <v>0</v>
      </c>
    </row>
    <row r="478" spans="8:12" x14ac:dyDescent="0.5">
      <c r="H478" s="88">
        <f t="shared" ref="H478:K478" si="480">IF(COUNT($C480,D480)&lt;&gt;2,0,ROUND(MAX(IF($B480="No - non-arm's length",0,MIN((0.75*D480),847)),MIN(D480,(0.75*$C480),847)),2))</f>
        <v>0</v>
      </c>
      <c r="I478" s="88">
        <f t="shared" si="480"/>
        <v>0</v>
      </c>
      <c r="J478" s="88">
        <f t="shared" si="480"/>
        <v>0</v>
      </c>
      <c r="K478" s="88">
        <f t="shared" si="480"/>
        <v>0</v>
      </c>
      <c r="L478" s="3">
        <f t="shared" si="457"/>
        <v>0</v>
      </c>
    </row>
    <row r="479" spans="8:12" x14ac:dyDescent="0.5">
      <c r="H479" s="88">
        <f t="shared" ref="H479:K479" si="481">IF(COUNT($C481,D481)&lt;&gt;2,0,ROUND(MAX(IF($B481="No - non-arm's length",0,MIN((0.75*D481),847)),MIN(D481,(0.75*$C481),847)),2))</f>
        <v>0</v>
      </c>
      <c r="I479" s="88">
        <f t="shared" si="481"/>
        <v>0</v>
      </c>
      <c r="J479" s="88">
        <f t="shared" si="481"/>
        <v>0</v>
      </c>
      <c r="K479" s="88">
        <f t="shared" si="481"/>
        <v>0</v>
      </c>
      <c r="L479" s="3">
        <f t="shared" si="457"/>
        <v>0</v>
      </c>
    </row>
    <row r="480" spans="8:12" x14ac:dyDescent="0.5">
      <c r="H480" s="88">
        <f t="shared" ref="H480:K480" si="482">IF(COUNT($C482,D482)&lt;&gt;2,0,ROUND(MAX(IF($B482="No - non-arm's length",0,MIN((0.75*D482),847)),MIN(D482,(0.75*$C482),847)),2))</f>
        <v>0</v>
      </c>
      <c r="I480" s="88">
        <f t="shared" si="482"/>
        <v>0</v>
      </c>
      <c r="J480" s="88">
        <f t="shared" si="482"/>
        <v>0</v>
      </c>
      <c r="K480" s="88">
        <f t="shared" si="482"/>
        <v>0</v>
      </c>
      <c r="L480" s="3">
        <f t="shared" si="457"/>
        <v>0</v>
      </c>
    </row>
    <row r="481" spans="8:12" x14ac:dyDescent="0.5">
      <c r="H481" s="88">
        <f t="shared" ref="H481:K481" si="483">IF(COUNT($C483,D483)&lt;&gt;2,0,ROUND(MAX(IF($B483="No - non-arm's length",0,MIN((0.75*D483),847)),MIN(D483,(0.75*$C483),847)),2))</f>
        <v>0</v>
      </c>
      <c r="I481" s="88">
        <f t="shared" si="483"/>
        <v>0</v>
      </c>
      <c r="J481" s="88">
        <f t="shared" si="483"/>
        <v>0</v>
      </c>
      <c r="K481" s="88">
        <f t="shared" si="483"/>
        <v>0</v>
      </c>
      <c r="L481" s="3">
        <f t="shared" si="457"/>
        <v>0</v>
      </c>
    </row>
    <row r="482" spans="8:12" x14ac:dyDescent="0.5">
      <c r="H482" s="88">
        <f t="shared" ref="H482:K482" si="484">IF(COUNT($C484,D484)&lt;&gt;2,0,ROUND(MAX(IF($B484="No - non-arm's length",0,MIN((0.75*D484),847)),MIN(D484,(0.75*$C484),847)),2))</f>
        <v>0</v>
      </c>
      <c r="I482" s="88">
        <f t="shared" si="484"/>
        <v>0</v>
      </c>
      <c r="J482" s="88">
        <f t="shared" si="484"/>
        <v>0</v>
      </c>
      <c r="K482" s="88">
        <f t="shared" si="484"/>
        <v>0</v>
      </c>
      <c r="L482" s="3">
        <f t="shared" si="457"/>
        <v>0</v>
      </c>
    </row>
    <row r="483" spans="8:12" x14ac:dyDescent="0.5">
      <c r="H483" s="88">
        <f t="shared" ref="H483:K483" si="485">IF(COUNT($C485,D485)&lt;&gt;2,0,ROUND(MAX(IF($B485="No - non-arm's length",0,MIN((0.75*D485),847)),MIN(D485,(0.75*$C485),847)),2))</f>
        <v>0</v>
      </c>
      <c r="I483" s="88">
        <f t="shared" si="485"/>
        <v>0</v>
      </c>
      <c r="J483" s="88">
        <f t="shared" si="485"/>
        <v>0</v>
      </c>
      <c r="K483" s="88">
        <f t="shared" si="485"/>
        <v>0</v>
      </c>
      <c r="L483" s="3">
        <f t="shared" si="457"/>
        <v>0</v>
      </c>
    </row>
    <row r="484" spans="8:12" x14ac:dyDescent="0.5">
      <c r="H484" s="88">
        <f t="shared" ref="H484:K484" si="486">IF(COUNT($C486,D486)&lt;&gt;2,0,ROUND(MAX(IF($B486="No - non-arm's length",0,MIN((0.75*D486),847)),MIN(D486,(0.75*$C486),847)),2))</f>
        <v>0</v>
      </c>
      <c r="I484" s="88">
        <f t="shared" si="486"/>
        <v>0</v>
      </c>
      <c r="J484" s="88">
        <f t="shared" si="486"/>
        <v>0</v>
      </c>
      <c r="K484" s="88">
        <f t="shared" si="486"/>
        <v>0</v>
      </c>
      <c r="L484" s="3">
        <f t="shared" si="457"/>
        <v>0</v>
      </c>
    </row>
    <row r="485" spans="8:12" x14ac:dyDescent="0.5">
      <c r="H485" s="88">
        <f t="shared" ref="H485:K485" si="487">IF(COUNT($C487,D487)&lt;&gt;2,0,ROUND(MAX(IF($B487="No - non-arm's length",0,MIN((0.75*D487),847)),MIN(D487,(0.75*$C487),847)),2))</f>
        <v>0</v>
      </c>
      <c r="I485" s="88">
        <f t="shared" si="487"/>
        <v>0</v>
      </c>
      <c r="J485" s="88">
        <f t="shared" si="487"/>
        <v>0</v>
      </c>
      <c r="K485" s="88">
        <f t="shared" si="487"/>
        <v>0</v>
      </c>
      <c r="L485" s="3">
        <f t="shared" si="457"/>
        <v>0</v>
      </c>
    </row>
    <row r="486" spans="8:12" x14ac:dyDescent="0.5">
      <c r="H486" s="88">
        <f t="shared" ref="H486:K486" si="488">IF(COUNT($C488,D488)&lt;&gt;2,0,ROUND(MAX(IF($B488="No - non-arm's length",0,MIN((0.75*D488),847)),MIN(D488,(0.75*$C488),847)),2))</f>
        <v>0</v>
      </c>
      <c r="I486" s="88">
        <f t="shared" si="488"/>
        <v>0</v>
      </c>
      <c r="J486" s="88">
        <f t="shared" si="488"/>
        <v>0</v>
      </c>
      <c r="K486" s="88">
        <f t="shared" si="488"/>
        <v>0</v>
      </c>
      <c r="L486" s="3">
        <f t="shared" si="457"/>
        <v>0</v>
      </c>
    </row>
    <row r="487" spans="8:12" x14ac:dyDescent="0.5">
      <c r="H487" s="88">
        <f t="shared" ref="H487:K487" si="489">IF(COUNT($C489,D489)&lt;&gt;2,0,ROUND(MAX(IF($B489="No - non-arm's length",0,MIN((0.75*D489),847)),MIN(D489,(0.75*$C489),847)),2))</f>
        <v>0</v>
      </c>
      <c r="I487" s="88">
        <f t="shared" si="489"/>
        <v>0</v>
      </c>
      <c r="J487" s="88">
        <f t="shared" si="489"/>
        <v>0</v>
      </c>
      <c r="K487" s="88">
        <f t="shared" si="489"/>
        <v>0</v>
      </c>
      <c r="L487" s="3">
        <f t="shared" si="457"/>
        <v>0</v>
      </c>
    </row>
    <row r="488" spans="8:12" x14ac:dyDescent="0.5">
      <c r="H488" s="88">
        <f t="shared" ref="H488:K488" si="490">IF(COUNT($C490,D490)&lt;&gt;2,0,ROUND(MAX(IF($B490="No - non-arm's length",0,MIN((0.75*D490),847)),MIN(D490,(0.75*$C490),847)),2))</f>
        <v>0</v>
      </c>
      <c r="I488" s="88">
        <f t="shared" si="490"/>
        <v>0</v>
      </c>
      <c r="J488" s="88">
        <f t="shared" si="490"/>
        <v>0</v>
      </c>
      <c r="K488" s="88">
        <f t="shared" si="490"/>
        <v>0</v>
      </c>
      <c r="L488" s="3">
        <f t="shared" si="457"/>
        <v>0</v>
      </c>
    </row>
    <row r="489" spans="8:12" x14ac:dyDescent="0.5">
      <c r="H489" s="88">
        <f t="shared" ref="H489:K489" si="491">IF(COUNT($C491,D491)&lt;&gt;2,0,ROUND(MAX(IF($B491="No - non-arm's length",0,MIN((0.75*D491),847)),MIN(D491,(0.75*$C491),847)),2))</f>
        <v>0</v>
      </c>
      <c r="I489" s="88">
        <f t="shared" si="491"/>
        <v>0</v>
      </c>
      <c r="J489" s="88">
        <f t="shared" si="491"/>
        <v>0</v>
      </c>
      <c r="K489" s="88">
        <f t="shared" si="491"/>
        <v>0</v>
      </c>
      <c r="L489" s="3">
        <f t="shared" si="457"/>
        <v>0</v>
      </c>
    </row>
    <row r="490" spans="8:12" x14ac:dyDescent="0.5">
      <c r="H490" s="88">
        <f t="shared" ref="H490:K490" si="492">IF(COUNT($C492,D492)&lt;&gt;2,0,ROUND(MAX(IF($B492="No - non-arm's length",0,MIN((0.75*D492),847)),MIN(D492,(0.75*$C492),847)),2))</f>
        <v>0</v>
      </c>
      <c r="I490" s="88">
        <f t="shared" si="492"/>
        <v>0</v>
      </c>
      <c r="J490" s="88">
        <f t="shared" si="492"/>
        <v>0</v>
      </c>
      <c r="K490" s="88">
        <f t="shared" si="492"/>
        <v>0</v>
      </c>
      <c r="L490" s="3">
        <f t="shared" si="457"/>
        <v>0</v>
      </c>
    </row>
    <row r="491" spans="8:12" x14ac:dyDescent="0.5">
      <c r="H491" s="88">
        <f t="shared" ref="H491:K491" si="493">IF(COUNT($C493,D493)&lt;&gt;2,0,ROUND(MAX(IF($B493="No - non-arm's length",0,MIN((0.75*D493),847)),MIN(D493,(0.75*$C493),847)),2))</f>
        <v>0</v>
      </c>
      <c r="I491" s="88">
        <f t="shared" si="493"/>
        <v>0</v>
      </c>
      <c r="J491" s="88">
        <f t="shared" si="493"/>
        <v>0</v>
      </c>
      <c r="K491" s="88">
        <f t="shared" si="493"/>
        <v>0</v>
      </c>
      <c r="L491" s="3">
        <f t="shared" si="457"/>
        <v>0</v>
      </c>
    </row>
    <row r="492" spans="8:12" x14ac:dyDescent="0.5">
      <c r="H492" s="88">
        <f t="shared" ref="H492:K492" si="494">IF(COUNT($C494,D494)&lt;&gt;2,0,ROUND(MAX(IF($B494="No - non-arm's length",0,MIN((0.75*D494),847)),MIN(D494,(0.75*$C494),847)),2))</f>
        <v>0</v>
      </c>
      <c r="I492" s="88">
        <f t="shared" si="494"/>
        <v>0</v>
      </c>
      <c r="J492" s="88">
        <f t="shared" si="494"/>
        <v>0</v>
      </c>
      <c r="K492" s="88">
        <f t="shared" si="494"/>
        <v>0</v>
      </c>
      <c r="L492" s="3">
        <f t="shared" si="457"/>
        <v>0</v>
      </c>
    </row>
    <row r="493" spans="8:12" x14ac:dyDescent="0.5">
      <c r="H493" s="88">
        <f t="shared" ref="H493:K493" si="495">IF(COUNT($C495,D495)&lt;&gt;2,0,ROUND(MAX(IF($B495="No - non-arm's length",0,MIN((0.75*D495),847)),MIN(D495,(0.75*$C495),847)),2))</f>
        <v>0</v>
      </c>
      <c r="I493" s="88">
        <f t="shared" si="495"/>
        <v>0</v>
      </c>
      <c r="J493" s="88">
        <f t="shared" si="495"/>
        <v>0</v>
      </c>
      <c r="K493" s="88">
        <f t="shared" si="495"/>
        <v>0</v>
      </c>
      <c r="L493" s="3">
        <f t="shared" si="457"/>
        <v>0</v>
      </c>
    </row>
    <row r="494" spans="8:12" x14ac:dyDescent="0.5">
      <c r="H494" s="88">
        <f t="shared" ref="H494:K494" si="496">IF(COUNT($C496,D496)&lt;&gt;2,0,ROUND(MAX(IF($B496="No - non-arm's length",0,MIN((0.75*D496),847)),MIN(D496,(0.75*$C496),847)),2))</f>
        <v>0</v>
      </c>
      <c r="I494" s="88">
        <f t="shared" si="496"/>
        <v>0</v>
      </c>
      <c r="J494" s="88">
        <f t="shared" si="496"/>
        <v>0</v>
      </c>
      <c r="K494" s="88">
        <f t="shared" si="496"/>
        <v>0</v>
      </c>
      <c r="L494" s="3">
        <f t="shared" si="457"/>
        <v>0</v>
      </c>
    </row>
    <row r="495" spans="8:12" x14ac:dyDescent="0.5">
      <c r="H495" s="88">
        <f t="shared" ref="H495:K495" si="497">IF(COUNT($C497,D497)&lt;&gt;2,0,ROUND(MAX(IF($B497="No - non-arm's length",0,MIN((0.75*D497),847)),MIN(D497,(0.75*$C497),847)),2))</f>
        <v>0</v>
      </c>
      <c r="I495" s="88">
        <f t="shared" si="497"/>
        <v>0</v>
      </c>
      <c r="J495" s="88">
        <f t="shared" si="497"/>
        <v>0</v>
      </c>
      <c r="K495" s="88">
        <f t="shared" si="497"/>
        <v>0</v>
      </c>
      <c r="L495" s="3">
        <f t="shared" si="457"/>
        <v>0</v>
      </c>
    </row>
    <row r="496" spans="8:12" x14ac:dyDescent="0.5">
      <c r="H496" s="88">
        <f t="shared" ref="H496:K496" si="498">IF(COUNT($C498,D498)&lt;&gt;2,0,ROUND(MAX(IF($B498="No - non-arm's length",0,MIN((0.75*D498),847)),MIN(D498,(0.75*$C498),847)),2))</f>
        <v>0</v>
      </c>
      <c r="I496" s="88">
        <f t="shared" si="498"/>
        <v>0</v>
      </c>
      <c r="J496" s="88">
        <f t="shared" si="498"/>
        <v>0</v>
      </c>
      <c r="K496" s="88">
        <f t="shared" si="498"/>
        <v>0</v>
      </c>
      <c r="L496" s="3">
        <f t="shared" si="457"/>
        <v>0</v>
      </c>
    </row>
    <row r="497" spans="8:12" x14ac:dyDescent="0.5">
      <c r="H497" s="88">
        <f t="shared" ref="H497:K497" si="499">IF(COUNT($C499,D499)&lt;&gt;2,0,ROUND(MAX(IF($B499="No - non-arm's length",0,MIN((0.75*D499),847)),MIN(D499,(0.75*$C499),847)),2))</f>
        <v>0</v>
      </c>
      <c r="I497" s="88">
        <f t="shared" si="499"/>
        <v>0</v>
      </c>
      <c r="J497" s="88">
        <f t="shared" si="499"/>
        <v>0</v>
      </c>
      <c r="K497" s="88">
        <f t="shared" si="499"/>
        <v>0</v>
      </c>
      <c r="L497" s="3">
        <f t="shared" si="457"/>
        <v>0</v>
      </c>
    </row>
    <row r="498" spans="8:12" x14ac:dyDescent="0.5">
      <c r="H498" s="88">
        <f t="shared" ref="H498:K498" si="500">IF(COUNT($C500,D500)&lt;&gt;2,0,ROUND(MAX(IF($B500="No - non-arm's length",0,MIN((0.75*D500),847)),MIN(D500,(0.75*$C500),847)),2))</f>
        <v>0</v>
      </c>
      <c r="I498" s="88">
        <f t="shared" si="500"/>
        <v>0</v>
      </c>
      <c r="J498" s="88">
        <f t="shared" si="500"/>
        <v>0</v>
      </c>
      <c r="K498" s="88">
        <f t="shared" si="500"/>
        <v>0</v>
      </c>
      <c r="L498" s="3">
        <f t="shared" si="457"/>
        <v>0</v>
      </c>
    </row>
    <row r="499" spans="8:12" x14ac:dyDescent="0.5">
      <c r="H499" s="88">
        <f t="shared" ref="H499:K499" si="501">IF(COUNT($C501,D501)&lt;&gt;2,0,ROUND(MAX(IF($B501="No - non-arm's length",0,MIN((0.75*D501),847)),MIN(D501,(0.75*$C501),847)),2))</f>
        <v>0</v>
      </c>
      <c r="I499" s="88">
        <f t="shared" si="501"/>
        <v>0</v>
      </c>
      <c r="J499" s="88">
        <f t="shared" si="501"/>
        <v>0</v>
      </c>
      <c r="K499" s="88">
        <f t="shared" si="501"/>
        <v>0</v>
      </c>
      <c r="L499" s="3">
        <f t="shared" si="457"/>
        <v>0</v>
      </c>
    </row>
    <row r="500" spans="8:12" x14ac:dyDescent="0.5">
      <c r="H500" s="88">
        <f t="shared" ref="H500:K500" si="502">IF(COUNT($C502,D502)&lt;&gt;2,0,ROUND(MAX(IF($B502="No - non-arm's length",0,MIN((0.75*D502),847)),MIN(D502,(0.75*$C502),847)),2))</f>
        <v>0</v>
      </c>
      <c r="I500" s="88">
        <f t="shared" si="502"/>
        <v>0</v>
      </c>
      <c r="J500" s="88">
        <f t="shared" si="502"/>
        <v>0</v>
      </c>
      <c r="K500" s="88">
        <f t="shared" si="502"/>
        <v>0</v>
      </c>
      <c r="L500" s="3">
        <f t="shared" si="457"/>
        <v>0</v>
      </c>
    </row>
    <row r="501" spans="8:12" x14ac:dyDescent="0.5">
      <c r="H501" s="88">
        <f t="shared" ref="H501:K501" si="503">IF(COUNT($C503,D503)&lt;&gt;2,0,ROUND(MAX(IF($B503="No - non-arm's length",0,MIN((0.75*D503),847)),MIN(D503,(0.75*$C503),847)),2))</f>
        <v>0</v>
      </c>
      <c r="I501" s="88">
        <f t="shared" si="503"/>
        <v>0</v>
      </c>
      <c r="J501" s="88">
        <f t="shared" si="503"/>
        <v>0</v>
      </c>
      <c r="K501" s="88">
        <f t="shared" si="503"/>
        <v>0</v>
      </c>
      <c r="L501" s="3">
        <f t="shared" si="457"/>
        <v>0</v>
      </c>
    </row>
    <row r="502" spans="8:12" x14ac:dyDescent="0.5">
      <c r="H502" s="88">
        <f t="shared" ref="H502:K502" si="504">IF(COUNT($C504,D504)&lt;&gt;2,0,ROUND(MAX(IF($B504="No - non-arm's length",0,MIN((0.75*D504),847)),MIN(D504,(0.75*$C504),847)),2))</f>
        <v>0</v>
      </c>
      <c r="I502" s="88">
        <f t="shared" si="504"/>
        <v>0</v>
      </c>
      <c r="J502" s="88">
        <f t="shared" si="504"/>
        <v>0</v>
      </c>
      <c r="K502" s="88">
        <f t="shared" si="504"/>
        <v>0</v>
      </c>
      <c r="L502" s="3">
        <f t="shared" si="457"/>
        <v>0</v>
      </c>
    </row>
    <row r="503" spans="8:12" x14ac:dyDescent="0.5">
      <c r="H503" s="88">
        <f t="shared" ref="H503:K503" si="505">IF(COUNT($C505,D505)&lt;&gt;2,0,ROUND(MAX(IF($B505="No - non-arm's length",0,MIN((0.75*D505),847)),MIN(D505,(0.75*$C505),847)),2))</f>
        <v>0</v>
      </c>
      <c r="I503" s="88">
        <f t="shared" si="505"/>
        <v>0</v>
      </c>
      <c r="J503" s="88">
        <f t="shared" si="505"/>
        <v>0</v>
      </c>
      <c r="K503" s="88">
        <f t="shared" si="505"/>
        <v>0</v>
      </c>
      <c r="L503" s="3">
        <f t="shared" si="457"/>
        <v>0</v>
      </c>
    </row>
    <row r="504" spans="8:12" x14ac:dyDescent="0.5">
      <c r="H504" s="88">
        <f t="shared" ref="H504:K504" si="506">IF(COUNT($C506,D506)&lt;&gt;2,0,ROUND(MAX(IF($B506="No - non-arm's length",0,MIN((0.75*D506),847)),MIN(D506,(0.75*$C506),847)),2))</f>
        <v>0</v>
      </c>
      <c r="I504" s="88">
        <f t="shared" si="506"/>
        <v>0</v>
      </c>
      <c r="J504" s="88">
        <f t="shared" si="506"/>
        <v>0</v>
      </c>
      <c r="K504" s="88">
        <f t="shared" si="506"/>
        <v>0</v>
      </c>
      <c r="L504" s="3">
        <f t="shared" si="457"/>
        <v>0</v>
      </c>
    </row>
    <row r="505" spans="8:12" x14ac:dyDescent="0.5">
      <c r="H505" s="88">
        <f t="shared" ref="H505:K505" si="507">IF(COUNT($C507,D507)&lt;&gt;2,0,ROUND(MAX(IF($B507="No - non-arm's length",0,MIN((0.75*D507),847)),MIN(D507,(0.75*$C507),847)),2))</f>
        <v>0</v>
      </c>
      <c r="I505" s="88">
        <f t="shared" si="507"/>
        <v>0</v>
      </c>
      <c r="J505" s="88">
        <f t="shared" si="507"/>
        <v>0</v>
      </c>
      <c r="K505" s="88">
        <f t="shared" si="507"/>
        <v>0</v>
      </c>
      <c r="L505" s="3">
        <f t="shared" si="457"/>
        <v>0</v>
      </c>
    </row>
    <row r="506" spans="8:12" x14ac:dyDescent="0.5">
      <c r="H506" s="88">
        <f t="shared" ref="H506:K506" si="508">IF(COUNT($C508,D508)&lt;&gt;2,0,ROUND(MAX(IF($B508="No - non-arm's length",0,MIN((0.75*D508),847)),MIN(D508,(0.75*$C508),847)),2))</f>
        <v>0</v>
      </c>
      <c r="I506" s="88">
        <f t="shared" si="508"/>
        <v>0</v>
      </c>
      <c r="J506" s="88">
        <f t="shared" si="508"/>
        <v>0</v>
      </c>
      <c r="K506" s="88">
        <f t="shared" si="508"/>
        <v>0</v>
      </c>
      <c r="L506" s="3">
        <f t="shared" si="457"/>
        <v>0</v>
      </c>
    </row>
    <row r="507" spans="8:12" x14ac:dyDescent="0.5">
      <c r="H507" s="88">
        <f t="shared" ref="H507:K507" si="509">IF(COUNT($C509,D509)&lt;&gt;2,0,ROUND(MAX(IF($B509="No - non-arm's length",0,MIN((0.75*D509),847)),MIN(D509,(0.75*$C509),847)),2))</f>
        <v>0</v>
      </c>
      <c r="I507" s="88">
        <f t="shared" si="509"/>
        <v>0</v>
      </c>
      <c r="J507" s="88">
        <f t="shared" si="509"/>
        <v>0</v>
      </c>
      <c r="K507" s="88">
        <f t="shared" si="509"/>
        <v>0</v>
      </c>
      <c r="L507" s="3">
        <f t="shared" si="457"/>
        <v>0</v>
      </c>
    </row>
    <row r="508" spans="8:12" x14ac:dyDescent="0.5">
      <c r="H508" s="88">
        <f t="shared" ref="H508:K508" si="510">IF(COUNT($C510,D510)&lt;&gt;2,0,ROUND(MAX(IF($B510="No - non-arm's length",0,MIN((0.75*D510),847)),MIN(D510,(0.75*$C510),847)),2))</f>
        <v>0</v>
      </c>
      <c r="I508" s="88">
        <f t="shared" si="510"/>
        <v>0</v>
      </c>
      <c r="J508" s="88">
        <f t="shared" si="510"/>
        <v>0</v>
      </c>
      <c r="K508" s="88">
        <f t="shared" si="510"/>
        <v>0</v>
      </c>
      <c r="L508" s="3">
        <f t="shared" si="457"/>
        <v>0</v>
      </c>
    </row>
    <row r="509" spans="8:12" x14ac:dyDescent="0.5">
      <c r="H509" s="88">
        <f t="shared" ref="H509:K509" si="511">IF(COUNT($C511,D511)&lt;&gt;2,0,ROUND(MAX(IF($B511="No - non-arm's length",0,MIN((0.75*D511),847)),MIN(D511,(0.75*$C511),847)),2))</f>
        <v>0</v>
      </c>
      <c r="I509" s="88">
        <f t="shared" si="511"/>
        <v>0</v>
      </c>
      <c r="J509" s="88">
        <f t="shared" si="511"/>
        <v>0</v>
      </c>
      <c r="K509" s="88">
        <f t="shared" si="511"/>
        <v>0</v>
      </c>
      <c r="L509" s="3">
        <f t="shared" si="457"/>
        <v>0</v>
      </c>
    </row>
    <row r="510" spans="8:12" x14ac:dyDescent="0.5">
      <c r="H510" s="88">
        <f t="shared" ref="H510:K510" si="512">IF(COUNT($C512,D512)&lt;&gt;2,0,ROUND(MAX(IF($B512="No - non-arm's length",0,MIN((0.75*D512),847)),MIN(D512,(0.75*$C512),847)),2))</f>
        <v>0</v>
      </c>
      <c r="I510" s="88">
        <f t="shared" si="512"/>
        <v>0</v>
      </c>
      <c r="J510" s="88">
        <f t="shared" si="512"/>
        <v>0</v>
      </c>
      <c r="K510" s="88">
        <f t="shared" si="512"/>
        <v>0</v>
      </c>
      <c r="L510" s="3">
        <f t="shared" si="457"/>
        <v>0</v>
      </c>
    </row>
    <row r="511" spans="8:12" x14ac:dyDescent="0.5">
      <c r="H511" s="88">
        <f t="shared" ref="H511:K511" si="513">IF(COUNT($C513,D513)&lt;&gt;2,0,ROUND(MAX(IF($B513="No - non-arm's length",0,MIN((0.75*D513),847)),MIN(D513,(0.75*$C513),847)),2))</f>
        <v>0</v>
      </c>
      <c r="I511" s="88">
        <f t="shared" si="513"/>
        <v>0</v>
      </c>
      <c r="J511" s="88">
        <f t="shared" si="513"/>
        <v>0</v>
      </c>
      <c r="K511" s="88">
        <f t="shared" si="513"/>
        <v>0</v>
      </c>
      <c r="L511" s="3">
        <f t="shared" si="457"/>
        <v>0</v>
      </c>
    </row>
    <row r="512" spans="8:12" x14ac:dyDescent="0.5">
      <c r="H512" s="88">
        <f t="shared" ref="H512:K512" si="514">IF(COUNT($C514,D514)&lt;&gt;2,0,ROUND(MAX(IF($B514="No - non-arm's length",0,MIN((0.75*D514),847)),MIN(D514,(0.75*$C514),847)),2))</f>
        <v>0</v>
      </c>
      <c r="I512" s="88">
        <f t="shared" si="514"/>
        <v>0</v>
      </c>
      <c r="J512" s="88">
        <f t="shared" si="514"/>
        <v>0</v>
      </c>
      <c r="K512" s="88">
        <f t="shared" si="514"/>
        <v>0</v>
      </c>
      <c r="L512" s="3">
        <f t="shared" si="457"/>
        <v>0</v>
      </c>
    </row>
    <row r="513" spans="8:12" x14ac:dyDescent="0.5">
      <c r="H513" s="88">
        <f t="shared" ref="H513:K513" si="515">IF(COUNT($C515,D515)&lt;&gt;2,0,ROUND(MAX(IF($B515="No - non-arm's length",0,MIN((0.75*D515),847)),MIN(D515,(0.75*$C515),847)),2))</f>
        <v>0</v>
      </c>
      <c r="I513" s="88">
        <f t="shared" si="515"/>
        <v>0</v>
      </c>
      <c r="J513" s="88">
        <f t="shared" si="515"/>
        <v>0</v>
      </c>
      <c r="K513" s="88">
        <f t="shared" si="515"/>
        <v>0</v>
      </c>
      <c r="L513" s="3">
        <f t="shared" si="457"/>
        <v>0</v>
      </c>
    </row>
    <row r="514" spans="8:12" x14ac:dyDescent="0.5">
      <c r="H514" s="88">
        <f t="shared" ref="H514:K514" si="516">IF(COUNT($C516,D516)&lt;&gt;2,0,ROUND(MAX(IF($B516="No - non-arm's length",0,MIN((0.75*D516),847)),MIN(D516,(0.75*$C516),847)),2))</f>
        <v>0</v>
      </c>
      <c r="I514" s="88">
        <f t="shared" si="516"/>
        <v>0</v>
      </c>
      <c r="J514" s="88">
        <f t="shared" si="516"/>
        <v>0</v>
      </c>
      <c r="K514" s="88">
        <f t="shared" si="516"/>
        <v>0</v>
      </c>
      <c r="L514" s="3">
        <f t="shared" si="457"/>
        <v>0</v>
      </c>
    </row>
    <row r="515" spans="8:12" x14ac:dyDescent="0.5">
      <c r="H515" s="88">
        <f t="shared" ref="H515:K515" si="517">IF(COUNT($C517,D517)&lt;&gt;2,0,ROUND(MAX(IF($B517="No - non-arm's length",0,MIN((0.75*D517),847)),MIN(D517,(0.75*$C517),847)),2))</f>
        <v>0</v>
      </c>
      <c r="I515" s="88">
        <f t="shared" si="517"/>
        <v>0</v>
      </c>
      <c r="J515" s="88">
        <f t="shared" si="517"/>
        <v>0</v>
      </c>
      <c r="K515" s="88">
        <f t="shared" si="517"/>
        <v>0</v>
      </c>
      <c r="L515" s="3">
        <f t="shared" si="457"/>
        <v>0</v>
      </c>
    </row>
    <row r="516" spans="8:12" x14ac:dyDescent="0.5">
      <c r="H516" s="88">
        <f t="shared" ref="H516:K516" si="518">IF(COUNT($C518,D518)&lt;&gt;2,0,ROUND(MAX(IF($B518="No - non-arm's length",0,MIN((0.75*D518),847)),MIN(D518,(0.75*$C518),847)),2))</f>
        <v>0</v>
      </c>
      <c r="I516" s="88">
        <f t="shared" si="518"/>
        <v>0</v>
      </c>
      <c r="J516" s="88">
        <f t="shared" si="518"/>
        <v>0</v>
      </c>
      <c r="K516" s="88">
        <f t="shared" si="518"/>
        <v>0</v>
      </c>
      <c r="L516" s="3">
        <f t="shared" si="457"/>
        <v>0</v>
      </c>
    </row>
    <row r="517" spans="8:12" x14ac:dyDescent="0.5">
      <c r="H517" s="88">
        <f t="shared" ref="H517:K517" si="519">IF(COUNT($C519,D519)&lt;&gt;2,0,ROUND(MAX(IF($B519="No - non-arm's length",0,MIN((0.75*D519),847)),MIN(D519,(0.75*$C519),847)),2))</f>
        <v>0</v>
      </c>
      <c r="I517" s="88">
        <f t="shared" si="519"/>
        <v>0</v>
      </c>
      <c r="J517" s="88">
        <f t="shared" si="519"/>
        <v>0</v>
      </c>
      <c r="K517" s="88">
        <f t="shared" si="519"/>
        <v>0</v>
      </c>
      <c r="L517" s="3">
        <f t="shared" si="457"/>
        <v>0</v>
      </c>
    </row>
    <row r="518" spans="8:12" x14ac:dyDescent="0.5">
      <c r="H518" s="88">
        <f t="shared" ref="H518:K518" si="520">IF(COUNT($C520,D520)&lt;&gt;2,0,ROUND(MAX(IF($B520="No - non-arm's length",0,MIN((0.75*D520),847)),MIN(D520,(0.75*$C520),847)),2))</f>
        <v>0</v>
      </c>
      <c r="I518" s="88">
        <f t="shared" si="520"/>
        <v>0</v>
      </c>
      <c r="J518" s="88">
        <f t="shared" si="520"/>
        <v>0</v>
      </c>
      <c r="K518" s="88">
        <f t="shared" si="520"/>
        <v>0</v>
      </c>
      <c r="L518" s="3">
        <f t="shared" si="457"/>
        <v>0</v>
      </c>
    </row>
    <row r="519" spans="8:12" x14ac:dyDescent="0.5">
      <c r="H519" s="88">
        <f t="shared" ref="H519:K519" si="521">IF(COUNT($C521,D521)&lt;&gt;2,0,ROUND(MAX(IF($B521="No - non-arm's length",0,MIN((0.75*D521),847)),MIN(D521,(0.75*$C521),847)),2))</f>
        <v>0</v>
      </c>
      <c r="I519" s="88">
        <f t="shared" si="521"/>
        <v>0</v>
      </c>
      <c r="J519" s="88">
        <f t="shared" si="521"/>
        <v>0</v>
      </c>
      <c r="K519" s="88">
        <f t="shared" si="521"/>
        <v>0</v>
      </c>
      <c r="L519" s="3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88">
        <f t="shared" ref="H520:K520" si="523">IF(COUNT($C522,D522)&lt;&gt;2,0,ROUND(MAX(IF($B522="No - non-arm's length",0,MIN((0.75*D522),847)),MIN(D522,(0.75*$C522),847)),2))</f>
        <v>0</v>
      </c>
      <c r="I520" s="88">
        <f t="shared" si="523"/>
        <v>0</v>
      </c>
      <c r="J520" s="88">
        <f t="shared" si="523"/>
        <v>0</v>
      </c>
      <c r="K520" s="88">
        <f t="shared" si="523"/>
        <v>0</v>
      </c>
      <c r="L520" s="3">
        <f t="shared" si="522"/>
        <v>0</v>
      </c>
    </row>
    <row r="521" spans="8:12" x14ac:dyDescent="0.5">
      <c r="H521" s="88">
        <f t="shared" ref="H521:K521" si="524">IF(COUNT($C523,D523)&lt;&gt;2,0,ROUND(MAX(IF($B523="No - non-arm's length",0,MIN((0.75*D523),847)),MIN(D523,(0.75*$C523),847)),2))</f>
        <v>0</v>
      </c>
      <c r="I521" s="88">
        <f t="shared" si="524"/>
        <v>0</v>
      </c>
      <c r="J521" s="88">
        <f t="shared" si="524"/>
        <v>0</v>
      </c>
      <c r="K521" s="88">
        <f t="shared" si="524"/>
        <v>0</v>
      </c>
      <c r="L521" s="3">
        <f t="shared" si="522"/>
        <v>0</v>
      </c>
    </row>
    <row r="522" spans="8:12" x14ac:dyDescent="0.5">
      <c r="H522" s="88">
        <f t="shared" ref="H522:K522" si="525">IF(COUNT($C524,D524)&lt;&gt;2,0,ROUND(MAX(IF($B524="No - non-arm's length",0,MIN((0.75*D524),847)),MIN(D524,(0.75*$C524),847)),2))</f>
        <v>0</v>
      </c>
      <c r="I522" s="88">
        <f t="shared" si="525"/>
        <v>0</v>
      </c>
      <c r="J522" s="88">
        <f t="shared" si="525"/>
        <v>0</v>
      </c>
      <c r="K522" s="88">
        <f t="shared" si="525"/>
        <v>0</v>
      </c>
      <c r="L522" s="3">
        <f t="shared" si="522"/>
        <v>0</v>
      </c>
    </row>
    <row r="523" spans="8:12" x14ac:dyDescent="0.5">
      <c r="H523" s="88">
        <f t="shared" ref="H523:K523" si="526">IF(COUNT($C525,D525)&lt;&gt;2,0,ROUND(MAX(IF($B525="No - non-arm's length",0,MIN((0.75*D525),847)),MIN(D525,(0.75*$C525),847)),2))</f>
        <v>0</v>
      </c>
      <c r="I523" s="88">
        <f t="shared" si="526"/>
        <v>0</v>
      </c>
      <c r="J523" s="88">
        <f t="shared" si="526"/>
        <v>0</v>
      </c>
      <c r="K523" s="88">
        <f t="shared" si="526"/>
        <v>0</v>
      </c>
      <c r="L523" s="3">
        <f t="shared" si="522"/>
        <v>0</v>
      </c>
    </row>
    <row r="524" spans="8:12" x14ac:dyDescent="0.5">
      <c r="H524" s="88">
        <f t="shared" ref="H524:K524" si="527">IF(COUNT($C526,D526)&lt;&gt;2,0,ROUND(MAX(IF($B526="No - non-arm's length",0,MIN((0.75*D526),847)),MIN(D526,(0.75*$C526),847)),2))</f>
        <v>0</v>
      </c>
      <c r="I524" s="88">
        <f t="shared" si="527"/>
        <v>0</v>
      </c>
      <c r="J524" s="88">
        <f t="shared" si="527"/>
        <v>0</v>
      </c>
      <c r="K524" s="88">
        <f t="shared" si="527"/>
        <v>0</v>
      </c>
      <c r="L524" s="3">
        <f t="shared" si="522"/>
        <v>0</v>
      </c>
    </row>
    <row r="525" spans="8:12" x14ac:dyDescent="0.5">
      <c r="H525" s="88">
        <f t="shared" ref="H525:K525" si="528">IF(COUNT($C527,D527)&lt;&gt;2,0,ROUND(MAX(IF($B527="No - non-arm's length",0,MIN((0.75*D527),847)),MIN(D527,(0.75*$C527),847)),2))</f>
        <v>0</v>
      </c>
      <c r="I525" s="88">
        <f t="shared" si="528"/>
        <v>0</v>
      </c>
      <c r="J525" s="88">
        <f t="shared" si="528"/>
        <v>0</v>
      </c>
      <c r="K525" s="88">
        <f t="shared" si="528"/>
        <v>0</v>
      </c>
      <c r="L525" s="3">
        <f t="shared" si="522"/>
        <v>0</v>
      </c>
    </row>
    <row r="526" spans="8:12" x14ac:dyDescent="0.5">
      <c r="H526" s="88">
        <f t="shared" ref="H526:K526" si="529">IF(COUNT($C528,D528)&lt;&gt;2,0,ROUND(MAX(IF($B528="No - non-arm's length",0,MIN((0.75*D528),847)),MIN(D528,(0.75*$C528),847)),2))</f>
        <v>0</v>
      </c>
      <c r="I526" s="88">
        <f t="shared" si="529"/>
        <v>0</v>
      </c>
      <c r="J526" s="88">
        <f t="shared" si="529"/>
        <v>0</v>
      </c>
      <c r="K526" s="88">
        <f t="shared" si="529"/>
        <v>0</v>
      </c>
      <c r="L526" s="3">
        <f t="shared" si="522"/>
        <v>0</v>
      </c>
    </row>
    <row r="527" spans="8:12" x14ac:dyDescent="0.5">
      <c r="H527" s="88">
        <f t="shared" ref="H527:K527" si="530">IF(COUNT($C529,D529)&lt;&gt;2,0,ROUND(MAX(IF($B529="No - non-arm's length",0,MIN((0.75*D529),847)),MIN(D529,(0.75*$C529),847)),2))</f>
        <v>0</v>
      </c>
      <c r="I527" s="88">
        <f t="shared" si="530"/>
        <v>0</v>
      </c>
      <c r="J527" s="88">
        <f t="shared" si="530"/>
        <v>0</v>
      </c>
      <c r="K527" s="88">
        <f t="shared" si="530"/>
        <v>0</v>
      </c>
      <c r="L527" s="3">
        <f t="shared" si="522"/>
        <v>0</v>
      </c>
    </row>
    <row r="528" spans="8:12" x14ac:dyDescent="0.5">
      <c r="H528" s="88">
        <f t="shared" ref="H528:K528" si="531">IF(COUNT($C530,D530)&lt;&gt;2,0,ROUND(MAX(IF($B530="No - non-arm's length",0,MIN((0.75*D530),847)),MIN(D530,(0.75*$C530),847)),2))</f>
        <v>0</v>
      </c>
      <c r="I528" s="88">
        <f t="shared" si="531"/>
        <v>0</v>
      </c>
      <c r="J528" s="88">
        <f t="shared" si="531"/>
        <v>0</v>
      </c>
      <c r="K528" s="88">
        <f t="shared" si="531"/>
        <v>0</v>
      </c>
      <c r="L528" s="3">
        <f t="shared" si="522"/>
        <v>0</v>
      </c>
    </row>
    <row r="529" spans="8:12" x14ac:dyDescent="0.5">
      <c r="H529" s="88">
        <f t="shared" ref="H529:K529" si="532">IF(COUNT($C531,D531)&lt;&gt;2,0,ROUND(MAX(IF($B531="No - non-arm's length",0,MIN((0.75*D531),847)),MIN(D531,(0.75*$C531),847)),2))</f>
        <v>0</v>
      </c>
      <c r="I529" s="88">
        <f t="shared" si="532"/>
        <v>0</v>
      </c>
      <c r="J529" s="88">
        <f t="shared" si="532"/>
        <v>0</v>
      </c>
      <c r="K529" s="88">
        <f t="shared" si="532"/>
        <v>0</v>
      </c>
      <c r="L529" s="3">
        <f t="shared" si="522"/>
        <v>0</v>
      </c>
    </row>
    <row r="530" spans="8:12" x14ac:dyDescent="0.5">
      <c r="H530" s="88">
        <f t="shared" ref="H530:K530" si="533">IF(COUNT($C532,D532)&lt;&gt;2,0,ROUND(MAX(IF($B532="No - non-arm's length",0,MIN((0.75*D532),847)),MIN(D532,(0.75*$C532),847)),2))</f>
        <v>0</v>
      </c>
      <c r="I530" s="88">
        <f t="shared" si="533"/>
        <v>0</v>
      </c>
      <c r="J530" s="88">
        <f t="shared" si="533"/>
        <v>0</v>
      </c>
      <c r="K530" s="88">
        <f t="shared" si="533"/>
        <v>0</v>
      </c>
      <c r="L530" s="3">
        <f t="shared" si="522"/>
        <v>0</v>
      </c>
    </row>
    <row r="531" spans="8:12" x14ac:dyDescent="0.5">
      <c r="H531" s="88">
        <f t="shared" ref="H531:K531" si="534">IF(COUNT($C533,D533)&lt;&gt;2,0,ROUND(MAX(IF($B533="No - non-arm's length",0,MIN((0.75*D533),847)),MIN(D533,(0.75*$C533),847)),2))</f>
        <v>0</v>
      </c>
      <c r="I531" s="88">
        <f t="shared" si="534"/>
        <v>0</v>
      </c>
      <c r="J531" s="88">
        <f t="shared" si="534"/>
        <v>0</v>
      </c>
      <c r="K531" s="88">
        <f t="shared" si="534"/>
        <v>0</v>
      </c>
      <c r="L531" s="3">
        <f t="shared" si="522"/>
        <v>0</v>
      </c>
    </row>
    <row r="532" spans="8:12" x14ac:dyDescent="0.5">
      <c r="H532" s="88">
        <f t="shared" ref="H532:K532" si="535">IF(COUNT($C534,D534)&lt;&gt;2,0,ROUND(MAX(IF($B534="No - non-arm's length",0,MIN((0.75*D534),847)),MIN(D534,(0.75*$C534),847)),2))</f>
        <v>0</v>
      </c>
      <c r="I532" s="88">
        <f t="shared" si="535"/>
        <v>0</v>
      </c>
      <c r="J532" s="88">
        <f t="shared" si="535"/>
        <v>0</v>
      </c>
      <c r="K532" s="88">
        <f t="shared" si="535"/>
        <v>0</v>
      </c>
      <c r="L532" s="3">
        <f t="shared" si="522"/>
        <v>0</v>
      </c>
    </row>
    <row r="533" spans="8:12" x14ac:dyDescent="0.5">
      <c r="H533" s="88">
        <f t="shared" ref="H533:K533" si="536">IF(COUNT($C535,D535)&lt;&gt;2,0,ROUND(MAX(IF($B535="No - non-arm's length",0,MIN((0.75*D535),847)),MIN(D535,(0.75*$C535),847)),2))</f>
        <v>0</v>
      </c>
      <c r="I533" s="88">
        <f t="shared" si="536"/>
        <v>0</v>
      </c>
      <c r="J533" s="88">
        <f t="shared" si="536"/>
        <v>0</v>
      </c>
      <c r="K533" s="88">
        <f t="shared" si="536"/>
        <v>0</v>
      </c>
      <c r="L533" s="3">
        <f t="shared" si="522"/>
        <v>0</v>
      </c>
    </row>
    <row r="534" spans="8:12" x14ac:dyDescent="0.5">
      <c r="H534" s="88">
        <f t="shared" ref="H534:K534" si="537">IF(COUNT($C536,D536)&lt;&gt;2,0,ROUND(MAX(IF($B536="No - non-arm's length",0,MIN((0.75*D536),847)),MIN(D536,(0.75*$C536),847)),2))</f>
        <v>0</v>
      </c>
      <c r="I534" s="88">
        <f t="shared" si="537"/>
        <v>0</v>
      </c>
      <c r="J534" s="88">
        <f t="shared" si="537"/>
        <v>0</v>
      </c>
      <c r="K534" s="88">
        <f t="shared" si="537"/>
        <v>0</v>
      </c>
      <c r="L534" s="3">
        <f t="shared" si="522"/>
        <v>0</v>
      </c>
    </row>
    <row r="535" spans="8:12" x14ac:dyDescent="0.5">
      <c r="H535" s="88">
        <f t="shared" ref="H535:K535" si="538">IF(COUNT($C537,D537)&lt;&gt;2,0,ROUND(MAX(IF($B537="No - non-arm's length",0,MIN((0.75*D537),847)),MIN(D537,(0.75*$C537),847)),2))</f>
        <v>0</v>
      </c>
      <c r="I535" s="88">
        <f t="shared" si="538"/>
        <v>0</v>
      </c>
      <c r="J535" s="88">
        <f t="shared" si="538"/>
        <v>0</v>
      </c>
      <c r="K535" s="88">
        <f t="shared" si="538"/>
        <v>0</v>
      </c>
      <c r="L535" s="3">
        <f t="shared" si="522"/>
        <v>0</v>
      </c>
    </row>
    <row r="536" spans="8:12" x14ac:dyDescent="0.5">
      <c r="H536" s="88">
        <f t="shared" ref="H536:K536" si="539">IF(COUNT($C538,D538)&lt;&gt;2,0,ROUND(MAX(IF($B538="No - non-arm's length",0,MIN((0.75*D538),847)),MIN(D538,(0.75*$C538),847)),2))</f>
        <v>0</v>
      </c>
      <c r="I536" s="88">
        <f t="shared" si="539"/>
        <v>0</v>
      </c>
      <c r="J536" s="88">
        <f t="shared" si="539"/>
        <v>0</v>
      </c>
      <c r="K536" s="88">
        <f t="shared" si="539"/>
        <v>0</v>
      </c>
      <c r="L536" s="3">
        <f t="shared" si="522"/>
        <v>0</v>
      </c>
    </row>
    <row r="537" spans="8:12" x14ac:dyDescent="0.5">
      <c r="H537" s="88">
        <f t="shared" ref="H537:K537" si="540">IF(COUNT($C539,D539)&lt;&gt;2,0,ROUND(MAX(IF($B539="No - non-arm's length",0,MIN((0.75*D539),847)),MIN(D539,(0.75*$C539),847)),2))</f>
        <v>0</v>
      </c>
      <c r="I537" s="88">
        <f t="shared" si="540"/>
        <v>0</v>
      </c>
      <c r="J537" s="88">
        <f t="shared" si="540"/>
        <v>0</v>
      </c>
      <c r="K537" s="88">
        <f t="shared" si="540"/>
        <v>0</v>
      </c>
      <c r="L537" s="3">
        <f t="shared" si="522"/>
        <v>0</v>
      </c>
    </row>
    <row r="538" spans="8:12" x14ac:dyDescent="0.5">
      <c r="H538" s="88">
        <f t="shared" ref="H538:K538" si="541">IF(COUNT($C540,D540)&lt;&gt;2,0,ROUND(MAX(IF($B540="No - non-arm's length",0,MIN((0.75*D540),847)),MIN(D540,(0.75*$C540),847)),2))</f>
        <v>0</v>
      </c>
      <c r="I538" s="88">
        <f t="shared" si="541"/>
        <v>0</v>
      </c>
      <c r="J538" s="88">
        <f t="shared" si="541"/>
        <v>0</v>
      </c>
      <c r="K538" s="88">
        <f t="shared" si="541"/>
        <v>0</v>
      </c>
      <c r="L538" s="3">
        <f t="shared" si="522"/>
        <v>0</v>
      </c>
    </row>
    <row r="539" spans="8:12" x14ac:dyDescent="0.5">
      <c r="H539" s="88">
        <f t="shared" ref="H539:K539" si="542">IF(COUNT($C541,D541)&lt;&gt;2,0,ROUND(MAX(IF($B541="No - non-arm's length",0,MIN((0.75*D541),847)),MIN(D541,(0.75*$C541),847)),2))</f>
        <v>0</v>
      </c>
      <c r="I539" s="88">
        <f t="shared" si="542"/>
        <v>0</v>
      </c>
      <c r="J539" s="88">
        <f t="shared" si="542"/>
        <v>0</v>
      </c>
      <c r="K539" s="88">
        <f t="shared" si="542"/>
        <v>0</v>
      </c>
      <c r="L539" s="3">
        <f t="shared" si="522"/>
        <v>0</v>
      </c>
    </row>
    <row r="540" spans="8:12" x14ac:dyDescent="0.5">
      <c r="H540" s="88">
        <f t="shared" ref="H540:K540" si="543">IF(COUNT($C542,D542)&lt;&gt;2,0,ROUND(MAX(IF($B542="No - non-arm's length",0,MIN((0.75*D542),847)),MIN(D542,(0.75*$C542),847)),2))</f>
        <v>0</v>
      </c>
      <c r="I540" s="88">
        <f t="shared" si="543"/>
        <v>0</v>
      </c>
      <c r="J540" s="88">
        <f t="shared" si="543"/>
        <v>0</v>
      </c>
      <c r="K540" s="88">
        <f t="shared" si="543"/>
        <v>0</v>
      </c>
      <c r="L540" s="3">
        <f t="shared" si="522"/>
        <v>0</v>
      </c>
    </row>
    <row r="541" spans="8:12" x14ac:dyDescent="0.5">
      <c r="H541" s="88">
        <f t="shared" ref="H541:K541" si="544">IF(COUNT($C543,D543)&lt;&gt;2,0,ROUND(MAX(IF($B543="No - non-arm's length",0,MIN((0.75*D543),847)),MIN(D543,(0.75*$C543),847)),2))</f>
        <v>0</v>
      </c>
      <c r="I541" s="88">
        <f t="shared" si="544"/>
        <v>0</v>
      </c>
      <c r="J541" s="88">
        <f t="shared" si="544"/>
        <v>0</v>
      </c>
      <c r="K541" s="88">
        <f t="shared" si="544"/>
        <v>0</v>
      </c>
      <c r="L541" s="3">
        <f t="shared" si="522"/>
        <v>0</v>
      </c>
    </row>
    <row r="542" spans="8:12" x14ac:dyDescent="0.5">
      <c r="H542" s="88">
        <f t="shared" ref="H542:K542" si="545">IF(COUNT($C544,D544)&lt;&gt;2,0,ROUND(MAX(IF($B544="No - non-arm's length",0,MIN((0.75*D544),847)),MIN(D544,(0.75*$C544),847)),2))</f>
        <v>0</v>
      </c>
      <c r="I542" s="88">
        <f t="shared" si="545"/>
        <v>0</v>
      </c>
      <c r="J542" s="88">
        <f t="shared" si="545"/>
        <v>0</v>
      </c>
      <c r="K542" s="88">
        <f t="shared" si="545"/>
        <v>0</v>
      </c>
      <c r="L542" s="3">
        <f t="shared" si="522"/>
        <v>0</v>
      </c>
    </row>
    <row r="543" spans="8:12" x14ac:dyDescent="0.5">
      <c r="H543" s="88">
        <f t="shared" ref="H543:K543" si="546">IF(COUNT($C545,D545)&lt;&gt;2,0,ROUND(MAX(IF($B545="No - non-arm's length",0,MIN((0.75*D545),847)),MIN(D545,(0.75*$C545),847)),2))</f>
        <v>0</v>
      </c>
      <c r="I543" s="88">
        <f t="shared" si="546"/>
        <v>0</v>
      </c>
      <c r="J543" s="88">
        <f t="shared" si="546"/>
        <v>0</v>
      </c>
      <c r="K543" s="88">
        <f t="shared" si="546"/>
        <v>0</v>
      </c>
      <c r="L543" s="3">
        <f t="shared" si="522"/>
        <v>0</v>
      </c>
    </row>
    <row r="544" spans="8:12" x14ac:dyDescent="0.5">
      <c r="H544" s="88">
        <f t="shared" ref="H544:K544" si="547">IF(COUNT($C546,D546)&lt;&gt;2,0,ROUND(MAX(IF($B546="No - non-arm's length",0,MIN((0.75*D546),847)),MIN(D546,(0.75*$C546),847)),2))</f>
        <v>0</v>
      </c>
      <c r="I544" s="88">
        <f t="shared" si="547"/>
        <v>0</v>
      </c>
      <c r="J544" s="88">
        <f t="shared" si="547"/>
        <v>0</v>
      </c>
      <c r="K544" s="88">
        <f t="shared" si="547"/>
        <v>0</v>
      </c>
      <c r="L544" s="3">
        <f t="shared" si="522"/>
        <v>0</v>
      </c>
    </row>
    <row r="545" spans="8:12" x14ac:dyDescent="0.5">
      <c r="H545" s="88">
        <f t="shared" ref="H545:K545" si="548">IF(COUNT($C547,D547)&lt;&gt;2,0,ROUND(MAX(IF($B547="No - non-arm's length",0,MIN((0.75*D547),847)),MIN(D547,(0.75*$C547),847)),2))</f>
        <v>0</v>
      </c>
      <c r="I545" s="88">
        <f t="shared" si="548"/>
        <v>0</v>
      </c>
      <c r="J545" s="88">
        <f t="shared" si="548"/>
        <v>0</v>
      </c>
      <c r="K545" s="88">
        <f t="shared" si="548"/>
        <v>0</v>
      </c>
      <c r="L545" s="3">
        <f t="shared" si="522"/>
        <v>0</v>
      </c>
    </row>
    <row r="546" spans="8:12" x14ac:dyDescent="0.5">
      <c r="H546" s="88">
        <f t="shared" ref="H546:K546" si="549">IF(COUNT($C548,D548)&lt;&gt;2,0,ROUND(MAX(IF($B548="No - non-arm's length",0,MIN((0.75*D548),847)),MIN(D548,(0.75*$C548),847)),2))</f>
        <v>0</v>
      </c>
      <c r="I546" s="88">
        <f t="shared" si="549"/>
        <v>0</v>
      </c>
      <c r="J546" s="88">
        <f t="shared" si="549"/>
        <v>0</v>
      </c>
      <c r="K546" s="88">
        <f t="shared" si="549"/>
        <v>0</v>
      </c>
      <c r="L546" s="3">
        <f t="shared" si="522"/>
        <v>0</v>
      </c>
    </row>
    <row r="547" spans="8:12" x14ac:dyDescent="0.5">
      <c r="H547" s="88">
        <f t="shared" ref="H547:K547" si="550">IF(COUNT($C549,D549)&lt;&gt;2,0,ROUND(MAX(IF($B549="No - non-arm's length",0,MIN((0.75*D549),847)),MIN(D549,(0.75*$C549),847)),2))</f>
        <v>0</v>
      </c>
      <c r="I547" s="88">
        <f t="shared" si="550"/>
        <v>0</v>
      </c>
      <c r="J547" s="88">
        <f t="shared" si="550"/>
        <v>0</v>
      </c>
      <c r="K547" s="88">
        <f t="shared" si="550"/>
        <v>0</v>
      </c>
      <c r="L547" s="3">
        <f t="shared" si="522"/>
        <v>0</v>
      </c>
    </row>
    <row r="548" spans="8:12" x14ac:dyDescent="0.5">
      <c r="H548" s="88">
        <f t="shared" ref="H548:K548" si="551">IF(COUNT($C550,D550)&lt;&gt;2,0,ROUND(MAX(IF($B550="No - non-arm's length",0,MIN((0.75*D550),847)),MIN(D550,(0.75*$C550),847)),2))</f>
        <v>0</v>
      </c>
      <c r="I548" s="88">
        <f t="shared" si="551"/>
        <v>0</v>
      </c>
      <c r="J548" s="88">
        <f t="shared" si="551"/>
        <v>0</v>
      </c>
      <c r="K548" s="88">
        <f t="shared" si="551"/>
        <v>0</v>
      </c>
      <c r="L548" s="3">
        <f t="shared" si="522"/>
        <v>0</v>
      </c>
    </row>
    <row r="549" spans="8:12" x14ac:dyDescent="0.5">
      <c r="H549" s="88">
        <f t="shared" ref="H549:K549" si="552">IF(COUNT($C551,D551)&lt;&gt;2,0,ROUND(MAX(IF($B551="No - non-arm's length",0,MIN((0.75*D551),847)),MIN(D551,(0.75*$C551),847)),2))</f>
        <v>0</v>
      </c>
      <c r="I549" s="88">
        <f t="shared" si="552"/>
        <v>0</v>
      </c>
      <c r="J549" s="88">
        <f t="shared" si="552"/>
        <v>0</v>
      </c>
      <c r="K549" s="88">
        <f t="shared" si="552"/>
        <v>0</v>
      </c>
      <c r="L549" s="3">
        <f t="shared" si="522"/>
        <v>0</v>
      </c>
    </row>
    <row r="550" spans="8:12" x14ac:dyDescent="0.5">
      <c r="H550" s="88">
        <f t="shared" ref="H550:K550" si="553">IF(COUNT($C552,D552)&lt;&gt;2,0,ROUND(MAX(IF($B552="No - non-arm's length",0,MIN((0.75*D552),847)),MIN(D552,(0.75*$C552),847)),2))</f>
        <v>0</v>
      </c>
      <c r="I550" s="88">
        <f t="shared" si="553"/>
        <v>0</v>
      </c>
      <c r="J550" s="88">
        <f t="shared" si="553"/>
        <v>0</v>
      </c>
      <c r="K550" s="88">
        <f t="shared" si="553"/>
        <v>0</v>
      </c>
      <c r="L550" s="3">
        <f t="shared" si="522"/>
        <v>0</v>
      </c>
    </row>
    <row r="551" spans="8:12" x14ac:dyDescent="0.5">
      <c r="H551" s="88">
        <f t="shared" ref="H551:K551" si="554">IF(COUNT($C553,D553)&lt;&gt;2,0,ROUND(MAX(IF($B553="No - non-arm's length",0,MIN((0.75*D553),847)),MIN(D553,(0.75*$C553),847)),2))</f>
        <v>0</v>
      </c>
      <c r="I551" s="88">
        <f t="shared" si="554"/>
        <v>0</v>
      </c>
      <c r="J551" s="88">
        <f t="shared" si="554"/>
        <v>0</v>
      </c>
      <c r="K551" s="88">
        <f t="shared" si="554"/>
        <v>0</v>
      </c>
      <c r="L551" s="3">
        <f t="shared" si="522"/>
        <v>0</v>
      </c>
    </row>
    <row r="552" spans="8:12" x14ac:dyDescent="0.5">
      <c r="H552" s="88">
        <f t="shared" ref="H552:K552" si="555">IF(COUNT($C554,D554)&lt;&gt;2,0,ROUND(MAX(IF($B554="No - non-arm's length",0,MIN((0.75*D554),847)),MIN(D554,(0.75*$C554),847)),2))</f>
        <v>0</v>
      </c>
      <c r="I552" s="88">
        <f t="shared" si="555"/>
        <v>0</v>
      </c>
      <c r="J552" s="88">
        <f t="shared" si="555"/>
        <v>0</v>
      </c>
      <c r="K552" s="88">
        <f t="shared" si="555"/>
        <v>0</v>
      </c>
      <c r="L552" s="3">
        <f t="shared" si="522"/>
        <v>0</v>
      </c>
    </row>
    <row r="553" spans="8:12" x14ac:dyDescent="0.5">
      <c r="H553" s="88">
        <f t="shared" ref="H553:K553" si="556">IF(COUNT($C555,D555)&lt;&gt;2,0,ROUND(MAX(IF($B555="No - non-arm's length",0,MIN((0.75*D555),847)),MIN(D555,(0.75*$C555),847)),2))</f>
        <v>0</v>
      </c>
      <c r="I553" s="88">
        <f t="shared" si="556"/>
        <v>0</v>
      </c>
      <c r="J553" s="88">
        <f t="shared" si="556"/>
        <v>0</v>
      </c>
      <c r="K553" s="88">
        <f t="shared" si="556"/>
        <v>0</v>
      </c>
      <c r="L553" s="3">
        <f t="shared" si="522"/>
        <v>0</v>
      </c>
    </row>
    <row r="554" spans="8:12" x14ac:dyDescent="0.5">
      <c r="H554" s="88">
        <f t="shared" ref="H554:K554" si="557">IF(COUNT($C556,D556)&lt;&gt;2,0,ROUND(MAX(IF($B556="No - non-arm's length",0,MIN((0.75*D556),847)),MIN(D556,(0.75*$C556),847)),2))</f>
        <v>0</v>
      </c>
      <c r="I554" s="88">
        <f t="shared" si="557"/>
        <v>0</v>
      </c>
      <c r="J554" s="88">
        <f t="shared" si="557"/>
        <v>0</v>
      </c>
      <c r="K554" s="88">
        <f t="shared" si="557"/>
        <v>0</v>
      </c>
      <c r="L554" s="3">
        <f t="shared" si="522"/>
        <v>0</v>
      </c>
    </row>
    <row r="555" spans="8:12" x14ac:dyDescent="0.5">
      <c r="H555" s="88">
        <f t="shared" ref="H555:K555" si="558">IF(COUNT($C557,D557)&lt;&gt;2,0,ROUND(MAX(IF($B557="No - non-arm's length",0,MIN((0.75*D557),847)),MIN(D557,(0.75*$C557),847)),2))</f>
        <v>0</v>
      </c>
      <c r="I555" s="88">
        <f t="shared" si="558"/>
        <v>0</v>
      </c>
      <c r="J555" s="88">
        <f t="shared" si="558"/>
        <v>0</v>
      </c>
      <c r="K555" s="88">
        <f t="shared" si="558"/>
        <v>0</v>
      </c>
      <c r="L555" s="3">
        <f t="shared" si="522"/>
        <v>0</v>
      </c>
    </row>
    <row r="556" spans="8:12" x14ac:dyDescent="0.5">
      <c r="H556" s="88">
        <f t="shared" ref="H556:K556" si="559">IF(COUNT($C558,D558)&lt;&gt;2,0,ROUND(MAX(IF($B558="No - non-arm's length",0,MIN((0.75*D558),847)),MIN(D558,(0.75*$C558),847)),2))</f>
        <v>0</v>
      </c>
      <c r="I556" s="88">
        <f t="shared" si="559"/>
        <v>0</v>
      </c>
      <c r="J556" s="88">
        <f t="shared" si="559"/>
        <v>0</v>
      </c>
      <c r="K556" s="88">
        <f t="shared" si="559"/>
        <v>0</v>
      </c>
      <c r="L556" s="3">
        <f t="shared" si="522"/>
        <v>0</v>
      </c>
    </row>
    <row r="557" spans="8:12" x14ac:dyDescent="0.5">
      <c r="H557" s="88">
        <f t="shared" ref="H557:K557" si="560">IF(COUNT($C559,D559)&lt;&gt;2,0,ROUND(MAX(IF($B559="No - non-arm's length",0,MIN((0.75*D559),847)),MIN(D559,(0.75*$C559),847)),2))</f>
        <v>0</v>
      </c>
      <c r="I557" s="88">
        <f t="shared" si="560"/>
        <v>0</v>
      </c>
      <c r="J557" s="88">
        <f t="shared" si="560"/>
        <v>0</v>
      </c>
      <c r="K557" s="88">
        <f t="shared" si="560"/>
        <v>0</v>
      </c>
      <c r="L557" s="3">
        <f t="shared" si="522"/>
        <v>0</v>
      </c>
    </row>
    <row r="558" spans="8:12" x14ac:dyDescent="0.5">
      <c r="H558" s="88">
        <f t="shared" ref="H558:K558" si="561">IF(COUNT($C560,D560)&lt;&gt;2,0,ROUND(MAX(IF($B560="No - non-arm's length",0,MIN((0.75*D560),847)),MIN(D560,(0.75*$C560),847)),2))</f>
        <v>0</v>
      </c>
      <c r="I558" s="88">
        <f t="shared" si="561"/>
        <v>0</v>
      </c>
      <c r="J558" s="88">
        <f t="shared" si="561"/>
        <v>0</v>
      </c>
      <c r="K558" s="88">
        <f t="shared" si="561"/>
        <v>0</v>
      </c>
      <c r="L558" s="3">
        <f t="shared" si="522"/>
        <v>0</v>
      </c>
    </row>
    <row r="559" spans="8:12" x14ac:dyDescent="0.5">
      <c r="H559" s="88">
        <f t="shared" ref="H559:K559" si="562">IF(COUNT($C561,D561)&lt;&gt;2,0,ROUND(MAX(IF($B561="No - non-arm's length",0,MIN((0.75*D561),847)),MIN(D561,(0.75*$C561),847)),2))</f>
        <v>0</v>
      </c>
      <c r="I559" s="88">
        <f t="shared" si="562"/>
        <v>0</v>
      </c>
      <c r="J559" s="88">
        <f t="shared" si="562"/>
        <v>0</v>
      </c>
      <c r="K559" s="88">
        <f t="shared" si="562"/>
        <v>0</v>
      </c>
      <c r="L559" s="3">
        <f t="shared" si="522"/>
        <v>0</v>
      </c>
    </row>
    <row r="560" spans="8:12" x14ac:dyDescent="0.5">
      <c r="H560" s="88">
        <f t="shared" ref="H560:K560" si="563">IF(COUNT($C562,D562)&lt;&gt;2,0,ROUND(MAX(IF($B562="No - non-arm's length",0,MIN((0.75*D562),847)),MIN(D562,(0.75*$C562),847)),2))</f>
        <v>0</v>
      </c>
      <c r="I560" s="88">
        <f t="shared" si="563"/>
        <v>0</v>
      </c>
      <c r="J560" s="88">
        <f t="shared" si="563"/>
        <v>0</v>
      </c>
      <c r="K560" s="88">
        <f t="shared" si="563"/>
        <v>0</v>
      </c>
      <c r="L560" s="3">
        <f t="shared" si="522"/>
        <v>0</v>
      </c>
    </row>
    <row r="561" spans="8:12" x14ac:dyDescent="0.5">
      <c r="H561" s="88">
        <f t="shared" ref="H561:K561" si="564">IF(COUNT($C563,D563)&lt;&gt;2,0,ROUND(MAX(IF($B563="No - non-arm's length",0,MIN((0.75*D563),847)),MIN(D563,(0.75*$C563),847)),2))</f>
        <v>0</v>
      </c>
      <c r="I561" s="88">
        <f t="shared" si="564"/>
        <v>0</v>
      </c>
      <c r="J561" s="88">
        <f t="shared" si="564"/>
        <v>0</v>
      </c>
      <c r="K561" s="88">
        <f t="shared" si="564"/>
        <v>0</v>
      </c>
      <c r="L561" s="3">
        <f t="shared" si="522"/>
        <v>0</v>
      </c>
    </row>
    <row r="562" spans="8:12" x14ac:dyDescent="0.5">
      <c r="H562" s="88">
        <f t="shared" ref="H562:K562" si="565">IF(COUNT($C564,D564)&lt;&gt;2,0,ROUND(MAX(IF($B564="No - non-arm's length",0,MIN((0.75*D564),847)),MIN(D564,(0.75*$C564),847)),2))</f>
        <v>0</v>
      </c>
      <c r="I562" s="88">
        <f t="shared" si="565"/>
        <v>0</v>
      </c>
      <c r="J562" s="88">
        <f t="shared" si="565"/>
        <v>0</v>
      </c>
      <c r="K562" s="88">
        <f t="shared" si="565"/>
        <v>0</v>
      </c>
      <c r="L562" s="3">
        <f t="shared" si="522"/>
        <v>0</v>
      </c>
    </row>
    <row r="563" spans="8:12" x14ac:dyDescent="0.5">
      <c r="H563" s="88">
        <f t="shared" ref="H563:K563" si="566">IF(COUNT($C565,D565)&lt;&gt;2,0,ROUND(MAX(IF($B565="No - non-arm's length",0,MIN((0.75*D565),847)),MIN(D565,(0.75*$C565),847)),2))</f>
        <v>0</v>
      </c>
      <c r="I563" s="88">
        <f t="shared" si="566"/>
        <v>0</v>
      </c>
      <c r="J563" s="88">
        <f t="shared" si="566"/>
        <v>0</v>
      </c>
      <c r="K563" s="88">
        <f t="shared" si="566"/>
        <v>0</v>
      </c>
      <c r="L563" s="3">
        <f t="shared" si="522"/>
        <v>0</v>
      </c>
    </row>
    <row r="564" spans="8:12" x14ac:dyDescent="0.5">
      <c r="H564" s="88">
        <f t="shared" ref="H564:K564" si="567">IF(COUNT($C566,D566)&lt;&gt;2,0,ROUND(MAX(IF($B566="No - non-arm's length",0,MIN((0.75*D566),847)),MIN(D566,(0.75*$C566),847)),2))</f>
        <v>0</v>
      </c>
      <c r="I564" s="88">
        <f t="shared" si="567"/>
        <v>0</v>
      </c>
      <c r="J564" s="88">
        <f t="shared" si="567"/>
        <v>0</v>
      </c>
      <c r="K564" s="88">
        <f t="shared" si="567"/>
        <v>0</v>
      </c>
      <c r="L564" s="3">
        <f t="shared" si="522"/>
        <v>0</v>
      </c>
    </row>
    <row r="565" spans="8:12" x14ac:dyDescent="0.5">
      <c r="H565" s="88">
        <f t="shared" ref="H565:K565" si="568">IF(COUNT($C567,D567)&lt;&gt;2,0,ROUND(MAX(IF($B567="No - non-arm's length",0,MIN((0.75*D567),847)),MIN(D567,(0.75*$C567),847)),2))</f>
        <v>0</v>
      </c>
      <c r="I565" s="88">
        <f t="shared" si="568"/>
        <v>0</v>
      </c>
      <c r="J565" s="88">
        <f t="shared" si="568"/>
        <v>0</v>
      </c>
      <c r="K565" s="88">
        <f t="shared" si="568"/>
        <v>0</v>
      </c>
      <c r="L565" s="3">
        <f t="shared" si="522"/>
        <v>0</v>
      </c>
    </row>
    <row r="566" spans="8:12" x14ac:dyDescent="0.5">
      <c r="H566" s="88">
        <f t="shared" ref="H566:K566" si="569">IF(COUNT($C568,D568)&lt;&gt;2,0,ROUND(MAX(IF($B568="No - non-arm's length",0,MIN((0.75*D568),847)),MIN(D568,(0.75*$C568),847)),2))</f>
        <v>0</v>
      </c>
      <c r="I566" s="88">
        <f t="shared" si="569"/>
        <v>0</v>
      </c>
      <c r="J566" s="88">
        <f t="shared" si="569"/>
        <v>0</v>
      </c>
      <c r="K566" s="88">
        <f t="shared" si="569"/>
        <v>0</v>
      </c>
      <c r="L566" s="3">
        <f t="shared" si="522"/>
        <v>0</v>
      </c>
    </row>
    <row r="567" spans="8:12" x14ac:dyDescent="0.5">
      <c r="H567" s="88">
        <f t="shared" ref="H567:K567" si="570">IF(COUNT($C569,D569)&lt;&gt;2,0,ROUND(MAX(IF($B569="No - non-arm's length",0,MIN((0.75*D569),847)),MIN(D569,(0.75*$C569),847)),2))</f>
        <v>0</v>
      </c>
      <c r="I567" s="88">
        <f t="shared" si="570"/>
        <v>0</v>
      </c>
      <c r="J567" s="88">
        <f t="shared" si="570"/>
        <v>0</v>
      </c>
      <c r="K567" s="88">
        <f t="shared" si="570"/>
        <v>0</v>
      </c>
      <c r="L567" s="3">
        <f t="shared" si="522"/>
        <v>0</v>
      </c>
    </row>
    <row r="568" spans="8:12" x14ac:dyDescent="0.5">
      <c r="H568" s="88">
        <f t="shared" ref="H568:K568" si="571">IF(COUNT($C570,D570)&lt;&gt;2,0,ROUND(MAX(IF($B570="No - non-arm's length",0,MIN((0.75*D570),847)),MIN(D570,(0.75*$C570),847)),2))</f>
        <v>0</v>
      </c>
      <c r="I568" s="88">
        <f t="shared" si="571"/>
        <v>0</v>
      </c>
      <c r="J568" s="88">
        <f t="shared" si="571"/>
        <v>0</v>
      </c>
      <c r="K568" s="88">
        <f t="shared" si="571"/>
        <v>0</v>
      </c>
      <c r="L568" s="3">
        <f t="shared" si="522"/>
        <v>0</v>
      </c>
    </row>
    <row r="569" spans="8:12" x14ac:dyDescent="0.5">
      <c r="H569" s="88">
        <f t="shared" ref="H569:K569" si="572">IF(COUNT($C571,D571)&lt;&gt;2,0,ROUND(MAX(IF($B571="No - non-arm's length",0,MIN((0.75*D571),847)),MIN(D571,(0.75*$C571),847)),2))</f>
        <v>0</v>
      </c>
      <c r="I569" s="88">
        <f t="shared" si="572"/>
        <v>0</v>
      </c>
      <c r="J569" s="88">
        <f t="shared" si="572"/>
        <v>0</v>
      </c>
      <c r="K569" s="88">
        <f t="shared" si="572"/>
        <v>0</v>
      </c>
      <c r="L569" s="3">
        <f t="shared" si="522"/>
        <v>0</v>
      </c>
    </row>
    <row r="570" spans="8:12" x14ac:dyDescent="0.5">
      <c r="H570" s="88">
        <f t="shared" ref="H570:K570" si="573">IF(COUNT($C572,D572)&lt;&gt;2,0,ROUND(MAX(IF($B572="No - non-arm's length",0,MIN((0.75*D572),847)),MIN(D572,(0.75*$C572),847)),2))</f>
        <v>0</v>
      </c>
      <c r="I570" s="88">
        <f t="shared" si="573"/>
        <v>0</v>
      </c>
      <c r="J570" s="88">
        <f t="shared" si="573"/>
        <v>0</v>
      </c>
      <c r="K570" s="88">
        <f t="shared" si="573"/>
        <v>0</v>
      </c>
      <c r="L570" s="3">
        <f t="shared" si="522"/>
        <v>0</v>
      </c>
    </row>
    <row r="571" spans="8:12" x14ac:dyDescent="0.5">
      <c r="H571" s="88">
        <f t="shared" ref="H571:K571" si="574">IF(COUNT($C573,D573)&lt;&gt;2,0,ROUND(MAX(IF($B573="No - non-arm's length",0,MIN((0.75*D573),847)),MIN(D573,(0.75*$C573),847)),2))</f>
        <v>0</v>
      </c>
      <c r="I571" s="88">
        <f t="shared" si="574"/>
        <v>0</v>
      </c>
      <c r="J571" s="88">
        <f t="shared" si="574"/>
        <v>0</v>
      </c>
      <c r="K571" s="88">
        <f t="shared" si="574"/>
        <v>0</v>
      </c>
      <c r="L571" s="3">
        <f t="shared" si="522"/>
        <v>0</v>
      </c>
    </row>
    <row r="572" spans="8:12" x14ac:dyDescent="0.5">
      <c r="H572" s="88">
        <f t="shared" ref="H572:K572" si="575">IF(COUNT($C574,D574)&lt;&gt;2,0,ROUND(MAX(IF($B574="No - non-arm's length",0,MIN((0.75*D574),847)),MIN(D574,(0.75*$C574),847)),2))</f>
        <v>0</v>
      </c>
      <c r="I572" s="88">
        <f t="shared" si="575"/>
        <v>0</v>
      </c>
      <c r="J572" s="88">
        <f t="shared" si="575"/>
        <v>0</v>
      </c>
      <c r="K572" s="88">
        <f t="shared" si="575"/>
        <v>0</v>
      </c>
      <c r="L572" s="3">
        <f t="shared" si="522"/>
        <v>0</v>
      </c>
    </row>
    <row r="573" spans="8:12" x14ac:dyDescent="0.5">
      <c r="H573" s="88">
        <f t="shared" ref="H573:K573" si="576">IF(COUNT($C575,D575)&lt;&gt;2,0,ROUND(MAX(IF($B575="No - non-arm's length",0,MIN((0.75*D575),847)),MIN(D575,(0.75*$C575),847)),2))</f>
        <v>0</v>
      </c>
      <c r="I573" s="88">
        <f t="shared" si="576"/>
        <v>0</v>
      </c>
      <c r="J573" s="88">
        <f t="shared" si="576"/>
        <v>0</v>
      </c>
      <c r="K573" s="88">
        <f t="shared" si="576"/>
        <v>0</v>
      </c>
      <c r="L573" s="3">
        <f t="shared" si="522"/>
        <v>0</v>
      </c>
    </row>
    <row r="574" spans="8:12" x14ac:dyDescent="0.5">
      <c r="H574" s="88">
        <f t="shared" ref="H574:K574" si="577">IF(COUNT($C576,D576)&lt;&gt;2,0,ROUND(MAX(IF($B576="No - non-arm's length",0,MIN((0.75*D576),847)),MIN(D576,(0.75*$C576),847)),2))</f>
        <v>0</v>
      </c>
      <c r="I574" s="88">
        <f t="shared" si="577"/>
        <v>0</v>
      </c>
      <c r="J574" s="88">
        <f t="shared" si="577"/>
        <v>0</v>
      </c>
      <c r="K574" s="88">
        <f t="shared" si="577"/>
        <v>0</v>
      </c>
      <c r="L574" s="3">
        <f t="shared" si="522"/>
        <v>0</v>
      </c>
    </row>
    <row r="575" spans="8:12" x14ac:dyDescent="0.5">
      <c r="H575" s="88">
        <f t="shared" ref="H575:K575" si="578">IF(COUNT($C577,D577)&lt;&gt;2,0,ROUND(MAX(IF($B577="No - non-arm's length",0,MIN((0.75*D577),847)),MIN(D577,(0.75*$C577),847)),2))</f>
        <v>0</v>
      </c>
      <c r="I575" s="88">
        <f t="shared" si="578"/>
        <v>0</v>
      </c>
      <c r="J575" s="88">
        <f t="shared" si="578"/>
        <v>0</v>
      </c>
      <c r="K575" s="88">
        <f t="shared" si="578"/>
        <v>0</v>
      </c>
      <c r="L575" s="3">
        <f t="shared" si="522"/>
        <v>0</v>
      </c>
    </row>
    <row r="576" spans="8:12" x14ac:dyDescent="0.5">
      <c r="H576" s="88">
        <f t="shared" ref="H576:K576" si="579">IF(COUNT($C578,D578)&lt;&gt;2,0,ROUND(MAX(IF($B578="No - non-arm's length",0,MIN((0.75*D578),847)),MIN(D578,(0.75*$C578),847)),2))</f>
        <v>0</v>
      </c>
      <c r="I576" s="88">
        <f t="shared" si="579"/>
        <v>0</v>
      </c>
      <c r="J576" s="88">
        <f t="shared" si="579"/>
        <v>0</v>
      </c>
      <c r="K576" s="88">
        <f t="shared" si="579"/>
        <v>0</v>
      </c>
      <c r="L576" s="3">
        <f t="shared" si="522"/>
        <v>0</v>
      </c>
    </row>
    <row r="577" spans="8:12" x14ac:dyDescent="0.5">
      <c r="H577" s="88">
        <f t="shared" ref="H577:K577" si="580">IF(COUNT($C579,D579)&lt;&gt;2,0,ROUND(MAX(IF($B579="No - non-arm's length",0,MIN((0.75*D579),847)),MIN(D579,(0.75*$C579),847)),2))</f>
        <v>0</v>
      </c>
      <c r="I577" s="88">
        <f t="shared" si="580"/>
        <v>0</v>
      </c>
      <c r="J577" s="88">
        <f t="shared" si="580"/>
        <v>0</v>
      </c>
      <c r="K577" s="88">
        <f t="shared" si="580"/>
        <v>0</v>
      </c>
      <c r="L577" s="3">
        <f t="shared" si="522"/>
        <v>0</v>
      </c>
    </row>
    <row r="578" spans="8:12" x14ac:dyDescent="0.5">
      <c r="H578" s="88">
        <f t="shared" ref="H578:K578" si="581">IF(COUNT($C580,D580)&lt;&gt;2,0,ROUND(MAX(IF($B580="No - non-arm's length",0,MIN((0.75*D580),847)),MIN(D580,(0.75*$C580),847)),2))</f>
        <v>0</v>
      </c>
      <c r="I578" s="88">
        <f t="shared" si="581"/>
        <v>0</v>
      </c>
      <c r="J578" s="88">
        <f t="shared" si="581"/>
        <v>0</v>
      </c>
      <c r="K578" s="88">
        <f t="shared" si="581"/>
        <v>0</v>
      </c>
      <c r="L578" s="3">
        <f t="shared" si="522"/>
        <v>0</v>
      </c>
    </row>
    <row r="579" spans="8:12" x14ac:dyDescent="0.5">
      <c r="H579" s="88">
        <f t="shared" ref="H579:K579" si="582">IF(COUNT($C581,D581)&lt;&gt;2,0,ROUND(MAX(IF($B581="No - non-arm's length",0,MIN((0.75*D581),847)),MIN(D581,(0.75*$C581),847)),2))</f>
        <v>0</v>
      </c>
      <c r="I579" s="88">
        <f t="shared" si="582"/>
        <v>0</v>
      </c>
      <c r="J579" s="88">
        <f t="shared" si="582"/>
        <v>0</v>
      </c>
      <c r="K579" s="88">
        <f t="shared" si="582"/>
        <v>0</v>
      </c>
      <c r="L579" s="3">
        <f t="shared" si="522"/>
        <v>0</v>
      </c>
    </row>
    <row r="580" spans="8:12" x14ac:dyDescent="0.5">
      <c r="H580" s="88">
        <f t="shared" ref="H580:K580" si="583">IF(COUNT($C582,D582)&lt;&gt;2,0,ROUND(MAX(IF($B582="No - non-arm's length",0,MIN((0.75*D582),847)),MIN(D582,(0.75*$C582),847)),2))</f>
        <v>0</v>
      </c>
      <c r="I580" s="88">
        <f t="shared" si="583"/>
        <v>0</v>
      </c>
      <c r="J580" s="88">
        <f t="shared" si="583"/>
        <v>0</v>
      </c>
      <c r="K580" s="88">
        <f t="shared" si="583"/>
        <v>0</v>
      </c>
      <c r="L580" s="3">
        <f t="shared" si="522"/>
        <v>0</v>
      </c>
    </row>
    <row r="581" spans="8:12" x14ac:dyDescent="0.5">
      <c r="H581" s="88">
        <f t="shared" ref="H581:K581" si="584">IF(COUNT($C583,D583)&lt;&gt;2,0,ROUND(MAX(IF($B583="No - non-arm's length",0,MIN((0.75*D583),847)),MIN(D583,(0.75*$C583),847)),2))</f>
        <v>0</v>
      </c>
      <c r="I581" s="88">
        <f t="shared" si="584"/>
        <v>0</v>
      </c>
      <c r="J581" s="88">
        <f t="shared" si="584"/>
        <v>0</v>
      </c>
      <c r="K581" s="88">
        <f t="shared" si="584"/>
        <v>0</v>
      </c>
      <c r="L581" s="3">
        <f t="shared" si="522"/>
        <v>0</v>
      </c>
    </row>
    <row r="582" spans="8:12" x14ac:dyDescent="0.5">
      <c r="H582" s="88">
        <f t="shared" ref="H582:K582" si="585">IF(COUNT($C584,D584)&lt;&gt;2,0,ROUND(MAX(IF($B584="No - non-arm's length",0,MIN((0.75*D584),847)),MIN(D584,(0.75*$C584),847)),2))</f>
        <v>0</v>
      </c>
      <c r="I582" s="88">
        <f t="shared" si="585"/>
        <v>0</v>
      </c>
      <c r="J582" s="88">
        <f t="shared" si="585"/>
        <v>0</v>
      </c>
      <c r="K582" s="88">
        <f t="shared" si="585"/>
        <v>0</v>
      </c>
      <c r="L582" s="3">
        <f t="shared" si="522"/>
        <v>0</v>
      </c>
    </row>
    <row r="583" spans="8:12" x14ac:dyDescent="0.5">
      <c r="H583" s="88">
        <f t="shared" ref="H583:K583" si="586">IF(COUNT($C585,D585)&lt;&gt;2,0,ROUND(MAX(IF($B585="No - non-arm's length",0,MIN((0.75*D585),847)),MIN(D585,(0.75*$C585),847)),2))</f>
        <v>0</v>
      </c>
      <c r="I583" s="88">
        <f t="shared" si="586"/>
        <v>0</v>
      </c>
      <c r="J583" s="88">
        <f t="shared" si="586"/>
        <v>0</v>
      </c>
      <c r="K583" s="88">
        <f t="shared" si="586"/>
        <v>0</v>
      </c>
      <c r="L583" s="3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88">
        <f t="shared" ref="H584:K584" si="588">IF(COUNT($C586,D586)&lt;&gt;2,0,ROUND(MAX(IF($B586="No - non-arm's length",0,MIN((0.75*D586),847)),MIN(D586,(0.75*$C586),847)),2))</f>
        <v>0</v>
      </c>
      <c r="I584" s="88">
        <f t="shared" si="588"/>
        <v>0</v>
      </c>
      <c r="J584" s="88">
        <f t="shared" si="588"/>
        <v>0</v>
      </c>
      <c r="K584" s="88">
        <f t="shared" si="588"/>
        <v>0</v>
      </c>
      <c r="L584" s="3">
        <f t="shared" si="587"/>
        <v>0</v>
      </c>
    </row>
    <row r="585" spans="8:12" x14ac:dyDescent="0.5">
      <c r="H585" s="88">
        <f t="shared" ref="H585:K585" si="589">IF(COUNT($C587,D587)&lt;&gt;2,0,ROUND(MAX(IF($B587="No - non-arm's length",0,MIN((0.75*D587),847)),MIN(D587,(0.75*$C587),847)),2))</f>
        <v>0</v>
      </c>
      <c r="I585" s="88">
        <f t="shared" si="589"/>
        <v>0</v>
      </c>
      <c r="J585" s="88">
        <f t="shared" si="589"/>
        <v>0</v>
      </c>
      <c r="K585" s="88">
        <f t="shared" si="589"/>
        <v>0</v>
      </c>
      <c r="L585" s="3">
        <f t="shared" si="587"/>
        <v>0</v>
      </c>
    </row>
    <row r="586" spans="8:12" x14ac:dyDescent="0.5">
      <c r="H586" s="88">
        <f t="shared" ref="H586:K586" si="590">IF(COUNT($C588,D588)&lt;&gt;2,0,ROUND(MAX(IF($B588="No - non-arm's length",0,MIN((0.75*D588),847)),MIN(D588,(0.75*$C588),847)),2))</f>
        <v>0</v>
      </c>
      <c r="I586" s="88">
        <f t="shared" si="590"/>
        <v>0</v>
      </c>
      <c r="J586" s="88">
        <f t="shared" si="590"/>
        <v>0</v>
      </c>
      <c r="K586" s="88">
        <f t="shared" si="590"/>
        <v>0</v>
      </c>
      <c r="L586" s="3">
        <f t="shared" si="587"/>
        <v>0</v>
      </c>
    </row>
    <row r="587" spans="8:12" x14ac:dyDescent="0.5">
      <c r="H587" s="88">
        <f t="shared" ref="H587:K587" si="591">IF(COUNT($C589,D589)&lt;&gt;2,0,ROUND(MAX(IF($B589="No - non-arm's length",0,MIN((0.75*D589),847)),MIN(D589,(0.75*$C589),847)),2))</f>
        <v>0</v>
      </c>
      <c r="I587" s="88">
        <f t="shared" si="591"/>
        <v>0</v>
      </c>
      <c r="J587" s="88">
        <f t="shared" si="591"/>
        <v>0</v>
      </c>
      <c r="K587" s="88">
        <f t="shared" si="591"/>
        <v>0</v>
      </c>
      <c r="L587" s="3">
        <f t="shared" si="587"/>
        <v>0</v>
      </c>
    </row>
    <row r="588" spans="8:12" x14ac:dyDescent="0.5">
      <c r="H588" s="88">
        <f t="shared" ref="H588:K588" si="592">IF(COUNT($C590,D590)&lt;&gt;2,0,ROUND(MAX(IF($B590="No - non-arm's length",0,MIN((0.75*D590),847)),MIN(D590,(0.75*$C590),847)),2))</f>
        <v>0</v>
      </c>
      <c r="I588" s="88">
        <f t="shared" si="592"/>
        <v>0</v>
      </c>
      <c r="J588" s="88">
        <f t="shared" si="592"/>
        <v>0</v>
      </c>
      <c r="K588" s="88">
        <f t="shared" si="592"/>
        <v>0</v>
      </c>
      <c r="L588" s="3">
        <f t="shared" si="587"/>
        <v>0</v>
      </c>
    </row>
    <row r="589" spans="8:12" x14ac:dyDescent="0.5">
      <c r="H589" s="88">
        <f t="shared" ref="H589:K589" si="593">IF(COUNT($C591,D591)&lt;&gt;2,0,ROUND(MAX(IF($B591="No - non-arm's length",0,MIN((0.75*D591),847)),MIN(D591,(0.75*$C591),847)),2))</f>
        <v>0</v>
      </c>
      <c r="I589" s="88">
        <f t="shared" si="593"/>
        <v>0</v>
      </c>
      <c r="J589" s="88">
        <f t="shared" si="593"/>
        <v>0</v>
      </c>
      <c r="K589" s="88">
        <f t="shared" si="593"/>
        <v>0</v>
      </c>
      <c r="L589" s="3">
        <f t="shared" si="587"/>
        <v>0</v>
      </c>
    </row>
    <row r="590" spans="8:12" x14ac:dyDescent="0.5">
      <c r="H590" s="88">
        <f t="shared" ref="H590:K590" si="594">IF(COUNT($C592,D592)&lt;&gt;2,0,ROUND(MAX(IF($B592="No - non-arm's length",0,MIN((0.75*D592),847)),MIN(D592,(0.75*$C592),847)),2))</f>
        <v>0</v>
      </c>
      <c r="I590" s="88">
        <f t="shared" si="594"/>
        <v>0</v>
      </c>
      <c r="J590" s="88">
        <f t="shared" si="594"/>
        <v>0</v>
      </c>
      <c r="K590" s="88">
        <f t="shared" si="594"/>
        <v>0</v>
      </c>
      <c r="L590" s="3">
        <f t="shared" si="587"/>
        <v>0</v>
      </c>
    </row>
    <row r="591" spans="8:12" x14ac:dyDescent="0.5">
      <c r="H591" s="88">
        <f t="shared" ref="H591:K591" si="595">IF(COUNT($C593,D593)&lt;&gt;2,0,ROUND(MAX(IF($B593="No - non-arm's length",0,MIN((0.75*D593),847)),MIN(D593,(0.75*$C593),847)),2))</f>
        <v>0</v>
      </c>
      <c r="I591" s="88">
        <f t="shared" si="595"/>
        <v>0</v>
      </c>
      <c r="J591" s="88">
        <f t="shared" si="595"/>
        <v>0</v>
      </c>
      <c r="K591" s="88">
        <f t="shared" si="595"/>
        <v>0</v>
      </c>
      <c r="L591" s="3">
        <f t="shared" si="587"/>
        <v>0</v>
      </c>
    </row>
    <row r="592" spans="8:12" x14ac:dyDescent="0.5">
      <c r="H592" s="88">
        <f t="shared" ref="H592:K592" si="596">IF(COUNT($C594,D594)&lt;&gt;2,0,ROUND(MAX(IF($B594="No - non-arm's length",0,MIN((0.75*D594),847)),MIN(D594,(0.75*$C594),847)),2))</f>
        <v>0</v>
      </c>
      <c r="I592" s="88">
        <f t="shared" si="596"/>
        <v>0</v>
      </c>
      <c r="J592" s="88">
        <f t="shared" si="596"/>
        <v>0</v>
      </c>
      <c r="K592" s="88">
        <f t="shared" si="596"/>
        <v>0</v>
      </c>
      <c r="L592" s="3">
        <f t="shared" si="587"/>
        <v>0</v>
      </c>
    </row>
    <row r="593" spans="8:12" x14ac:dyDescent="0.5">
      <c r="H593" s="88">
        <f t="shared" ref="H593:K593" si="597">IF(COUNT($C595,D595)&lt;&gt;2,0,ROUND(MAX(IF($B595="No - non-arm's length",0,MIN((0.75*D595),847)),MIN(D595,(0.75*$C595),847)),2))</f>
        <v>0</v>
      </c>
      <c r="I593" s="88">
        <f t="shared" si="597"/>
        <v>0</v>
      </c>
      <c r="J593" s="88">
        <f t="shared" si="597"/>
        <v>0</v>
      </c>
      <c r="K593" s="88">
        <f t="shared" si="597"/>
        <v>0</v>
      </c>
      <c r="L593" s="3">
        <f t="shared" si="587"/>
        <v>0</v>
      </c>
    </row>
    <row r="594" spans="8:12" x14ac:dyDescent="0.5">
      <c r="H594" s="88">
        <f t="shared" ref="H594:K594" si="598">IF(COUNT($C596,D596)&lt;&gt;2,0,ROUND(MAX(IF($B596="No - non-arm's length",0,MIN((0.75*D596),847)),MIN(D596,(0.75*$C596),847)),2))</f>
        <v>0</v>
      </c>
      <c r="I594" s="88">
        <f t="shared" si="598"/>
        <v>0</v>
      </c>
      <c r="J594" s="88">
        <f t="shared" si="598"/>
        <v>0</v>
      </c>
      <c r="K594" s="88">
        <f t="shared" si="598"/>
        <v>0</v>
      </c>
      <c r="L594" s="3">
        <f t="shared" si="587"/>
        <v>0</v>
      </c>
    </row>
    <row r="595" spans="8:12" x14ac:dyDescent="0.5">
      <c r="H595" s="88">
        <f t="shared" ref="H595:K595" si="599">IF(COUNT($C597,D597)&lt;&gt;2,0,ROUND(MAX(IF($B597="No - non-arm's length",0,MIN((0.75*D597),847)),MIN(D597,(0.75*$C597),847)),2))</f>
        <v>0</v>
      </c>
      <c r="I595" s="88">
        <f t="shared" si="599"/>
        <v>0</v>
      </c>
      <c r="J595" s="88">
        <f t="shared" si="599"/>
        <v>0</v>
      </c>
      <c r="K595" s="88">
        <f t="shared" si="599"/>
        <v>0</v>
      </c>
      <c r="L595" s="3">
        <f t="shared" si="587"/>
        <v>0</v>
      </c>
    </row>
    <row r="596" spans="8:12" x14ac:dyDescent="0.5">
      <c r="H596" s="88">
        <f t="shared" ref="H596:K596" si="600">IF(COUNT($C598,D598)&lt;&gt;2,0,ROUND(MAX(IF($B598="No - non-arm's length",0,MIN((0.75*D598),847)),MIN(D598,(0.75*$C598),847)),2))</f>
        <v>0</v>
      </c>
      <c r="I596" s="88">
        <f t="shared" si="600"/>
        <v>0</v>
      </c>
      <c r="J596" s="88">
        <f t="shared" si="600"/>
        <v>0</v>
      </c>
      <c r="K596" s="88">
        <f t="shared" si="600"/>
        <v>0</v>
      </c>
      <c r="L596" s="3">
        <f t="shared" si="587"/>
        <v>0</v>
      </c>
    </row>
    <row r="597" spans="8:12" x14ac:dyDescent="0.5">
      <c r="H597" s="88">
        <f t="shared" ref="H597:K597" si="601">IF(COUNT($C599,D599)&lt;&gt;2,0,ROUND(MAX(IF($B599="No - non-arm's length",0,MIN((0.75*D599),847)),MIN(D599,(0.75*$C599),847)),2))</f>
        <v>0</v>
      </c>
      <c r="I597" s="88">
        <f t="shared" si="601"/>
        <v>0</v>
      </c>
      <c r="J597" s="88">
        <f t="shared" si="601"/>
        <v>0</v>
      </c>
      <c r="K597" s="88">
        <f t="shared" si="601"/>
        <v>0</v>
      </c>
      <c r="L597" s="3">
        <f t="shared" si="587"/>
        <v>0</v>
      </c>
    </row>
    <row r="598" spans="8:12" x14ac:dyDescent="0.5">
      <c r="H598" s="88">
        <f t="shared" ref="H598:K598" si="602">IF(COUNT($C600,D600)&lt;&gt;2,0,ROUND(MAX(IF($B600="No - non-arm's length",0,MIN((0.75*D600),847)),MIN(D600,(0.75*$C600),847)),2))</f>
        <v>0</v>
      </c>
      <c r="I598" s="88">
        <f t="shared" si="602"/>
        <v>0</v>
      </c>
      <c r="J598" s="88">
        <f t="shared" si="602"/>
        <v>0</v>
      </c>
      <c r="K598" s="88">
        <f t="shared" si="602"/>
        <v>0</v>
      </c>
      <c r="L598" s="3">
        <f t="shared" si="587"/>
        <v>0</v>
      </c>
    </row>
    <row r="599" spans="8:12" x14ac:dyDescent="0.5">
      <c r="H599" s="88">
        <f t="shared" ref="H599:K599" si="603">IF(COUNT($C601,D601)&lt;&gt;2,0,ROUND(MAX(IF($B601="No - non-arm's length",0,MIN((0.75*D601),847)),MIN(D601,(0.75*$C601),847)),2))</f>
        <v>0</v>
      </c>
      <c r="I599" s="88">
        <f t="shared" si="603"/>
        <v>0</v>
      </c>
      <c r="J599" s="88">
        <f t="shared" si="603"/>
        <v>0</v>
      </c>
      <c r="K599" s="88">
        <f t="shared" si="603"/>
        <v>0</v>
      </c>
      <c r="L599" s="3">
        <f t="shared" si="587"/>
        <v>0</v>
      </c>
    </row>
    <row r="600" spans="8:12" x14ac:dyDescent="0.5">
      <c r="H600" s="88">
        <f t="shared" ref="H600:K600" si="604">IF(COUNT($C602,D602)&lt;&gt;2,0,ROUND(MAX(IF($B602="No - non-arm's length",0,MIN((0.75*D602),847)),MIN(D602,(0.75*$C602),847)),2))</f>
        <v>0</v>
      </c>
      <c r="I600" s="88">
        <f t="shared" si="604"/>
        <v>0</v>
      </c>
      <c r="J600" s="88">
        <f t="shared" si="604"/>
        <v>0</v>
      </c>
      <c r="K600" s="88">
        <f t="shared" si="604"/>
        <v>0</v>
      </c>
      <c r="L600" s="3">
        <f t="shared" si="587"/>
        <v>0</v>
      </c>
    </row>
    <row r="601" spans="8:12" x14ac:dyDescent="0.5">
      <c r="H601" s="88">
        <f t="shared" ref="H601:K601" si="605">IF(COUNT($C603,D603)&lt;&gt;2,0,ROUND(MAX(IF($B603="No - non-arm's length",0,MIN((0.75*D603),847)),MIN(D603,(0.75*$C603),847)),2))</f>
        <v>0</v>
      </c>
      <c r="I601" s="88">
        <f t="shared" si="605"/>
        <v>0</v>
      </c>
      <c r="J601" s="88">
        <f t="shared" si="605"/>
        <v>0</v>
      </c>
      <c r="K601" s="88">
        <f t="shared" si="605"/>
        <v>0</v>
      </c>
      <c r="L601" s="3">
        <f t="shared" si="587"/>
        <v>0</v>
      </c>
    </row>
    <row r="602" spans="8:12" x14ac:dyDescent="0.5">
      <c r="H602" s="88">
        <f t="shared" ref="H602:K602" si="606">IF(COUNT($C604,D604)&lt;&gt;2,0,ROUND(MAX(IF($B604="No - non-arm's length",0,MIN((0.75*D604),847)),MIN(D604,(0.75*$C604),847)),2))</f>
        <v>0</v>
      </c>
      <c r="I602" s="88">
        <f t="shared" si="606"/>
        <v>0</v>
      </c>
      <c r="J602" s="88">
        <f t="shared" si="606"/>
        <v>0</v>
      </c>
      <c r="K602" s="88">
        <f t="shared" si="606"/>
        <v>0</v>
      </c>
      <c r="L602" s="3">
        <f t="shared" si="587"/>
        <v>0</v>
      </c>
    </row>
    <row r="603" spans="8:12" x14ac:dyDescent="0.5">
      <c r="H603" s="88">
        <f t="shared" ref="H603:K603" si="607">IF(COUNT($C605,D605)&lt;&gt;2,0,ROUND(MAX(IF($B605="No - non-arm's length",0,MIN((0.75*D605),847)),MIN(D605,(0.75*$C605),847)),2))</f>
        <v>0</v>
      </c>
      <c r="I603" s="88">
        <f t="shared" si="607"/>
        <v>0</v>
      </c>
      <c r="J603" s="88">
        <f t="shared" si="607"/>
        <v>0</v>
      </c>
      <c r="K603" s="88">
        <f t="shared" si="607"/>
        <v>0</v>
      </c>
      <c r="L603" s="3">
        <f t="shared" si="587"/>
        <v>0</v>
      </c>
    </row>
    <row r="604" spans="8:12" x14ac:dyDescent="0.5">
      <c r="H604" s="88">
        <f t="shared" ref="H604:K604" si="608">IF(COUNT($C606,D606)&lt;&gt;2,0,ROUND(MAX(IF($B606="No - non-arm's length",0,MIN((0.75*D606),847)),MIN(D606,(0.75*$C606),847)),2))</f>
        <v>0</v>
      </c>
      <c r="I604" s="88">
        <f t="shared" si="608"/>
        <v>0</v>
      </c>
      <c r="J604" s="88">
        <f t="shared" si="608"/>
        <v>0</v>
      </c>
      <c r="K604" s="88">
        <f t="shared" si="608"/>
        <v>0</v>
      </c>
      <c r="L604" s="3">
        <f t="shared" si="587"/>
        <v>0</v>
      </c>
    </row>
    <row r="605" spans="8:12" x14ac:dyDescent="0.5">
      <c r="H605" s="88">
        <f t="shared" ref="H605:K605" si="609">IF(COUNT($C607,D607)&lt;&gt;2,0,ROUND(MAX(IF($B607="No - non-arm's length",0,MIN((0.75*D607),847)),MIN(D607,(0.75*$C607),847)),2))</f>
        <v>0</v>
      </c>
      <c r="I605" s="88">
        <f t="shared" si="609"/>
        <v>0</v>
      </c>
      <c r="J605" s="88">
        <f t="shared" si="609"/>
        <v>0</v>
      </c>
      <c r="K605" s="88">
        <f t="shared" si="609"/>
        <v>0</v>
      </c>
      <c r="L605" s="3">
        <f t="shared" si="587"/>
        <v>0</v>
      </c>
    </row>
    <row r="606" spans="8:12" x14ac:dyDescent="0.5">
      <c r="H606" s="88">
        <f t="shared" ref="H606:K606" si="610">IF(COUNT($C608,D608)&lt;&gt;2,0,ROUND(MAX(IF($B608="No - non-arm's length",0,MIN((0.75*D608),847)),MIN(D608,(0.75*$C608),847)),2))</f>
        <v>0</v>
      </c>
      <c r="I606" s="88">
        <f t="shared" si="610"/>
        <v>0</v>
      </c>
      <c r="J606" s="88">
        <f t="shared" si="610"/>
        <v>0</v>
      </c>
      <c r="K606" s="88">
        <f t="shared" si="610"/>
        <v>0</v>
      </c>
      <c r="L606" s="3">
        <f t="shared" si="587"/>
        <v>0</v>
      </c>
    </row>
    <row r="607" spans="8:12" x14ac:dyDescent="0.5">
      <c r="H607" s="88">
        <f t="shared" ref="H607:K607" si="611">IF(COUNT($C609,D609)&lt;&gt;2,0,ROUND(MAX(IF($B609="No - non-arm's length",0,MIN((0.75*D609),847)),MIN(D609,(0.75*$C609),847)),2))</f>
        <v>0</v>
      </c>
      <c r="I607" s="88">
        <f t="shared" si="611"/>
        <v>0</v>
      </c>
      <c r="J607" s="88">
        <f t="shared" si="611"/>
        <v>0</v>
      </c>
      <c r="K607" s="88">
        <f t="shared" si="611"/>
        <v>0</v>
      </c>
      <c r="L607" s="3">
        <f t="shared" si="587"/>
        <v>0</v>
      </c>
    </row>
    <row r="608" spans="8:12" x14ac:dyDescent="0.5">
      <c r="H608" s="88">
        <f t="shared" ref="H608:K608" si="612">IF(COUNT($C610,D610)&lt;&gt;2,0,ROUND(MAX(IF($B610="No - non-arm's length",0,MIN((0.75*D610),847)),MIN(D610,(0.75*$C610),847)),2))</f>
        <v>0</v>
      </c>
      <c r="I608" s="88">
        <f t="shared" si="612"/>
        <v>0</v>
      </c>
      <c r="J608" s="88">
        <f t="shared" si="612"/>
        <v>0</v>
      </c>
      <c r="K608" s="88">
        <f t="shared" si="612"/>
        <v>0</v>
      </c>
      <c r="L608" s="3">
        <f t="shared" si="587"/>
        <v>0</v>
      </c>
    </row>
    <row r="609" spans="8:12" x14ac:dyDescent="0.5">
      <c r="H609" s="88">
        <f t="shared" ref="H609:K609" si="613">IF(COUNT($C611,D611)&lt;&gt;2,0,ROUND(MAX(IF($B611="No - non-arm's length",0,MIN((0.75*D611),847)),MIN(D611,(0.75*$C611),847)),2))</f>
        <v>0</v>
      </c>
      <c r="I609" s="88">
        <f t="shared" si="613"/>
        <v>0</v>
      </c>
      <c r="J609" s="88">
        <f t="shared" si="613"/>
        <v>0</v>
      </c>
      <c r="K609" s="88">
        <f t="shared" si="613"/>
        <v>0</v>
      </c>
      <c r="L609" s="3">
        <f t="shared" si="587"/>
        <v>0</v>
      </c>
    </row>
    <row r="610" spans="8:12" x14ac:dyDescent="0.5">
      <c r="H610" s="88">
        <f t="shared" ref="H610:K610" si="614">IF(COUNT($C612,D612)&lt;&gt;2,0,ROUND(MAX(IF($B612="No - non-arm's length",0,MIN((0.75*D612),847)),MIN(D612,(0.75*$C612),847)),2))</f>
        <v>0</v>
      </c>
      <c r="I610" s="88">
        <f t="shared" si="614"/>
        <v>0</v>
      </c>
      <c r="J610" s="88">
        <f t="shared" si="614"/>
        <v>0</v>
      </c>
      <c r="K610" s="88">
        <f t="shared" si="614"/>
        <v>0</v>
      </c>
      <c r="L610" s="3">
        <f t="shared" si="587"/>
        <v>0</v>
      </c>
    </row>
    <row r="611" spans="8:12" x14ac:dyDescent="0.5">
      <c r="H611" s="88">
        <f t="shared" ref="H611:K611" si="615">IF(COUNT($C613,D613)&lt;&gt;2,0,ROUND(MAX(IF($B613="No - non-arm's length",0,MIN((0.75*D613),847)),MIN(D613,(0.75*$C613),847)),2))</f>
        <v>0</v>
      </c>
      <c r="I611" s="88">
        <f t="shared" si="615"/>
        <v>0</v>
      </c>
      <c r="J611" s="88">
        <f t="shared" si="615"/>
        <v>0</v>
      </c>
      <c r="K611" s="88">
        <f t="shared" si="615"/>
        <v>0</v>
      </c>
      <c r="L611" s="3">
        <f t="shared" si="587"/>
        <v>0</v>
      </c>
    </row>
    <row r="612" spans="8:12" x14ac:dyDescent="0.5">
      <c r="H612" s="88">
        <f t="shared" ref="H612:K612" si="616">IF(COUNT($C614,D614)&lt;&gt;2,0,ROUND(MAX(IF($B614="No - non-arm's length",0,MIN((0.75*D614),847)),MIN(D614,(0.75*$C614),847)),2))</f>
        <v>0</v>
      </c>
      <c r="I612" s="88">
        <f t="shared" si="616"/>
        <v>0</v>
      </c>
      <c r="J612" s="88">
        <f t="shared" si="616"/>
        <v>0</v>
      </c>
      <c r="K612" s="88">
        <f t="shared" si="616"/>
        <v>0</v>
      </c>
      <c r="L612" s="3">
        <f t="shared" si="587"/>
        <v>0</v>
      </c>
    </row>
    <row r="613" spans="8:12" x14ac:dyDescent="0.5">
      <c r="H613" s="88">
        <f t="shared" ref="H613:K613" si="617">IF(COUNT($C615,D615)&lt;&gt;2,0,ROUND(MAX(IF($B615="No - non-arm's length",0,MIN((0.75*D615),847)),MIN(D615,(0.75*$C615),847)),2))</f>
        <v>0</v>
      </c>
      <c r="I613" s="88">
        <f t="shared" si="617"/>
        <v>0</v>
      </c>
      <c r="J613" s="88">
        <f t="shared" si="617"/>
        <v>0</v>
      </c>
      <c r="K613" s="88">
        <f t="shared" si="617"/>
        <v>0</v>
      </c>
      <c r="L613" s="3">
        <f t="shared" si="587"/>
        <v>0</v>
      </c>
    </row>
    <row r="614" spans="8:12" x14ac:dyDescent="0.5">
      <c r="H614" s="88">
        <f t="shared" ref="H614:K614" si="618">IF(COUNT($C616,D616)&lt;&gt;2,0,ROUND(MAX(IF($B616="No - non-arm's length",0,MIN((0.75*D616),847)),MIN(D616,(0.75*$C616),847)),2))</f>
        <v>0</v>
      </c>
      <c r="I614" s="88">
        <f t="shared" si="618"/>
        <v>0</v>
      </c>
      <c r="J614" s="88">
        <f t="shared" si="618"/>
        <v>0</v>
      </c>
      <c r="K614" s="88">
        <f t="shared" si="618"/>
        <v>0</v>
      </c>
      <c r="L614" s="3">
        <f t="shared" si="587"/>
        <v>0</v>
      </c>
    </row>
    <row r="615" spans="8:12" x14ac:dyDescent="0.5">
      <c r="H615" s="88">
        <f t="shared" ref="H615:K615" si="619">IF(COUNT($C617,D617)&lt;&gt;2,0,ROUND(MAX(IF($B617="No - non-arm's length",0,MIN((0.75*D617),847)),MIN(D617,(0.75*$C617),847)),2))</f>
        <v>0</v>
      </c>
      <c r="I615" s="88">
        <f t="shared" si="619"/>
        <v>0</v>
      </c>
      <c r="J615" s="88">
        <f t="shared" si="619"/>
        <v>0</v>
      </c>
      <c r="K615" s="88">
        <f t="shared" si="619"/>
        <v>0</v>
      </c>
      <c r="L615" s="3">
        <f t="shared" si="587"/>
        <v>0</v>
      </c>
    </row>
    <row r="616" spans="8:12" x14ac:dyDescent="0.5">
      <c r="H616" s="88">
        <f t="shared" ref="H616:K616" si="620">IF(COUNT($C618,D618)&lt;&gt;2,0,ROUND(MAX(IF($B618="No - non-arm's length",0,MIN((0.75*D618),847)),MIN(D618,(0.75*$C618),847)),2))</f>
        <v>0</v>
      </c>
      <c r="I616" s="88">
        <f t="shared" si="620"/>
        <v>0</v>
      </c>
      <c r="J616" s="88">
        <f t="shared" si="620"/>
        <v>0</v>
      </c>
      <c r="K616" s="88">
        <f t="shared" si="620"/>
        <v>0</v>
      </c>
      <c r="L616" s="3">
        <f t="shared" si="587"/>
        <v>0</v>
      </c>
    </row>
    <row r="617" spans="8:12" x14ac:dyDescent="0.5">
      <c r="H617" s="88">
        <f t="shared" ref="H617:K617" si="621">IF(COUNT($C619,D619)&lt;&gt;2,0,ROUND(MAX(IF($B619="No - non-arm's length",0,MIN((0.75*D619),847)),MIN(D619,(0.75*$C619),847)),2))</f>
        <v>0</v>
      </c>
      <c r="I617" s="88">
        <f t="shared" si="621"/>
        <v>0</v>
      </c>
      <c r="J617" s="88">
        <f t="shared" si="621"/>
        <v>0</v>
      </c>
      <c r="K617" s="88">
        <f t="shared" si="621"/>
        <v>0</v>
      </c>
      <c r="L617" s="3">
        <f t="shared" si="587"/>
        <v>0</v>
      </c>
    </row>
    <row r="618" spans="8:12" x14ac:dyDescent="0.5">
      <c r="H618" s="88">
        <f t="shared" ref="H618:K618" si="622">IF(COUNT($C620,D620)&lt;&gt;2,0,ROUND(MAX(IF($B620="No - non-arm's length",0,MIN((0.75*D620),847)),MIN(D620,(0.75*$C620),847)),2))</f>
        <v>0</v>
      </c>
      <c r="I618" s="88">
        <f t="shared" si="622"/>
        <v>0</v>
      </c>
      <c r="J618" s="88">
        <f t="shared" si="622"/>
        <v>0</v>
      </c>
      <c r="K618" s="88">
        <f t="shared" si="622"/>
        <v>0</v>
      </c>
      <c r="L618" s="3">
        <f t="shared" si="587"/>
        <v>0</v>
      </c>
    </row>
    <row r="619" spans="8:12" x14ac:dyDescent="0.5">
      <c r="H619" s="88">
        <f t="shared" ref="H619:K619" si="623">IF(COUNT($C621,D621)&lt;&gt;2,0,ROUND(MAX(IF($B621="No - non-arm's length",0,MIN((0.75*D621),847)),MIN(D621,(0.75*$C621),847)),2))</f>
        <v>0</v>
      </c>
      <c r="I619" s="88">
        <f t="shared" si="623"/>
        <v>0</v>
      </c>
      <c r="J619" s="88">
        <f t="shared" si="623"/>
        <v>0</v>
      </c>
      <c r="K619" s="88">
        <f t="shared" si="623"/>
        <v>0</v>
      </c>
      <c r="L619" s="3">
        <f t="shared" si="587"/>
        <v>0</v>
      </c>
    </row>
    <row r="620" spans="8:12" x14ac:dyDescent="0.5">
      <c r="H620" s="88">
        <f t="shared" ref="H620:K620" si="624">IF(COUNT($C622,D622)&lt;&gt;2,0,ROUND(MAX(IF($B622="No - non-arm's length",0,MIN((0.75*D622),847)),MIN(D622,(0.75*$C622),847)),2))</f>
        <v>0</v>
      </c>
      <c r="I620" s="88">
        <f t="shared" si="624"/>
        <v>0</v>
      </c>
      <c r="J620" s="88">
        <f t="shared" si="624"/>
        <v>0</v>
      </c>
      <c r="K620" s="88">
        <f t="shared" si="624"/>
        <v>0</v>
      </c>
      <c r="L620" s="3">
        <f t="shared" si="587"/>
        <v>0</v>
      </c>
    </row>
    <row r="621" spans="8:12" x14ac:dyDescent="0.5">
      <c r="H621" s="88">
        <f t="shared" ref="H621:K621" si="625">IF(COUNT($C623,D623)&lt;&gt;2,0,ROUND(MAX(IF($B623="No - non-arm's length",0,MIN((0.75*D623),847)),MIN(D623,(0.75*$C623),847)),2))</f>
        <v>0</v>
      </c>
      <c r="I621" s="88">
        <f t="shared" si="625"/>
        <v>0</v>
      </c>
      <c r="J621" s="88">
        <f t="shared" si="625"/>
        <v>0</v>
      </c>
      <c r="K621" s="88">
        <f t="shared" si="625"/>
        <v>0</v>
      </c>
      <c r="L621" s="3">
        <f t="shared" si="587"/>
        <v>0</v>
      </c>
    </row>
    <row r="622" spans="8:12" x14ac:dyDescent="0.5">
      <c r="H622" s="88">
        <f t="shared" ref="H622:K622" si="626">IF(COUNT($C624,D624)&lt;&gt;2,0,ROUND(MAX(IF($B624="No - non-arm's length",0,MIN((0.75*D624),847)),MIN(D624,(0.75*$C624),847)),2))</f>
        <v>0</v>
      </c>
      <c r="I622" s="88">
        <f t="shared" si="626"/>
        <v>0</v>
      </c>
      <c r="J622" s="88">
        <f t="shared" si="626"/>
        <v>0</v>
      </c>
      <c r="K622" s="88">
        <f t="shared" si="626"/>
        <v>0</v>
      </c>
      <c r="L622" s="3">
        <f t="shared" si="587"/>
        <v>0</v>
      </c>
    </row>
    <row r="623" spans="8:12" x14ac:dyDescent="0.5">
      <c r="H623" s="88">
        <f t="shared" ref="H623:K623" si="627">IF(COUNT($C625,D625)&lt;&gt;2,0,ROUND(MAX(IF($B625="No - non-arm's length",0,MIN((0.75*D625),847)),MIN(D625,(0.75*$C625),847)),2))</f>
        <v>0</v>
      </c>
      <c r="I623" s="88">
        <f t="shared" si="627"/>
        <v>0</v>
      </c>
      <c r="J623" s="88">
        <f t="shared" si="627"/>
        <v>0</v>
      </c>
      <c r="K623" s="88">
        <f t="shared" si="627"/>
        <v>0</v>
      </c>
      <c r="L623" s="3">
        <f t="shared" si="587"/>
        <v>0</v>
      </c>
    </row>
    <row r="624" spans="8:12" x14ac:dyDescent="0.5">
      <c r="H624" s="88">
        <f t="shared" ref="H624:K624" si="628">IF(COUNT($C626,D626)&lt;&gt;2,0,ROUND(MAX(IF($B626="No - non-arm's length",0,MIN((0.75*D626),847)),MIN(D626,(0.75*$C626),847)),2))</f>
        <v>0</v>
      </c>
      <c r="I624" s="88">
        <f t="shared" si="628"/>
        <v>0</v>
      </c>
      <c r="J624" s="88">
        <f t="shared" si="628"/>
        <v>0</v>
      </c>
      <c r="K624" s="88">
        <f t="shared" si="628"/>
        <v>0</v>
      </c>
      <c r="L624" s="3">
        <f t="shared" si="587"/>
        <v>0</v>
      </c>
    </row>
    <row r="625" spans="8:12" x14ac:dyDescent="0.5">
      <c r="H625" s="88">
        <f t="shared" ref="H625:K625" si="629">IF(COUNT($C627,D627)&lt;&gt;2,0,ROUND(MAX(IF($B627="No - non-arm's length",0,MIN((0.75*D627),847)),MIN(D627,(0.75*$C627),847)),2))</f>
        <v>0</v>
      </c>
      <c r="I625" s="88">
        <f t="shared" si="629"/>
        <v>0</v>
      </c>
      <c r="J625" s="88">
        <f t="shared" si="629"/>
        <v>0</v>
      </c>
      <c r="K625" s="88">
        <f t="shared" si="629"/>
        <v>0</v>
      </c>
      <c r="L625" s="3">
        <f t="shared" si="587"/>
        <v>0</v>
      </c>
    </row>
    <row r="626" spans="8:12" x14ac:dyDescent="0.5">
      <c r="H626" s="88">
        <f t="shared" ref="H626:K626" si="630">IF(COUNT($C628,D628)&lt;&gt;2,0,ROUND(MAX(IF($B628="No - non-arm's length",0,MIN((0.75*D628),847)),MIN(D628,(0.75*$C628),847)),2))</f>
        <v>0</v>
      </c>
      <c r="I626" s="88">
        <f t="shared" si="630"/>
        <v>0</v>
      </c>
      <c r="J626" s="88">
        <f t="shared" si="630"/>
        <v>0</v>
      </c>
      <c r="K626" s="88">
        <f t="shared" si="630"/>
        <v>0</v>
      </c>
      <c r="L626" s="3">
        <f t="shared" si="587"/>
        <v>0</v>
      </c>
    </row>
    <row r="627" spans="8:12" x14ac:dyDescent="0.5">
      <c r="H627" s="88">
        <f t="shared" ref="H627:K627" si="631">IF(COUNT($C629,D629)&lt;&gt;2,0,ROUND(MAX(IF($B629="No - non-arm's length",0,MIN((0.75*D629),847)),MIN(D629,(0.75*$C629),847)),2))</f>
        <v>0</v>
      </c>
      <c r="I627" s="88">
        <f t="shared" si="631"/>
        <v>0</v>
      </c>
      <c r="J627" s="88">
        <f t="shared" si="631"/>
        <v>0</v>
      </c>
      <c r="K627" s="88">
        <f t="shared" si="631"/>
        <v>0</v>
      </c>
      <c r="L627" s="3">
        <f t="shared" si="587"/>
        <v>0</v>
      </c>
    </row>
    <row r="628" spans="8:12" x14ac:dyDescent="0.5">
      <c r="H628" s="88">
        <f t="shared" ref="H628:K628" si="632">IF(COUNT($C630,D630)&lt;&gt;2,0,ROUND(MAX(IF($B630="No - non-arm's length",0,MIN((0.75*D630),847)),MIN(D630,(0.75*$C630),847)),2))</f>
        <v>0</v>
      </c>
      <c r="I628" s="88">
        <f t="shared" si="632"/>
        <v>0</v>
      </c>
      <c r="J628" s="88">
        <f t="shared" si="632"/>
        <v>0</v>
      </c>
      <c r="K628" s="88">
        <f t="shared" si="632"/>
        <v>0</v>
      </c>
      <c r="L628" s="3">
        <f t="shared" si="587"/>
        <v>0</v>
      </c>
    </row>
    <row r="629" spans="8:12" x14ac:dyDescent="0.5">
      <c r="H629" s="88">
        <f t="shared" ref="H629:K629" si="633">IF(COUNT($C631,D631)&lt;&gt;2,0,ROUND(MAX(IF($B631="No - non-arm's length",0,MIN((0.75*D631),847)),MIN(D631,(0.75*$C631),847)),2))</f>
        <v>0</v>
      </c>
      <c r="I629" s="88">
        <f t="shared" si="633"/>
        <v>0</v>
      </c>
      <c r="J629" s="88">
        <f t="shared" si="633"/>
        <v>0</v>
      </c>
      <c r="K629" s="88">
        <f t="shared" si="633"/>
        <v>0</v>
      </c>
      <c r="L629" s="3">
        <f t="shared" si="587"/>
        <v>0</v>
      </c>
    </row>
    <row r="630" spans="8:12" x14ac:dyDescent="0.5">
      <c r="H630" s="88">
        <f t="shared" ref="H630:K630" si="634">IF(COUNT($C632,D632)&lt;&gt;2,0,ROUND(MAX(IF($B632="No - non-arm's length",0,MIN((0.75*D632),847)),MIN(D632,(0.75*$C632),847)),2))</f>
        <v>0</v>
      </c>
      <c r="I630" s="88">
        <f t="shared" si="634"/>
        <v>0</v>
      </c>
      <c r="J630" s="88">
        <f t="shared" si="634"/>
        <v>0</v>
      </c>
      <c r="K630" s="88">
        <f t="shared" si="634"/>
        <v>0</v>
      </c>
      <c r="L630" s="3">
        <f t="shared" si="587"/>
        <v>0</v>
      </c>
    </row>
    <row r="631" spans="8:12" x14ac:dyDescent="0.5">
      <c r="H631" s="88">
        <f t="shared" ref="H631:K631" si="635">IF(COUNT($C633,D633)&lt;&gt;2,0,ROUND(MAX(IF($B633="No - non-arm's length",0,MIN((0.75*D633),847)),MIN(D633,(0.75*$C633),847)),2))</f>
        <v>0</v>
      </c>
      <c r="I631" s="88">
        <f t="shared" si="635"/>
        <v>0</v>
      </c>
      <c r="J631" s="88">
        <f t="shared" si="635"/>
        <v>0</v>
      </c>
      <c r="K631" s="88">
        <f t="shared" si="635"/>
        <v>0</v>
      </c>
      <c r="L631" s="3">
        <f t="shared" si="587"/>
        <v>0</v>
      </c>
    </row>
    <row r="632" spans="8:12" x14ac:dyDescent="0.5">
      <c r="H632" s="88">
        <f t="shared" ref="H632:K632" si="636">IF(COUNT($C634,D634)&lt;&gt;2,0,ROUND(MAX(IF($B634="No - non-arm's length",0,MIN((0.75*D634),847)),MIN(D634,(0.75*$C634),847)),2))</f>
        <v>0</v>
      </c>
      <c r="I632" s="88">
        <f t="shared" si="636"/>
        <v>0</v>
      </c>
      <c r="J632" s="88">
        <f t="shared" si="636"/>
        <v>0</v>
      </c>
      <c r="K632" s="88">
        <f t="shared" si="636"/>
        <v>0</v>
      </c>
      <c r="L632" s="3">
        <f t="shared" si="587"/>
        <v>0</v>
      </c>
    </row>
    <row r="633" spans="8:12" x14ac:dyDescent="0.5">
      <c r="H633" s="88">
        <f t="shared" ref="H633:K633" si="637">IF(COUNT($C635,D635)&lt;&gt;2,0,ROUND(MAX(IF($B635="No - non-arm's length",0,MIN((0.75*D635),847)),MIN(D635,(0.75*$C635),847)),2))</f>
        <v>0</v>
      </c>
      <c r="I633" s="88">
        <f t="shared" si="637"/>
        <v>0</v>
      </c>
      <c r="J633" s="88">
        <f t="shared" si="637"/>
        <v>0</v>
      </c>
      <c r="K633" s="88">
        <f t="shared" si="637"/>
        <v>0</v>
      </c>
      <c r="L633" s="3">
        <f t="shared" si="587"/>
        <v>0</v>
      </c>
    </row>
    <row r="634" spans="8:12" x14ac:dyDescent="0.5">
      <c r="H634" s="88">
        <f t="shared" ref="H634:K634" si="638">IF(COUNT($C636,D636)&lt;&gt;2,0,ROUND(MAX(IF($B636="No - non-arm's length",0,MIN((0.75*D636),847)),MIN(D636,(0.75*$C636),847)),2))</f>
        <v>0</v>
      </c>
      <c r="I634" s="88">
        <f t="shared" si="638"/>
        <v>0</v>
      </c>
      <c r="J634" s="88">
        <f t="shared" si="638"/>
        <v>0</v>
      </c>
      <c r="K634" s="88">
        <f t="shared" si="638"/>
        <v>0</v>
      </c>
      <c r="L634" s="3">
        <f t="shared" si="587"/>
        <v>0</v>
      </c>
    </row>
    <row r="635" spans="8:12" x14ac:dyDescent="0.5">
      <c r="H635" s="88">
        <f t="shared" ref="H635:K635" si="639">IF(COUNT($C637,D637)&lt;&gt;2,0,ROUND(MAX(IF($B637="No - non-arm's length",0,MIN((0.75*D637),847)),MIN(D637,(0.75*$C637),847)),2))</f>
        <v>0</v>
      </c>
      <c r="I635" s="88">
        <f t="shared" si="639"/>
        <v>0</v>
      </c>
      <c r="J635" s="88">
        <f t="shared" si="639"/>
        <v>0</v>
      </c>
      <c r="K635" s="88">
        <f t="shared" si="639"/>
        <v>0</v>
      </c>
      <c r="L635" s="3">
        <f t="shared" si="587"/>
        <v>0</v>
      </c>
    </row>
    <row r="636" spans="8:12" x14ac:dyDescent="0.5">
      <c r="H636" s="88">
        <f t="shared" ref="H636:K636" si="640">IF(COUNT($C638,D638)&lt;&gt;2,0,ROUND(MAX(IF($B638="No - non-arm's length",0,MIN((0.75*D638),847)),MIN(D638,(0.75*$C638),847)),2))</f>
        <v>0</v>
      </c>
      <c r="I636" s="88">
        <f t="shared" si="640"/>
        <v>0</v>
      </c>
      <c r="J636" s="88">
        <f t="shared" si="640"/>
        <v>0</v>
      </c>
      <c r="K636" s="88">
        <f t="shared" si="640"/>
        <v>0</v>
      </c>
      <c r="L636" s="3">
        <f t="shared" si="587"/>
        <v>0</v>
      </c>
    </row>
    <row r="637" spans="8:12" x14ac:dyDescent="0.5">
      <c r="H637" s="88">
        <f t="shared" ref="H637:K637" si="641">IF(COUNT($C639,D639)&lt;&gt;2,0,ROUND(MAX(IF($B639="No - non-arm's length",0,MIN((0.75*D639),847)),MIN(D639,(0.75*$C639),847)),2))</f>
        <v>0</v>
      </c>
      <c r="I637" s="88">
        <f t="shared" si="641"/>
        <v>0</v>
      </c>
      <c r="J637" s="88">
        <f t="shared" si="641"/>
        <v>0</v>
      </c>
      <c r="K637" s="88">
        <f t="shared" si="641"/>
        <v>0</v>
      </c>
      <c r="L637" s="3">
        <f t="shared" si="587"/>
        <v>0</v>
      </c>
    </row>
    <row r="638" spans="8:12" x14ac:dyDescent="0.5">
      <c r="H638" s="88">
        <f t="shared" ref="H638:K638" si="642">IF(COUNT($C640,D640)&lt;&gt;2,0,ROUND(MAX(IF($B640="No - non-arm's length",0,MIN((0.75*D640),847)),MIN(D640,(0.75*$C640),847)),2))</f>
        <v>0</v>
      </c>
      <c r="I638" s="88">
        <f t="shared" si="642"/>
        <v>0</v>
      </c>
      <c r="J638" s="88">
        <f t="shared" si="642"/>
        <v>0</v>
      </c>
      <c r="K638" s="88">
        <f t="shared" si="642"/>
        <v>0</v>
      </c>
      <c r="L638" s="3">
        <f t="shared" si="587"/>
        <v>0</v>
      </c>
    </row>
    <row r="639" spans="8:12" x14ac:dyDescent="0.5">
      <c r="H639" s="88">
        <f t="shared" ref="H639:K639" si="643">IF(COUNT($C641,D641)&lt;&gt;2,0,ROUND(MAX(IF($B641="No - non-arm's length",0,MIN((0.75*D641),847)),MIN(D641,(0.75*$C641),847)),2))</f>
        <v>0</v>
      </c>
      <c r="I639" s="88">
        <f t="shared" si="643"/>
        <v>0</v>
      </c>
      <c r="J639" s="88">
        <f t="shared" si="643"/>
        <v>0</v>
      </c>
      <c r="K639" s="88">
        <f t="shared" si="643"/>
        <v>0</v>
      </c>
      <c r="L639" s="3">
        <f t="shared" si="587"/>
        <v>0</v>
      </c>
    </row>
    <row r="640" spans="8:12" x14ac:dyDescent="0.5">
      <c r="H640" s="88">
        <f t="shared" ref="H640:K640" si="644">IF(COUNT($C642,D642)&lt;&gt;2,0,ROUND(MAX(IF($B642="No - non-arm's length",0,MIN((0.75*D642),847)),MIN(D642,(0.75*$C642),847)),2))</f>
        <v>0</v>
      </c>
      <c r="I640" s="88">
        <f t="shared" si="644"/>
        <v>0</v>
      </c>
      <c r="J640" s="88">
        <f t="shared" si="644"/>
        <v>0</v>
      </c>
      <c r="K640" s="88">
        <f t="shared" si="644"/>
        <v>0</v>
      </c>
      <c r="L640" s="3">
        <f t="shared" si="587"/>
        <v>0</v>
      </c>
    </row>
    <row r="641" spans="8:12" x14ac:dyDescent="0.5">
      <c r="H641" s="88">
        <f t="shared" ref="H641:K641" si="645">IF(COUNT($C643,D643)&lt;&gt;2,0,ROUND(MAX(IF($B643="No - non-arm's length",0,MIN((0.75*D643),847)),MIN(D643,(0.75*$C643),847)),2))</f>
        <v>0</v>
      </c>
      <c r="I641" s="88">
        <f t="shared" si="645"/>
        <v>0</v>
      </c>
      <c r="J641" s="88">
        <f t="shared" si="645"/>
        <v>0</v>
      </c>
      <c r="K641" s="88">
        <f t="shared" si="645"/>
        <v>0</v>
      </c>
      <c r="L641" s="3">
        <f t="shared" si="587"/>
        <v>0</v>
      </c>
    </row>
    <row r="642" spans="8:12" x14ac:dyDescent="0.5">
      <c r="H642" s="88">
        <f t="shared" ref="H642:K642" si="646">IF(COUNT($C644,D644)&lt;&gt;2,0,ROUND(MAX(IF($B644="No - non-arm's length",0,MIN((0.75*D644),847)),MIN(D644,(0.75*$C644),847)),2))</f>
        <v>0</v>
      </c>
      <c r="I642" s="88">
        <f t="shared" si="646"/>
        <v>0</v>
      </c>
      <c r="J642" s="88">
        <f t="shared" si="646"/>
        <v>0</v>
      </c>
      <c r="K642" s="88">
        <f t="shared" si="646"/>
        <v>0</v>
      </c>
      <c r="L642" s="3">
        <f t="shared" si="587"/>
        <v>0</v>
      </c>
    </row>
    <row r="643" spans="8:12" x14ac:dyDescent="0.5">
      <c r="H643" s="88">
        <f t="shared" ref="H643:K643" si="647">IF(COUNT($C645,D645)&lt;&gt;2,0,ROUND(MAX(IF($B645="No - non-arm's length",0,MIN((0.75*D645),847)),MIN(D645,(0.75*$C645),847)),2))</f>
        <v>0</v>
      </c>
      <c r="I643" s="88">
        <f t="shared" si="647"/>
        <v>0</v>
      </c>
      <c r="J643" s="88">
        <f t="shared" si="647"/>
        <v>0</v>
      </c>
      <c r="K643" s="88">
        <f t="shared" si="647"/>
        <v>0</v>
      </c>
      <c r="L643" s="3">
        <f t="shared" si="587"/>
        <v>0</v>
      </c>
    </row>
    <row r="644" spans="8:12" x14ac:dyDescent="0.5">
      <c r="H644" s="88">
        <f t="shared" ref="H644:K644" si="648">IF(COUNT($C646,D646)&lt;&gt;2,0,ROUND(MAX(IF($B646="No - non-arm's length",0,MIN((0.75*D646),847)),MIN(D646,(0.75*$C646),847)),2))</f>
        <v>0</v>
      </c>
      <c r="I644" s="88">
        <f t="shared" si="648"/>
        <v>0</v>
      </c>
      <c r="J644" s="88">
        <f t="shared" si="648"/>
        <v>0</v>
      </c>
      <c r="K644" s="88">
        <f t="shared" si="648"/>
        <v>0</v>
      </c>
      <c r="L644" s="3">
        <f t="shared" si="587"/>
        <v>0</v>
      </c>
    </row>
    <row r="645" spans="8:12" x14ac:dyDescent="0.5">
      <c r="H645" s="88">
        <f t="shared" ref="H645:K645" si="649">IF(COUNT($C647,D647)&lt;&gt;2,0,ROUND(MAX(IF($B647="No - non-arm's length",0,MIN((0.75*D647),847)),MIN(D647,(0.75*$C647),847)),2))</f>
        <v>0</v>
      </c>
      <c r="I645" s="88">
        <f t="shared" si="649"/>
        <v>0</v>
      </c>
      <c r="J645" s="88">
        <f t="shared" si="649"/>
        <v>0</v>
      </c>
      <c r="K645" s="88">
        <f t="shared" si="649"/>
        <v>0</v>
      </c>
      <c r="L645" s="3">
        <f t="shared" si="587"/>
        <v>0</v>
      </c>
    </row>
    <row r="646" spans="8:12" x14ac:dyDescent="0.5">
      <c r="H646" s="88">
        <f t="shared" ref="H646:K646" si="650">IF(COUNT($C648,D648)&lt;&gt;2,0,ROUND(MAX(IF($B648="No - non-arm's length",0,MIN((0.75*D648),847)),MIN(D648,(0.75*$C648),847)),2))</f>
        <v>0</v>
      </c>
      <c r="I646" s="88">
        <f t="shared" si="650"/>
        <v>0</v>
      </c>
      <c r="J646" s="88">
        <f t="shared" si="650"/>
        <v>0</v>
      </c>
      <c r="K646" s="88">
        <f t="shared" si="650"/>
        <v>0</v>
      </c>
      <c r="L646" s="3">
        <f t="shared" si="587"/>
        <v>0</v>
      </c>
    </row>
    <row r="647" spans="8:12" x14ac:dyDescent="0.5">
      <c r="H647" s="88">
        <f t="shared" ref="H647:K647" si="651">IF(COUNT($C649,D649)&lt;&gt;2,0,ROUND(MAX(IF($B649="No - non-arm's length",0,MIN((0.75*D649),847)),MIN(D649,(0.75*$C649),847)),2))</f>
        <v>0</v>
      </c>
      <c r="I647" s="88">
        <f t="shared" si="651"/>
        <v>0</v>
      </c>
      <c r="J647" s="88">
        <f t="shared" si="651"/>
        <v>0</v>
      </c>
      <c r="K647" s="88">
        <f t="shared" si="651"/>
        <v>0</v>
      </c>
      <c r="L647" s="3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88">
        <f t="shared" ref="H648:K648" si="653">IF(COUNT($C650,D650)&lt;&gt;2,0,ROUND(MAX(IF($B650="No - non-arm's length",0,MIN((0.75*D650),847)),MIN(D650,(0.75*$C650),847)),2))</f>
        <v>0</v>
      </c>
      <c r="I648" s="88">
        <f t="shared" si="653"/>
        <v>0</v>
      </c>
      <c r="J648" s="88">
        <f t="shared" si="653"/>
        <v>0</v>
      </c>
      <c r="K648" s="88">
        <f t="shared" si="653"/>
        <v>0</v>
      </c>
      <c r="L648" s="3">
        <f t="shared" si="652"/>
        <v>0</v>
      </c>
    </row>
    <row r="649" spans="8:12" x14ac:dyDescent="0.5">
      <c r="H649" s="88">
        <f t="shared" ref="H649:K649" si="654">IF(COUNT($C651,D651)&lt;&gt;2,0,ROUND(MAX(IF($B651="No - non-arm's length",0,MIN((0.75*D651),847)),MIN(D651,(0.75*$C651),847)),2))</f>
        <v>0</v>
      </c>
      <c r="I649" s="88">
        <f t="shared" si="654"/>
        <v>0</v>
      </c>
      <c r="J649" s="88">
        <f t="shared" si="654"/>
        <v>0</v>
      </c>
      <c r="K649" s="88">
        <f t="shared" si="654"/>
        <v>0</v>
      </c>
      <c r="L649" s="3">
        <f t="shared" si="652"/>
        <v>0</v>
      </c>
    </row>
    <row r="650" spans="8:12" x14ac:dyDescent="0.5">
      <c r="H650" s="88">
        <f t="shared" ref="H650:K650" si="655">IF(COUNT($C652,D652)&lt;&gt;2,0,ROUND(MAX(IF($B652="No - non-arm's length",0,MIN((0.75*D652),847)),MIN(D652,(0.75*$C652),847)),2))</f>
        <v>0</v>
      </c>
      <c r="I650" s="88">
        <f t="shared" si="655"/>
        <v>0</v>
      </c>
      <c r="J650" s="88">
        <f t="shared" si="655"/>
        <v>0</v>
      </c>
      <c r="K650" s="88">
        <f t="shared" si="655"/>
        <v>0</v>
      </c>
      <c r="L650" s="3">
        <f t="shared" si="652"/>
        <v>0</v>
      </c>
    </row>
    <row r="651" spans="8:12" x14ac:dyDescent="0.5">
      <c r="H651" s="88">
        <f t="shared" ref="H651:K651" si="656">IF(COUNT($C653,D653)&lt;&gt;2,0,ROUND(MAX(IF($B653="No - non-arm's length",0,MIN((0.75*D653),847)),MIN(D653,(0.75*$C653),847)),2))</f>
        <v>0</v>
      </c>
      <c r="I651" s="88">
        <f t="shared" si="656"/>
        <v>0</v>
      </c>
      <c r="J651" s="88">
        <f t="shared" si="656"/>
        <v>0</v>
      </c>
      <c r="K651" s="88">
        <f t="shared" si="656"/>
        <v>0</v>
      </c>
      <c r="L651" s="3">
        <f t="shared" si="652"/>
        <v>0</v>
      </c>
    </row>
    <row r="652" spans="8:12" x14ac:dyDescent="0.5">
      <c r="H652" s="88">
        <f t="shared" ref="H652:K652" si="657">IF(COUNT($C654,D654)&lt;&gt;2,0,ROUND(MAX(IF($B654="No - non-arm's length",0,MIN((0.75*D654),847)),MIN(D654,(0.75*$C654),847)),2))</f>
        <v>0</v>
      </c>
      <c r="I652" s="88">
        <f t="shared" si="657"/>
        <v>0</v>
      </c>
      <c r="J652" s="88">
        <f t="shared" si="657"/>
        <v>0</v>
      </c>
      <c r="K652" s="88">
        <f t="shared" si="657"/>
        <v>0</v>
      </c>
      <c r="L652" s="3">
        <f t="shared" si="652"/>
        <v>0</v>
      </c>
    </row>
    <row r="653" spans="8:12" x14ac:dyDescent="0.5">
      <c r="H653" s="88">
        <f t="shared" ref="H653:K653" si="658">IF(COUNT($C655,D655)&lt;&gt;2,0,ROUND(MAX(IF($B655="No - non-arm's length",0,MIN((0.75*D655),847)),MIN(D655,(0.75*$C655),847)),2))</f>
        <v>0</v>
      </c>
      <c r="I653" s="88">
        <f t="shared" si="658"/>
        <v>0</v>
      </c>
      <c r="J653" s="88">
        <f t="shared" si="658"/>
        <v>0</v>
      </c>
      <c r="K653" s="88">
        <f t="shared" si="658"/>
        <v>0</v>
      </c>
      <c r="L653" s="3">
        <f t="shared" si="652"/>
        <v>0</v>
      </c>
    </row>
    <row r="654" spans="8:12" x14ac:dyDescent="0.5">
      <c r="H654" s="88">
        <f t="shared" ref="H654:K654" si="659">IF(COUNT($C656,D656)&lt;&gt;2,0,ROUND(MAX(IF($B656="No - non-arm's length",0,MIN((0.75*D656),847)),MIN(D656,(0.75*$C656),847)),2))</f>
        <v>0</v>
      </c>
      <c r="I654" s="88">
        <f t="shared" si="659"/>
        <v>0</v>
      </c>
      <c r="J654" s="88">
        <f t="shared" si="659"/>
        <v>0</v>
      </c>
      <c r="K654" s="88">
        <f t="shared" si="659"/>
        <v>0</v>
      </c>
      <c r="L654" s="3">
        <f t="shared" si="652"/>
        <v>0</v>
      </c>
    </row>
    <row r="655" spans="8:12" x14ac:dyDescent="0.5">
      <c r="H655" s="88">
        <f t="shared" ref="H655:K655" si="660">IF(COUNT($C657,D657)&lt;&gt;2,0,ROUND(MAX(IF($B657="No - non-arm's length",0,MIN((0.75*D657),847)),MIN(D657,(0.75*$C657),847)),2))</f>
        <v>0</v>
      </c>
      <c r="I655" s="88">
        <f t="shared" si="660"/>
        <v>0</v>
      </c>
      <c r="J655" s="88">
        <f t="shared" si="660"/>
        <v>0</v>
      </c>
      <c r="K655" s="88">
        <f t="shared" si="660"/>
        <v>0</v>
      </c>
      <c r="L655" s="3">
        <f t="shared" si="652"/>
        <v>0</v>
      </c>
    </row>
    <row r="656" spans="8:12" x14ac:dyDescent="0.5">
      <c r="H656" s="88">
        <f t="shared" ref="H656:K656" si="661">IF(COUNT($C658,D658)&lt;&gt;2,0,ROUND(MAX(IF($B658="No - non-arm's length",0,MIN((0.75*D658),847)),MIN(D658,(0.75*$C658),847)),2))</f>
        <v>0</v>
      </c>
      <c r="I656" s="88">
        <f t="shared" si="661"/>
        <v>0</v>
      </c>
      <c r="J656" s="88">
        <f t="shared" si="661"/>
        <v>0</v>
      </c>
      <c r="K656" s="88">
        <f t="shared" si="661"/>
        <v>0</v>
      </c>
      <c r="L656" s="3">
        <f t="shared" si="652"/>
        <v>0</v>
      </c>
    </row>
    <row r="657" spans="8:12" x14ac:dyDescent="0.5">
      <c r="H657" s="88">
        <f t="shared" ref="H657:K657" si="662">IF(COUNT($C659,D659)&lt;&gt;2,0,ROUND(MAX(IF($B659="No - non-arm's length",0,MIN((0.75*D659),847)),MIN(D659,(0.75*$C659),847)),2))</f>
        <v>0</v>
      </c>
      <c r="I657" s="88">
        <f t="shared" si="662"/>
        <v>0</v>
      </c>
      <c r="J657" s="88">
        <f t="shared" si="662"/>
        <v>0</v>
      </c>
      <c r="K657" s="88">
        <f t="shared" si="662"/>
        <v>0</v>
      </c>
      <c r="L657" s="3">
        <f t="shared" si="652"/>
        <v>0</v>
      </c>
    </row>
    <row r="658" spans="8:12" x14ac:dyDescent="0.5">
      <c r="H658" s="88">
        <f t="shared" ref="H658:K658" si="663">IF(COUNT($C660,D660)&lt;&gt;2,0,ROUND(MAX(IF($B660="No - non-arm's length",0,MIN((0.75*D660),847)),MIN(D660,(0.75*$C660),847)),2))</f>
        <v>0</v>
      </c>
      <c r="I658" s="88">
        <f t="shared" si="663"/>
        <v>0</v>
      </c>
      <c r="J658" s="88">
        <f t="shared" si="663"/>
        <v>0</v>
      </c>
      <c r="K658" s="88">
        <f t="shared" si="663"/>
        <v>0</v>
      </c>
      <c r="L658" s="3">
        <f t="shared" si="652"/>
        <v>0</v>
      </c>
    </row>
    <row r="659" spans="8:12" x14ac:dyDescent="0.5">
      <c r="H659" s="88">
        <f t="shared" ref="H659:K659" si="664">IF(COUNT($C661,D661)&lt;&gt;2,0,ROUND(MAX(IF($B661="No - non-arm's length",0,MIN((0.75*D661),847)),MIN(D661,(0.75*$C661),847)),2))</f>
        <v>0</v>
      </c>
      <c r="I659" s="88">
        <f t="shared" si="664"/>
        <v>0</v>
      </c>
      <c r="J659" s="88">
        <f t="shared" si="664"/>
        <v>0</v>
      </c>
      <c r="K659" s="88">
        <f t="shared" si="664"/>
        <v>0</v>
      </c>
      <c r="L659" s="3">
        <f t="shared" si="652"/>
        <v>0</v>
      </c>
    </row>
    <row r="660" spans="8:12" x14ac:dyDescent="0.5">
      <c r="H660" s="88">
        <f t="shared" ref="H660:K660" si="665">IF(COUNT($C662,D662)&lt;&gt;2,0,ROUND(MAX(IF($B662="No - non-arm's length",0,MIN((0.75*D662),847)),MIN(D662,(0.75*$C662),847)),2))</f>
        <v>0</v>
      </c>
      <c r="I660" s="88">
        <f t="shared" si="665"/>
        <v>0</v>
      </c>
      <c r="J660" s="88">
        <f t="shared" si="665"/>
        <v>0</v>
      </c>
      <c r="K660" s="88">
        <f t="shared" si="665"/>
        <v>0</v>
      </c>
      <c r="L660" s="3">
        <f t="shared" si="652"/>
        <v>0</v>
      </c>
    </row>
    <row r="661" spans="8:12" x14ac:dyDescent="0.5">
      <c r="H661" s="88">
        <f t="shared" ref="H661:K661" si="666">IF(COUNT($C663,D663)&lt;&gt;2,0,ROUND(MAX(IF($B663="No - non-arm's length",0,MIN((0.75*D663),847)),MIN(D663,(0.75*$C663),847)),2))</f>
        <v>0</v>
      </c>
      <c r="I661" s="88">
        <f t="shared" si="666"/>
        <v>0</v>
      </c>
      <c r="J661" s="88">
        <f t="shared" si="666"/>
        <v>0</v>
      </c>
      <c r="K661" s="88">
        <f t="shared" si="666"/>
        <v>0</v>
      </c>
      <c r="L661" s="3">
        <f t="shared" si="652"/>
        <v>0</v>
      </c>
    </row>
    <row r="662" spans="8:12" x14ac:dyDescent="0.5">
      <c r="H662" s="88">
        <f t="shared" ref="H662:K662" si="667">IF(COUNT($C664,D664)&lt;&gt;2,0,ROUND(MAX(IF($B664="No - non-arm's length",0,MIN((0.75*D664),847)),MIN(D664,(0.75*$C664),847)),2))</f>
        <v>0</v>
      </c>
      <c r="I662" s="88">
        <f t="shared" si="667"/>
        <v>0</v>
      </c>
      <c r="J662" s="88">
        <f t="shared" si="667"/>
        <v>0</v>
      </c>
      <c r="K662" s="88">
        <f t="shared" si="667"/>
        <v>0</v>
      </c>
      <c r="L662" s="3">
        <f t="shared" si="652"/>
        <v>0</v>
      </c>
    </row>
    <row r="663" spans="8:12" x14ac:dyDescent="0.5">
      <c r="H663" s="88">
        <f t="shared" ref="H663:K663" si="668">IF(COUNT($C665,D665)&lt;&gt;2,0,ROUND(MAX(IF($B665="No - non-arm's length",0,MIN((0.75*D665),847)),MIN(D665,(0.75*$C665),847)),2))</f>
        <v>0</v>
      </c>
      <c r="I663" s="88">
        <f t="shared" si="668"/>
        <v>0</v>
      </c>
      <c r="J663" s="88">
        <f t="shared" si="668"/>
        <v>0</v>
      </c>
      <c r="K663" s="88">
        <f t="shared" si="668"/>
        <v>0</v>
      </c>
      <c r="L663" s="3">
        <f t="shared" si="652"/>
        <v>0</v>
      </c>
    </row>
    <row r="664" spans="8:12" x14ac:dyDescent="0.5">
      <c r="H664" s="88">
        <f t="shared" ref="H664:K664" si="669">IF(COUNT($C666,D666)&lt;&gt;2,0,ROUND(MAX(IF($B666="No - non-arm's length",0,MIN((0.75*D666),847)),MIN(D666,(0.75*$C666),847)),2))</f>
        <v>0</v>
      </c>
      <c r="I664" s="88">
        <f t="shared" si="669"/>
        <v>0</v>
      </c>
      <c r="J664" s="88">
        <f t="shared" si="669"/>
        <v>0</v>
      </c>
      <c r="K664" s="88">
        <f t="shared" si="669"/>
        <v>0</v>
      </c>
      <c r="L664" s="3">
        <f t="shared" si="652"/>
        <v>0</v>
      </c>
    </row>
    <row r="665" spans="8:12" x14ac:dyDescent="0.5">
      <c r="H665" s="88">
        <f t="shared" ref="H665:K665" si="670">IF(COUNT($C667,D667)&lt;&gt;2,0,ROUND(MAX(IF($B667="No - non-arm's length",0,MIN((0.75*D667),847)),MIN(D667,(0.75*$C667),847)),2))</f>
        <v>0</v>
      </c>
      <c r="I665" s="88">
        <f t="shared" si="670"/>
        <v>0</v>
      </c>
      <c r="J665" s="88">
        <f t="shared" si="670"/>
        <v>0</v>
      </c>
      <c r="K665" s="88">
        <f t="shared" si="670"/>
        <v>0</v>
      </c>
      <c r="L665" s="3">
        <f t="shared" si="652"/>
        <v>0</v>
      </c>
    </row>
    <row r="666" spans="8:12" x14ac:dyDescent="0.5">
      <c r="H666" s="88">
        <f t="shared" ref="H666:K666" si="671">IF(COUNT($C668,D668)&lt;&gt;2,0,ROUND(MAX(IF($B668="No - non-arm's length",0,MIN((0.75*D668),847)),MIN(D668,(0.75*$C668),847)),2))</f>
        <v>0</v>
      </c>
      <c r="I666" s="88">
        <f t="shared" si="671"/>
        <v>0</v>
      </c>
      <c r="J666" s="88">
        <f t="shared" si="671"/>
        <v>0</v>
      </c>
      <c r="K666" s="88">
        <f t="shared" si="671"/>
        <v>0</v>
      </c>
      <c r="L666" s="3">
        <f t="shared" si="652"/>
        <v>0</v>
      </c>
    </row>
    <row r="667" spans="8:12" x14ac:dyDescent="0.5">
      <c r="H667" s="88">
        <f t="shared" ref="H667:K667" si="672">IF(COUNT($C669,D669)&lt;&gt;2,0,ROUND(MAX(IF($B669="No - non-arm's length",0,MIN((0.75*D669),847)),MIN(D669,(0.75*$C669),847)),2))</f>
        <v>0</v>
      </c>
      <c r="I667" s="88">
        <f t="shared" si="672"/>
        <v>0</v>
      </c>
      <c r="J667" s="88">
        <f t="shared" si="672"/>
        <v>0</v>
      </c>
      <c r="K667" s="88">
        <f t="shared" si="672"/>
        <v>0</v>
      </c>
      <c r="L667" s="3">
        <f t="shared" si="652"/>
        <v>0</v>
      </c>
    </row>
    <row r="668" spans="8:12" x14ac:dyDescent="0.5">
      <c r="H668" s="88">
        <f t="shared" ref="H668:K668" si="673">IF(COUNT($C670,D670)&lt;&gt;2,0,ROUND(MAX(IF($B670="No - non-arm's length",0,MIN((0.75*D670),847)),MIN(D670,(0.75*$C670),847)),2))</f>
        <v>0</v>
      </c>
      <c r="I668" s="88">
        <f t="shared" si="673"/>
        <v>0</v>
      </c>
      <c r="J668" s="88">
        <f t="shared" si="673"/>
        <v>0</v>
      </c>
      <c r="K668" s="88">
        <f t="shared" si="673"/>
        <v>0</v>
      </c>
      <c r="L668" s="3">
        <f t="shared" si="652"/>
        <v>0</v>
      </c>
    </row>
    <row r="669" spans="8:12" x14ac:dyDescent="0.5">
      <c r="H669" s="88">
        <f t="shared" ref="H669:K669" si="674">IF(COUNT($C671,D671)&lt;&gt;2,0,ROUND(MAX(IF($B671="No - non-arm's length",0,MIN((0.75*D671),847)),MIN(D671,(0.75*$C671),847)),2))</f>
        <v>0</v>
      </c>
      <c r="I669" s="88">
        <f t="shared" si="674"/>
        <v>0</v>
      </c>
      <c r="J669" s="88">
        <f t="shared" si="674"/>
        <v>0</v>
      </c>
      <c r="K669" s="88">
        <f t="shared" si="674"/>
        <v>0</v>
      </c>
      <c r="L669" s="3">
        <f t="shared" si="652"/>
        <v>0</v>
      </c>
    </row>
    <row r="670" spans="8:12" x14ac:dyDescent="0.5">
      <c r="H670" s="88">
        <f t="shared" ref="H670:K670" si="675">IF(COUNT($C672,D672)&lt;&gt;2,0,ROUND(MAX(IF($B672="No - non-arm's length",0,MIN((0.75*D672),847)),MIN(D672,(0.75*$C672),847)),2))</f>
        <v>0</v>
      </c>
      <c r="I670" s="88">
        <f t="shared" si="675"/>
        <v>0</v>
      </c>
      <c r="J670" s="88">
        <f t="shared" si="675"/>
        <v>0</v>
      </c>
      <c r="K670" s="88">
        <f t="shared" si="675"/>
        <v>0</v>
      </c>
      <c r="L670" s="3">
        <f t="shared" si="652"/>
        <v>0</v>
      </c>
    </row>
    <row r="671" spans="8:12" x14ac:dyDescent="0.5">
      <c r="H671" s="88">
        <f t="shared" ref="H671:K671" si="676">IF(COUNT($C673,D673)&lt;&gt;2,0,ROUND(MAX(IF($B673="No - non-arm's length",0,MIN((0.75*D673),847)),MIN(D673,(0.75*$C673),847)),2))</f>
        <v>0</v>
      </c>
      <c r="I671" s="88">
        <f t="shared" si="676"/>
        <v>0</v>
      </c>
      <c r="J671" s="88">
        <f t="shared" si="676"/>
        <v>0</v>
      </c>
      <c r="K671" s="88">
        <f t="shared" si="676"/>
        <v>0</v>
      </c>
      <c r="L671" s="3">
        <f t="shared" si="652"/>
        <v>0</v>
      </c>
    </row>
    <row r="672" spans="8:12" x14ac:dyDescent="0.5">
      <c r="H672" s="88">
        <f t="shared" ref="H672:K672" si="677">IF(COUNT($C674,D674)&lt;&gt;2,0,ROUND(MAX(IF($B674="No - non-arm's length",0,MIN((0.75*D674),847)),MIN(D674,(0.75*$C674),847)),2))</f>
        <v>0</v>
      </c>
      <c r="I672" s="88">
        <f t="shared" si="677"/>
        <v>0</v>
      </c>
      <c r="J672" s="88">
        <f t="shared" si="677"/>
        <v>0</v>
      </c>
      <c r="K672" s="88">
        <f t="shared" si="677"/>
        <v>0</v>
      </c>
      <c r="L672" s="3">
        <f t="shared" si="652"/>
        <v>0</v>
      </c>
    </row>
    <row r="673" spans="8:12" x14ac:dyDescent="0.5">
      <c r="H673" s="88">
        <f t="shared" ref="H673:K673" si="678">IF(COUNT($C675,D675)&lt;&gt;2,0,ROUND(MAX(IF($B675="No - non-arm's length",0,MIN((0.75*D675),847)),MIN(D675,(0.75*$C675),847)),2))</f>
        <v>0</v>
      </c>
      <c r="I673" s="88">
        <f t="shared" si="678"/>
        <v>0</v>
      </c>
      <c r="J673" s="88">
        <f t="shared" si="678"/>
        <v>0</v>
      </c>
      <c r="K673" s="88">
        <f t="shared" si="678"/>
        <v>0</v>
      </c>
      <c r="L673" s="3">
        <f t="shared" si="652"/>
        <v>0</v>
      </c>
    </row>
    <row r="674" spans="8:12" x14ac:dyDescent="0.5">
      <c r="H674" s="88">
        <f t="shared" ref="H674:K674" si="679">IF(COUNT($C676,D676)&lt;&gt;2,0,ROUND(MAX(IF($B676="No - non-arm's length",0,MIN((0.75*D676),847)),MIN(D676,(0.75*$C676),847)),2))</f>
        <v>0</v>
      </c>
      <c r="I674" s="88">
        <f t="shared" si="679"/>
        <v>0</v>
      </c>
      <c r="J674" s="88">
        <f t="shared" si="679"/>
        <v>0</v>
      </c>
      <c r="K674" s="88">
        <f t="shared" si="679"/>
        <v>0</v>
      </c>
      <c r="L674" s="3">
        <f t="shared" si="652"/>
        <v>0</v>
      </c>
    </row>
    <row r="675" spans="8:12" x14ac:dyDescent="0.5">
      <c r="H675" s="88">
        <f t="shared" ref="H675:K675" si="680">IF(COUNT($C677,D677)&lt;&gt;2,0,ROUND(MAX(IF($B677="No - non-arm's length",0,MIN((0.75*D677),847)),MIN(D677,(0.75*$C677),847)),2))</f>
        <v>0</v>
      </c>
      <c r="I675" s="88">
        <f t="shared" si="680"/>
        <v>0</v>
      </c>
      <c r="J675" s="88">
        <f t="shared" si="680"/>
        <v>0</v>
      </c>
      <c r="K675" s="88">
        <f t="shared" si="680"/>
        <v>0</v>
      </c>
      <c r="L675" s="3">
        <f t="shared" si="652"/>
        <v>0</v>
      </c>
    </row>
    <row r="676" spans="8:12" x14ac:dyDescent="0.5">
      <c r="H676" s="88">
        <f t="shared" ref="H676:K676" si="681">IF(COUNT($C678,D678)&lt;&gt;2,0,ROUND(MAX(IF($B678="No - non-arm's length",0,MIN((0.75*D678),847)),MIN(D678,(0.75*$C678),847)),2))</f>
        <v>0</v>
      </c>
      <c r="I676" s="88">
        <f t="shared" si="681"/>
        <v>0</v>
      </c>
      <c r="J676" s="88">
        <f t="shared" si="681"/>
        <v>0</v>
      </c>
      <c r="K676" s="88">
        <f t="shared" si="681"/>
        <v>0</v>
      </c>
      <c r="L676" s="3">
        <f t="shared" si="652"/>
        <v>0</v>
      </c>
    </row>
    <row r="677" spans="8:12" x14ac:dyDescent="0.5">
      <c r="H677" s="88">
        <f t="shared" ref="H677:K677" si="682">IF(COUNT($C679,D679)&lt;&gt;2,0,ROUND(MAX(IF($B679="No - non-arm's length",0,MIN((0.75*D679),847)),MIN(D679,(0.75*$C679),847)),2))</f>
        <v>0</v>
      </c>
      <c r="I677" s="88">
        <f t="shared" si="682"/>
        <v>0</v>
      </c>
      <c r="J677" s="88">
        <f t="shared" si="682"/>
        <v>0</v>
      </c>
      <c r="K677" s="88">
        <f t="shared" si="682"/>
        <v>0</v>
      </c>
      <c r="L677" s="3">
        <f t="shared" si="652"/>
        <v>0</v>
      </c>
    </row>
    <row r="678" spans="8:12" x14ac:dyDescent="0.5">
      <c r="H678" s="88">
        <f t="shared" ref="H678:K678" si="683">IF(COUNT($C680,D680)&lt;&gt;2,0,ROUND(MAX(IF($B680="No - non-arm's length",0,MIN((0.75*D680),847)),MIN(D680,(0.75*$C680),847)),2))</f>
        <v>0</v>
      </c>
      <c r="I678" s="88">
        <f t="shared" si="683"/>
        <v>0</v>
      </c>
      <c r="J678" s="88">
        <f t="shared" si="683"/>
        <v>0</v>
      </c>
      <c r="K678" s="88">
        <f t="shared" si="683"/>
        <v>0</v>
      </c>
      <c r="L678" s="3">
        <f t="shared" si="652"/>
        <v>0</v>
      </c>
    </row>
    <row r="679" spans="8:12" x14ac:dyDescent="0.5">
      <c r="H679" s="88">
        <f t="shared" ref="H679:K679" si="684">IF(COUNT($C681,D681)&lt;&gt;2,0,ROUND(MAX(IF($B681="No - non-arm's length",0,MIN((0.75*D681),847)),MIN(D681,(0.75*$C681),847)),2))</f>
        <v>0</v>
      </c>
      <c r="I679" s="88">
        <f t="shared" si="684"/>
        <v>0</v>
      </c>
      <c r="J679" s="88">
        <f t="shared" si="684"/>
        <v>0</v>
      </c>
      <c r="K679" s="88">
        <f t="shared" si="684"/>
        <v>0</v>
      </c>
      <c r="L679" s="3">
        <f t="shared" si="652"/>
        <v>0</v>
      </c>
    </row>
    <row r="680" spans="8:12" x14ac:dyDescent="0.5">
      <c r="H680" s="88">
        <f t="shared" ref="H680:K680" si="685">IF(COUNT($C682,D682)&lt;&gt;2,0,ROUND(MAX(IF($B682="No - non-arm's length",0,MIN((0.75*D682),847)),MIN(D682,(0.75*$C682),847)),2))</f>
        <v>0</v>
      </c>
      <c r="I680" s="88">
        <f t="shared" si="685"/>
        <v>0</v>
      </c>
      <c r="J680" s="88">
        <f t="shared" si="685"/>
        <v>0</v>
      </c>
      <c r="K680" s="88">
        <f t="shared" si="685"/>
        <v>0</v>
      </c>
      <c r="L680" s="3">
        <f t="shared" si="652"/>
        <v>0</v>
      </c>
    </row>
    <row r="681" spans="8:12" x14ac:dyDescent="0.5">
      <c r="H681" s="88">
        <f t="shared" ref="H681:K681" si="686">IF(COUNT($C683,D683)&lt;&gt;2,0,ROUND(MAX(IF($B683="No - non-arm's length",0,MIN((0.75*D683),847)),MIN(D683,(0.75*$C683),847)),2))</f>
        <v>0</v>
      </c>
      <c r="I681" s="88">
        <f t="shared" si="686"/>
        <v>0</v>
      </c>
      <c r="J681" s="88">
        <f t="shared" si="686"/>
        <v>0</v>
      </c>
      <c r="K681" s="88">
        <f t="shared" si="686"/>
        <v>0</v>
      </c>
      <c r="L681" s="3">
        <f t="shared" si="652"/>
        <v>0</v>
      </c>
    </row>
    <row r="682" spans="8:12" x14ac:dyDescent="0.5">
      <c r="H682" s="88">
        <f t="shared" ref="H682:K682" si="687">IF(COUNT($C684,D684)&lt;&gt;2,0,ROUND(MAX(IF($B684="No - non-arm's length",0,MIN((0.75*D684),847)),MIN(D684,(0.75*$C684),847)),2))</f>
        <v>0</v>
      </c>
      <c r="I682" s="88">
        <f t="shared" si="687"/>
        <v>0</v>
      </c>
      <c r="J682" s="88">
        <f t="shared" si="687"/>
        <v>0</v>
      </c>
      <c r="K682" s="88">
        <f t="shared" si="687"/>
        <v>0</v>
      </c>
      <c r="L682" s="3">
        <f t="shared" si="652"/>
        <v>0</v>
      </c>
    </row>
    <row r="683" spans="8:12" x14ac:dyDescent="0.5">
      <c r="H683" s="88">
        <f t="shared" ref="H683:K683" si="688">IF(COUNT($C685,D685)&lt;&gt;2,0,ROUND(MAX(IF($B685="No - non-arm's length",0,MIN((0.75*D685),847)),MIN(D685,(0.75*$C685),847)),2))</f>
        <v>0</v>
      </c>
      <c r="I683" s="88">
        <f t="shared" si="688"/>
        <v>0</v>
      </c>
      <c r="J683" s="88">
        <f t="shared" si="688"/>
        <v>0</v>
      </c>
      <c r="K683" s="88">
        <f t="shared" si="688"/>
        <v>0</v>
      </c>
      <c r="L683" s="3">
        <f t="shared" si="652"/>
        <v>0</v>
      </c>
    </row>
    <row r="684" spans="8:12" x14ac:dyDescent="0.5">
      <c r="H684" s="88">
        <f t="shared" ref="H684:K684" si="689">IF(COUNT($C686,D686)&lt;&gt;2,0,ROUND(MAX(IF($B686="No - non-arm's length",0,MIN((0.75*D686),847)),MIN(D686,(0.75*$C686),847)),2))</f>
        <v>0</v>
      </c>
      <c r="I684" s="88">
        <f t="shared" si="689"/>
        <v>0</v>
      </c>
      <c r="J684" s="88">
        <f t="shared" si="689"/>
        <v>0</v>
      </c>
      <c r="K684" s="88">
        <f t="shared" si="689"/>
        <v>0</v>
      </c>
      <c r="L684" s="3">
        <f t="shared" si="652"/>
        <v>0</v>
      </c>
    </row>
    <row r="685" spans="8:12" x14ac:dyDescent="0.5">
      <c r="H685" s="88">
        <f t="shared" ref="H685:K685" si="690">IF(COUNT($C687,D687)&lt;&gt;2,0,ROUND(MAX(IF($B687="No - non-arm's length",0,MIN((0.75*D687),847)),MIN(D687,(0.75*$C687),847)),2))</f>
        <v>0</v>
      </c>
      <c r="I685" s="88">
        <f t="shared" si="690"/>
        <v>0</v>
      </c>
      <c r="J685" s="88">
        <f t="shared" si="690"/>
        <v>0</v>
      </c>
      <c r="K685" s="88">
        <f t="shared" si="690"/>
        <v>0</v>
      </c>
      <c r="L685" s="3">
        <f t="shared" si="652"/>
        <v>0</v>
      </c>
    </row>
    <row r="686" spans="8:12" x14ac:dyDescent="0.5">
      <c r="H686" s="88">
        <f t="shared" ref="H686:K686" si="691">IF(COUNT($C688,D688)&lt;&gt;2,0,ROUND(MAX(IF($B688="No - non-arm's length",0,MIN((0.75*D688),847)),MIN(D688,(0.75*$C688),847)),2))</f>
        <v>0</v>
      </c>
      <c r="I686" s="88">
        <f t="shared" si="691"/>
        <v>0</v>
      </c>
      <c r="J686" s="88">
        <f t="shared" si="691"/>
        <v>0</v>
      </c>
      <c r="K686" s="88">
        <f t="shared" si="691"/>
        <v>0</v>
      </c>
      <c r="L686" s="3">
        <f t="shared" si="652"/>
        <v>0</v>
      </c>
    </row>
    <row r="687" spans="8:12" x14ac:dyDescent="0.5">
      <c r="H687" s="88">
        <f t="shared" ref="H687:K687" si="692">IF(COUNT($C689,D689)&lt;&gt;2,0,ROUND(MAX(IF($B689="No - non-arm's length",0,MIN((0.75*D689),847)),MIN(D689,(0.75*$C689),847)),2))</f>
        <v>0</v>
      </c>
      <c r="I687" s="88">
        <f t="shared" si="692"/>
        <v>0</v>
      </c>
      <c r="J687" s="88">
        <f t="shared" si="692"/>
        <v>0</v>
      </c>
      <c r="K687" s="88">
        <f t="shared" si="692"/>
        <v>0</v>
      </c>
      <c r="L687" s="3">
        <f t="shared" si="652"/>
        <v>0</v>
      </c>
    </row>
    <row r="688" spans="8:12" x14ac:dyDescent="0.5">
      <c r="H688" s="88">
        <f t="shared" ref="H688:K688" si="693">IF(COUNT($C690,D690)&lt;&gt;2,0,ROUND(MAX(IF($B690="No - non-arm's length",0,MIN((0.75*D690),847)),MIN(D690,(0.75*$C690),847)),2))</f>
        <v>0</v>
      </c>
      <c r="I688" s="88">
        <f t="shared" si="693"/>
        <v>0</v>
      </c>
      <c r="J688" s="88">
        <f t="shared" si="693"/>
        <v>0</v>
      </c>
      <c r="K688" s="88">
        <f t="shared" si="693"/>
        <v>0</v>
      </c>
      <c r="L688" s="3">
        <f t="shared" si="652"/>
        <v>0</v>
      </c>
    </row>
    <row r="689" spans="8:12" x14ac:dyDescent="0.5">
      <c r="H689" s="88">
        <f t="shared" ref="H689:K689" si="694">IF(COUNT($C691,D691)&lt;&gt;2,0,ROUND(MAX(IF($B691="No - non-arm's length",0,MIN((0.75*D691),847)),MIN(D691,(0.75*$C691),847)),2))</f>
        <v>0</v>
      </c>
      <c r="I689" s="88">
        <f t="shared" si="694"/>
        <v>0</v>
      </c>
      <c r="J689" s="88">
        <f t="shared" si="694"/>
        <v>0</v>
      </c>
      <c r="K689" s="88">
        <f t="shared" si="694"/>
        <v>0</v>
      </c>
      <c r="L689" s="3">
        <f t="shared" si="652"/>
        <v>0</v>
      </c>
    </row>
    <row r="690" spans="8:12" x14ac:dyDescent="0.5">
      <c r="H690" s="88">
        <f t="shared" ref="H690:K690" si="695">IF(COUNT($C692,D692)&lt;&gt;2,0,ROUND(MAX(IF($B692="No - non-arm's length",0,MIN((0.75*D692),847)),MIN(D692,(0.75*$C692),847)),2))</f>
        <v>0</v>
      </c>
      <c r="I690" s="88">
        <f t="shared" si="695"/>
        <v>0</v>
      </c>
      <c r="J690" s="88">
        <f t="shared" si="695"/>
        <v>0</v>
      </c>
      <c r="K690" s="88">
        <f t="shared" si="695"/>
        <v>0</v>
      </c>
      <c r="L690" s="3">
        <f t="shared" si="652"/>
        <v>0</v>
      </c>
    </row>
    <row r="691" spans="8:12" x14ac:dyDescent="0.5">
      <c r="H691" s="88">
        <f t="shared" ref="H691:K691" si="696">IF(COUNT($C693,D693)&lt;&gt;2,0,ROUND(MAX(IF($B693="No - non-arm's length",0,MIN((0.75*D693),847)),MIN(D693,(0.75*$C693),847)),2))</f>
        <v>0</v>
      </c>
      <c r="I691" s="88">
        <f t="shared" si="696"/>
        <v>0</v>
      </c>
      <c r="J691" s="88">
        <f t="shared" si="696"/>
        <v>0</v>
      </c>
      <c r="K691" s="88">
        <f t="shared" si="696"/>
        <v>0</v>
      </c>
      <c r="L691" s="3">
        <f t="shared" si="652"/>
        <v>0</v>
      </c>
    </row>
    <row r="692" spans="8:12" x14ac:dyDescent="0.5">
      <c r="H692" s="88">
        <f t="shared" ref="H692:K692" si="697">IF(COUNT($C694,D694)&lt;&gt;2,0,ROUND(MAX(IF($B694="No - non-arm's length",0,MIN((0.75*D694),847)),MIN(D694,(0.75*$C694),847)),2))</f>
        <v>0</v>
      </c>
      <c r="I692" s="88">
        <f t="shared" si="697"/>
        <v>0</v>
      </c>
      <c r="J692" s="88">
        <f t="shared" si="697"/>
        <v>0</v>
      </c>
      <c r="K692" s="88">
        <f t="shared" si="697"/>
        <v>0</v>
      </c>
      <c r="L692" s="3">
        <f t="shared" si="652"/>
        <v>0</v>
      </c>
    </row>
    <row r="693" spans="8:12" x14ac:dyDescent="0.5">
      <c r="H693" s="88">
        <f t="shared" ref="H693:K693" si="698">IF(COUNT($C695,D695)&lt;&gt;2,0,ROUND(MAX(IF($B695="No - non-arm's length",0,MIN((0.75*D695),847)),MIN(D695,(0.75*$C695),847)),2))</f>
        <v>0</v>
      </c>
      <c r="I693" s="88">
        <f t="shared" si="698"/>
        <v>0</v>
      </c>
      <c r="J693" s="88">
        <f t="shared" si="698"/>
        <v>0</v>
      </c>
      <c r="K693" s="88">
        <f t="shared" si="698"/>
        <v>0</v>
      </c>
      <c r="L693" s="3">
        <f t="shared" si="652"/>
        <v>0</v>
      </c>
    </row>
    <row r="694" spans="8:12" x14ac:dyDescent="0.5">
      <c r="H694" s="88">
        <f t="shared" ref="H694:K694" si="699">IF(COUNT($C696,D696)&lt;&gt;2,0,ROUND(MAX(IF($B696="No - non-arm's length",0,MIN((0.75*D696),847)),MIN(D696,(0.75*$C696),847)),2))</f>
        <v>0</v>
      </c>
      <c r="I694" s="88">
        <f t="shared" si="699"/>
        <v>0</v>
      </c>
      <c r="J694" s="88">
        <f t="shared" si="699"/>
        <v>0</v>
      </c>
      <c r="K694" s="88">
        <f t="shared" si="699"/>
        <v>0</v>
      </c>
      <c r="L694" s="3">
        <f t="shared" si="652"/>
        <v>0</v>
      </c>
    </row>
    <row r="695" spans="8:12" x14ac:dyDescent="0.5">
      <c r="H695" s="88">
        <f t="shared" ref="H695:K695" si="700">IF(COUNT($C697,D697)&lt;&gt;2,0,ROUND(MAX(IF($B697="No - non-arm's length",0,MIN((0.75*D697),847)),MIN(D697,(0.75*$C697),847)),2))</f>
        <v>0</v>
      </c>
      <c r="I695" s="88">
        <f t="shared" si="700"/>
        <v>0</v>
      </c>
      <c r="J695" s="88">
        <f t="shared" si="700"/>
        <v>0</v>
      </c>
      <c r="K695" s="88">
        <f t="shared" si="700"/>
        <v>0</v>
      </c>
      <c r="L695" s="3">
        <f t="shared" si="652"/>
        <v>0</v>
      </c>
    </row>
    <row r="696" spans="8:12" x14ac:dyDescent="0.5">
      <c r="H696" s="88">
        <f t="shared" ref="H696:K696" si="701">IF(COUNT($C698,D698)&lt;&gt;2,0,ROUND(MAX(IF($B698="No - non-arm's length",0,MIN((0.75*D698),847)),MIN(D698,(0.75*$C698),847)),2))</f>
        <v>0</v>
      </c>
      <c r="I696" s="88">
        <f t="shared" si="701"/>
        <v>0</v>
      </c>
      <c r="J696" s="88">
        <f t="shared" si="701"/>
        <v>0</v>
      </c>
      <c r="K696" s="88">
        <f t="shared" si="701"/>
        <v>0</v>
      </c>
      <c r="L696" s="3">
        <f t="shared" si="652"/>
        <v>0</v>
      </c>
    </row>
    <row r="697" spans="8:12" x14ac:dyDescent="0.5">
      <c r="H697" s="88">
        <f t="shared" ref="H697:K697" si="702">IF(COUNT($C699,D699)&lt;&gt;2,0,ROUND(MAX(IF($B699="No - non-arm's length",0,MIN((0.75*D699),847)),MIN(D699,(0.75*$C699),847)),2))</f>
        <v>0</v>
      </c>
      <c r="I697" s="88">
        <f t="shared" si="702"/>
        <v>0</v>
      </c>
      <c r="J697" s="88">
        <f t="shared" si="702"/>
        <v>0</v>
      </c>
      <c r="K697" s="88">
        <f t="shared" si="702"/>
        <v>0</v>
      </c>
      <c r="L697" s="3">
        <f t="shared" si="652"/>
        <v>0</v>
      </c>
    </row>
    <row r="698" spans="8:12" x14ac:dyDescent="0.5">
      <c r="H698" s="88">
        <f t="shared" ref="H698:K698" si="703">IF(COUNT($C700,D700)&lt;&gt;2,0,ROUND(MAX(IF($B700="No - non-arm's length",0,MIN((0.75*D700),847)),MIN(D700,(0.75*$C700),847)),2))</f>
        <v>0</v>
      </c>
      <c r="I698" s="88">
        <f t="shared" si="703"/>
        <v>0</v>
      </c>
      <c r="J698" s="88">
        <f t="shared" si="703"/>
        <v>0</v>
      </c>
      <c r="K698" s="88">
        <f t="shared" si="703"/>
        <v>0</v>
      </c>
      <c r="L698" s="3">
        <f t="shared" si="652"/>
        <v>0</v>
      </c>
    </row>
    <row r="699" spans="8:12" x14ac:dyDescent="0.5">
      <c r="H699" s="88">
        <f t="shared" ref="H699:K699" si="704">IF(COUNT($C701,D701)&lt;&gt;2,0,ROUND(MAX(IF($B701="No - non-arm's length",0,MIN((0.75*D701),847)),MIN(D701,(0.75*$C701),847)),2))</f>
        <v>0</v>
      </c>
      <c r="I699" s="88">
        <f t="shared" si="704"/>
        <v>0</v>
      </c>
      <c r="J699" s="88">
        <f t="shared" si="704"/>
        <v>0</v>
      </c>
      <c r="K699" s="88">
        <f t="shared" si="704"/>
        <v>0</v>
      </c>
      <c r="L699" s="3">
        <f t="shared" si="652"/>
        <v>0</v>
      </c>
    </row>
    <row r="700" spans="8:12" x14ac:dyDescent="0.5">
      <c r="H700" s="88">
        <f t="shared" ref="H700:K700" si="705">IF(COUNT($C702,D702)&lt;&gt;2,0,ROUND(MAX(IF($B702="No - non-arm's length",0,MIN((0.75*D702),847)),MIN(D702,(0.75*$C702),847)),2))</f>
        <v>0</v>
      </c>
      <c r="I700" s="88">
        <f t="shared" si="705"/>
        <v>0</v>
      </c>
      <c r="J700" s="88">
        <f t="shared" si="705"/>
        <v>0</v>
      </c>
      <c r="K700" s="88">
        <f t="shared" si="705"/>
        <v>0</v>
      </c>
      <c r="L700" s="3">
        <f t="shared" si="652"/>
        <v>0</v>
      </c>
    </row>
    <row r="701" spans="8:12" x14ac:dyDescent="0.5">
      <c r="H701" s="88">
        <f t="shared" ref="H701:K701" si="706">IF(COUNT($C703,D703)&lt;&gt;2,0,ROUND(MAX(IF($B703="No - non-arm's length",0,MIN((0.75*D703),847)),MIN(D703,(0.75*$C703),847)),2))</f>
        <v>0</v>
      </c>
      <c r="I701" s="88">
        <f t="shared" si="706"/>
        <v>0</v>
      </c>
      <c r="J701" s="88">
        <f t="shared" si="706"/>
        <v>0</v>
      </c>
      <c r="K701" s="88">
        <f t="shared" si="706"/>
        <v>0</v>
      </c>
      <c r="L701" s="3">
        <f t="shared" si="652"/>
        <v>0</v>
      </c>
    </row>
    <row r="702" spans="8:12" x14ac:dyDescent="0.5">
      <c r="H702" s="88">
        <f t="shared" ref="H702:K702" si="707">IF(COUNT($C704,D704)&lt;&gt;2,0,ROUND(MAX(IF($B704="No - non-arm's length",0,MIN((0.75*D704),847)),MIN(D704,(0.75*$C704),847)),2))</f>
        <v>0</v>
      </c>
      <c r="I702" s="88">
        <f t="shared" si="707"/>
        <v>0</v>
      </c>
      <c r="J702" s="88">
        <f t="shared" si="707"/>
        <v>0</v>
      </c>
      <c r="K702" s="88">
        <f t="shared" si="707"/>
        <v>0</v>
      </c>
      <c r="L702" s="3">
        <f t="shared" si="652"/>
        <v>0</v>
      </c>
    </row>
    <row r="703" spans="8:12" x14ac:dyDescent="0.5">
      <c r="H703" s="88">
        <f t="shared" ref="H703:K703" si="708">IF(COUNT($C705,D705)&lt;&gt;2,0,ROUND(MAX(IF($B705="No - non-arm's length",0,MIN((0.75*D705),847)),MIN(D705,(0.75*$C705),847)),2))</f>
        <v>0</v>
      </c>
      <c r="I703" s="88">
        <f t="shared" si="708"/>
        <v>0</v>
      </c>
      <c r="J703" s="88">
        <f t="shared" si="708"/>
        <v>0</v>
      </c>
      <c r="K703" s="88">
        <f t="shared" si="708"/>
        <v>0</v>
      </c>
      <c r="L703" s="3">
        <f t="shared" si="652"/>
        <v>0</v>
      </c>
    </row>
    <row r="704" spans="8:12" x14ac:dyDescent="0.5">
      <c r="H704" s="88">
        <f t="shared" ref="H704:K704" si="709">IF(COUNT($C706,D706)&lt;&gt;2,0,ROUND(MAX(IF($B706="No - non-arm's length",0,MIN((0.75*D706),847)),MIN(D706,(0.75*$C706),847)),2))</f>
        <v>0</v>
      </c>
      <c r="I704" s="88">
        <f t="shared" si="709"/>
        <v>0</v>
      </c>
      <c r="J704" s="88">
        <f t="shared" si="709"/>
        <v>0</v>
      </c>
      <c r="K704" s="88">
        <f t="shared" si="709"/>
        <v>0</v>
      </c>
      <c r="L704" s="3">
        <f t="shared" si="652"/>
        <v>0</v>
      </c>
    </row>
    <row r="705" spans="8:12" x14ac:dyDescent="0.5">
      <c r="H705" s="88">
        <f t="shared" ref="H705:K705" si="710">IF(COUNT($C707,D707)&lt;&gt;2,0,ROUND(MAX(IF($B707="No - non-arm's length",0,MIN((0.75*D707),847)),MIN(D707,(0.75*$C707),847)),2))</f>
        <v>0</v>
      </c>
      <c r="I705" s="88">
        <f t="shared" si="710"/>
        <v>0</v>
      </c>
      <c r="J705" s="88">
        <f t="shared" si="710"/>
        <v>0</v>
      </c>
      <c r="K705" s="88">
        <f t="shared" si="710"/>
        <v>0</v>
      </c>
      <c r="L705" s="3">
        <f t="shared" si="652"/>
        <v>0</v>
      </c>
    </row>
    <row r="706" spans="8:12" x14ac:dyDescent="0.5">
      <c r="H706" s="88">
        <f t="shared" ref="H706:K706" si="711">IF(COUNT($C708,D708)&lt;&gt;2,0,ROUND(MAX(IF($B708="No - non-arm's length",0,MIN((0.75*D708),847)),MIN(D708,(0.75*$C708),847)),2))</f>
        <v>0</v>
      </c>
      <c r="I706" s="88">
        <f t="shared" si="711"/>
        <v>0</v>
      </c>
      <c r="J706" s="88">
        <f t="shared" si="711"/>
        <v>0</v>
      </c>
      <c r="K706" s="88">
        <f t="shared" si="711"/>
        <v>0</v>
      </c>
      <c r="L706" s="3">
        <f t="shared" si="652"/>
        <v>0</v>
      </c>
    </row>
    <row r="707" spans="8:12" x14ac:dyDescent="0.5">
      <c r="H707" s="88">
        <f t="shared" ref="H707:K707" si="712">IF(COUNT($C709,D709)&lt;&gt;2,0,ROUND(MAX(IF($B709="No - non-arm's length",0,MIN((0.75*D709),847)),MIN(D709,(0.75*$C709),847)),2))</f>
        <v>0</v>
      </c>
      <c r="I707" s="88">
        <f t="shared" si="712"/>
        <v>0</v>
      </c>
      <c r="J707" s="88">
        <f t="shared" si="712"/>
        <v>0</v>
      </c>
      <c r="K707" s="88">
        <f t="shared" si="712"/>
        <v>0</v>
      </c>
      <c r="L707" s="3">
        <f t="shared" si="652"/>
        <v>0</v>
      </c>
    </row>
    <row r="708" spans="8:12" x14ac:dyDescent="0.5">
      <c r="H708" s="88">
        <f t="shared" ref="H708:K708" si="713">IF(COUNT($C710,D710)&lt;&gt;2,0,ROUND(MAX(IF($B710="No - non-arm's length",0,MIN((0.75*D710),847)),MIN(D710,(0.75*$C710),847)),2))</f>
        <v>0</v>
      </c>
      <c r="I708" s="88">
        <f t="shared" si="713"/>
        <v>0</v>
      </c>
      <c r="J708" s="88">
        <f t="shared" si="713"/>
        <v>0</v>
      </c>
      <c r="K708" s="88">
        <f t="shared" si="713"/>
        <v>0</v>
      </c>
      <c r="L708" s="3">
        <f t="shared" si="652"/>
        <v>0</v>
      </c>
    </row>
    <row r="709" spans="8:12" x14ac:dyDescent="0.5">
      <c r="H709" s="88">
        <f t="shared" ref="H709:K709" si="714">IF(COUNT($C711,D711)&lt;&gt;2,0,ROUND(MAX(IF($B711="No - non-arm's length",0,MIN((0.75*D711),847)),MIN(D711,(0.75*$C711),847)),2))</f>
        <v>0</v>
      </c>
      <c r="I709" s="88">
        <f t="shared" si="714"/>
        <v>0</v>
      </c>
      <c r="J709" s="88">
        <f t="shared" si="714"/>
        <v>0</v>
      </c>
      <c r="K709" s="88">
        <f t="shared" si="714"/>
        <v>0</v>
      </c>
      <c r="L709" s="3">
        <f t="shared" si="652"/>
        <v>0</v>
      </c>
    </row>
    <row r="710" spans="8:12" x14ac:dyDescent="0.5">
      <c r="H710" s="88">
        <f t="shared" ref="H710:K710" si="715">IF(COUNT($C712,D712)&lt;&gt;2,0,ROUND(MAX(IF($B712="No - non-arm's length",0,MIN((0.75*D712),847)),MIN(D712,(0.75*$C712),847)),2))</f>
        <v>0</v>
      </c>
      <c r="I710" s="88">
        <f t="shared" si="715"/>
        <v>0</v>
      </c>
      <c r="J710" s="88">
        <f t="shared" si="715"/>
        <v>0</v>
      </c>
      <c r="K710" s="88">
        <f t="shared" si="715"/>
        <v>0</v>
      </c>
      <c r="L710" s="3">
        <f t="shared" si="652"/>
        <v>0</v>
      </c>
    </row>
    <row r="711" spans="8:12" x14ac:dyDescent="0.5">
      <c r="H711" s="88">
        <f t="shared" ref="H711:K711" si="716">IF(COUNT($C713,D713)&lt;&gt;2,0,ROUND(MAX(IF($B713="No - non-arm's length",0,MIN((0.75*D713),847)),MIN(D713,(0.75*$C713),847)),2))</f>
        <v>0</v>
      </c>
      <c r="I711" s="88">
        <f t="shared" si="716"/>
        <v>0</v>
      </c>
      <c r="J711" s="88">
        <f t="shared" si="716"/>
        <v>0</v>
      </c>
      <c r="K711" s="88">
        <f t="shared" si="716"/>
        <v>0</v>
      </c>
      <c r="L711" s="3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88">
        <f t="shared" ref="H712:K712" si="718">IF(COUNT($C714,D714)&lt;&gt;2,0,ROUND(MAX(IF($B714="No - non-arm's length",0,MIN((0.75*D714),847)),MIN(D714,(0.75*$C714),847)),2))</f>
        <v>0</v>
      </c>
      <c r="I712" s="88">
        <f t="shared" si="718"/>
        <v>0</v>
      </c>
      <c r="J712" s="88">
        <f t="shared" si="718"/>
        <v>0</v>
      </c>
      <c r="K712" s="88">
        <f t="shared" si="718"/>
        <v>0</v>
      </c>
      <c r="L712" s="3">
        <f t="shared" si="717"/>
        <v>0</v>
      </c>
    </row>
    <row r="713" spans="8:12" x14ac:dyDescent="0.5">
      <c r="H713" s="88">
        <f t="shared" ref="H713:K713" si="719">IF(COUNT($C715,D715)&lt;&gt;2,0,ROUND(MAX(IF($B715="No - non-arm's length",0,MIN((0.75*D715),847)),MIN(D715,(0.75*$C715),847)),2))</f>
        <v>0</v>
      </c>
      <c r="I713" s="88">
        <f t="shared" si="719"/>
        <v>0</v>
      </c>
      <c r="J713" s="88">
        <f t="shared" si="719"/>
        <v>0</v>
      </c>
      <c r="K713" s="88">
        <f t="shared" si="719"/>
        <v>0</v>
      </c>
      <c r="L713" s="3">
        <f t="shared" si="717"/>
        <v>0</v>
      </c>
    </row>
    <row r="714" spans="8:12" x14ac:dyDescent="0.5">
      <c r="H714" s="88">
        <f t="shared" ref="H714:K714" si="720">IF(COUNT($C716,D716)&lt;&gt;2,0,ROUND(MAX(IF($B716="No - non-arm's length",0,MIN((0.75*D716),847)),MIN(D716,(0.75*$C716),847)),2))</f>
        <v>0</v>
      </c>
      <c r="I714" s="88">
        <f t="shared" si="720"/>
        <v>0</v>
      </c>
      <c r="J714" s="88">
        <f t="shared" si="720"/>
        <v>0</v>
      </c>
      <c r="K714" s="88">
        <f t="shared" si="720"/>
        <v>0</v>
      </c>
      <c r="L714" s="3">
        <f t="shared" si="717"/>
        <v>0</v>
      </c>
    </row>
    <row r="715" spans="8:12" x14ac:dyDescent="0.5">
      <c r="H715" s="88">
        <f t="shared" ref="H715:K715" si="721">IF(COUNT($C717,D717)&lt;&gt;2,0,ROUND(MAX(IF($B717="No - non-arm's length",0,MIN((0.75*D717),847)),MIN(D717,(0.75*$C717),847)),2))</f>
        <v>0</v>
      </c>
      <c r="I715" s="88">
        <f t="shared" si="721"/>
        <v>0</v>
      </c>
      <c r="J715" s="88">
        <f t="shared" si="721"/>
        <v>0</v>
      </c>
      <c r="K715" s="88">
        <f t="shared" si="721"/>
        <v>0</v>
      </c>
      <c r="L715" s="3">
        <f t="shared" si="717"/>
        <v>0</v>
      </c>
    </row>
    <row r="716" spans="8:12" x14ac:dyDescent="0.5">
      <c r="H716" s="88">
        <f t="shared" ref="H716:K716" si="722">IF(COUNT($C718,D718)&lt;&gt;2,0,ROUND(MAX(IF($B718="No - non-arm's length",0,MIN((0.75*D718),847)),MIN(D718,(0.75*$C718),847)),2))</f>
        <v>0</v>
      </c>
      <c r="I716" s="88">
        <f t="shared" si="722"/>
        <v>0</v>
      </c>
      <c r="J716" s="88">
        <f t="shared" si="722"/>
        <v>0</v>
      </c>
      <c r="K716" s="88">
        <f t="shared" si="722"/>
        <v>0</v>
      </c>
      <c r="L716" s="3">
        <f t="shared" si="717"/>
        <v>0</v>
      </c>
    </row>
    <row r="717" spans="8:12" x14ac:dyDescent="0.5">
      <c r="H717" s="88">
        <f t="shared" ref="H717:K717" si="723">IF(COUNT($C719,D719)&lt;&gt;2,0,ROUND(MAX(IF($B719="No - non-arm's length",0,MIN((0.75*D719),847)),MIN(D719,(0.75*$C719),847)),2))</f>
        <v>0</v>
      </c>
      <c r="I717" s="88">
        <f t="shared" si="723"/>
        <v>0</v>
      </c>
      <c r="J717" s="88">
        <f t="shared" si="723"/>
        <v>0</v>
      </c>
      <c r="K717" s="88">
        <f t="shared" si="723"/>
        <v>0</v>
      </c>
      <c r="L717" s="3">
        <f t="shared" si="717"/>
        <v>0</v>
      </c>
    </row>
    <row r="718" spans="8:12" x14ac:dyDescent="0.5">
      <c r="H718" s="88">
        <f t="shared" ref="H718:K718" si="724">IF(COUNT($C720,D720)&lt;&gt;2,0,ROUND(MAX(IF($B720="No - non-arm's length",0,MIN((0.75*D720),847)),MIN(D720,(0.75*$C720),847)),2))</f>
        <v>0</v>
      </c>
      <c r="I718" s="88">
        <f t="shared" si="724"/>
        <v>0</v>
      </c>
      <c r="J718" s="88">
        <f t="shared" si="724"/>
        <v>0</v>
      </c>
      <c r="K718" s="88">
        <f t="shared" si="724"/>
        <v>0</v>
      </c>
      <c r="L718" s="3">
        <f t="shared" si="717"/>
        <v>0</v>
      </c>
    </row>
    <row r="719" spans="8:12" x14ac:dyDescent="0.5">
      <c r="H719" s="88">
        <f t="shared" ref="H719:K719" si="725">IF(COUNT($C721,D721)&lt;&gt;2,0,ROUND(MAX(IF($B721="No - non-arm's length",0,MIN((0.75*D721),847)),MIN(D721,(0.75*$C721),847)),2))</f>
        <v>0</v>
      </c>
      <c r="I719" s="88">
        <f t="shared" si="725"/>
        <v>0</v>
      </c>
      <c r="J719" s="88">
        <f t="shared" si="725"/>
        <v>0</v>
      </c>
      <c r="K719" s="88">
        <f t="shared" si="725"/>
        <v>0</v>
      </c>
      <c r="L719" s="3">
        <f t="shared" si="717"/>
        <v>0</v>
      </c>
    </row>
    <row r="720" spans="8:12" x14ac:dyDescent="0.5">
      <c r="H720" s="88">
        <f t="shared" ref="H720:K720" si="726">IF(COUNT($C722,D722)&lt;&gt;2,0,ROUND(MAX(IF($B722="No - non-arm's length",0,MIN((0.75*D722),847)),MIN(D722,(0.75*$C722),847)),2))</f>
        <v>0</v>
      </c>
      <c r="I720" s="88">
        <f t="shared" si="726"/>
        <v>0</v>
      </c>
      <c r="J720" s="88">
        <f t="shared" si="726"/>
        <v>0</v>
      </c>
      <c r="K720" s="88">
        <f t="shared" si="726"/>
        <v>0</v>
      </c>
      <c r="L720" s="3">
        <f t="shared" si="717"/>
        <v>0</v>
      </c>
    </row>
    <row r="721" spans="8:12" x14ac:dyDescent="0.5">
      <c r="H721" s="88">
        <f t="shared" ref="H721:K721" si="727">IF(COUNT($C723,D723)&lt;&gt;2,0,ROUND(MAX(IF($B723="No - non-arm's length",0,MIN((0.75*D723),847)),MIN(D723,(0.75*$C723),847)),2))</f>
        <v>0</v>
      </c>
      <c r="I721" s="88">
        <f t="shared" si="727"/>
        <v>0</v>
      </c>
      <c r="J721" s="88">
        <f t="shared" si="727"/>
        <v>0</v>
      </c>
      <c r="K721" s="88">
        <f t="shared" si="727"/>
        <v>0</v>
      </c>
      <c r="L721" s="3">
        <f t="shared" si="717"/>
        <v>0</v>
      </c>
    </row>
    <row r="722" spans="8:12" x14ac:dyDescent="0.5">
      <c r="H722" s="88">
        <f t="shared" ref="H722:K722" si="728">IF(COUNT($C724,D724)&lt;&gt;2,0,ROUND(MAX(IF($B724="No - non-arm's length",0,MIN((0.75*D724),847)),MIN(D724,(0.75*$C724),847)),2))</f>
        <v>0</v>
      </c>
      <c r="I722" s="88">
        <f t="shared" si="728"/>
        <v>0</v>
      </c>
      <c r="J722" s="88">
        <f t="shared" si="728"/>
        <v>0</v>
      </c>
      <c r="K722" s="88">
        <f t="shared" si="728"/>
        <v>0</v>
      </c>
      <c r="L722" s="3">
        <f t="shared" si="717"/>
        <v>0</v>
      </c>
    </row>
    <row r="723" spans="8:12" x14ac:dyDescent="0.5">
      <c r="H723" s="88">
        <f t="shared" ref="H723:K723" si="729">IF(COUNT($C725,D725)&lt;&gt;2,0,ROUND(MAX(IF($B725="No - non-arm's length",0,MIN((0.75*D725),847)),MIN(D725,(0.75*$C725),847)),2))</f>
        <v>0</v>
      </c>
      <c r="I723" s="88">
        <f t="shared" si="729"/>
        <v>0</v>
      </c>
      <c r="J723" s="88">
        <f t="shared" si="729"/>
        <v>0</v>
      </c>
      <c r="K723" s="88">
        <f t="shared" si="729"/>
        <v>0</v>
      </c>
      <c r="L723" s="3">
        <f t="shared" si="717"/>
        <v>0</v>
      </c>
    </row>
    <row r="724" spans="8:12" x14ac:dyDescent="0.5">
      <c r="H724" s="88">
        <f t="shared" ref="H724:K724" si="730">IF(COUNT($C726,D726)&lt;&gt;2,0,ROUND(MAX(IF($B726="No - non-arm's length",0,MIN((0.75*D726),847)),MIN(D726,(0.75*$C726),847)),2))</f>
        <v>0</v>
      </c>
      <c r="I724" s="88">
        <f t="shared" si="730"/>
        <v>0</v>
      </c>
      <c r="J724" s="88">
        <f t="shared" si="730"/>
        <v>0</v>
      </c>
      <c r="K724" s="88">
        <f t="shared" si="730"/>
        <v>0</v>
      </c>
      <c r="L724" s="3">
        <f t="shared" si="717"/>
        <v>0</v>
      </c>
    </row>
    <row r="725" spans="8:12" x14ac:dyDescent="0.5">
      <c r="H725" s="88">
        <f t="shared" ref="H725:K725" si="731">IF(COUNT($C727,D727)&lt;&gt;2,0,ROUND(MAX(IF($B727="No - non-arm's length",0,MIN((0.75*D727),847)),MIN(D727,(0.75*$C727),847)),2))</f>
        <v>0</v>
      </c>
      <c r="I725" s="88">
        <f t="shared" si="731"/>
        <v>0</v>
      </c>
      <c r="J725" s="88">
        <f t="shared" si="731"/>
        <v>0</v>
      </c>
      <c r="K725" s="88">
        <f t="shared" si="731"/>
        <v>0</v>
      </c>
      <c r="L725" s="3">
        <f t="shared" si="717"/>
        <v>0</v>
      </c>
    </row>
    <row r="726" spans="8:12" x14ac:dyDescent="0.5">
      <c r="H726" s="88">
        <f t="shared" ref="H726:K726" si="732">IF(COUNT($C728,D728)&lt;&gt;2,0,ROUND(MAX(IF($B728="No - non-arm's length",0,MIN((0.75*D728),847)),MIN(D728,(0.75*$C728),847)),2))</f>
        <v>0</v>
      </c>
      <c r="I726" s="88">
        <f t="shared" si="732"/>
        <v>0</v>
      </c>
      <c r="J726" s="88">
        <f t="shared" si="732"/>
        <v>0</v>
      </c>
      <c r="K726" s="88">
        <f t="shared" si="732"/>
        <v>0</v>
      </c>
      <c r="L726" s="3">
        <f t="shared" si="717"/>
        <v>0</v>
      </c>
    </row>
    <row r="727" spans="8:12" x14ac:dyDescent="0.5">
      <c r="H727" s="88">
        <f t="shared" ref="H727:K727" si="733">IF(COUNT($C729,D729)&lt;&gt;2,0,ROUND(MAX(IF($B729="No - non-arm's length",0,MIN((0.75*D729),847)),MIN(D729,(0.75*$C729),847)),2))</f>
        <v>0</v>
      </c>
      <c r="I727" s="88">
        <f t="shared" si="733"/>
        <v>0</v>
      </c>
      <c r="J727" s="88">
        <f t="shared" si="733"/>
        <v>0</v>
      </c>
      <c r="K727" s="88">
        <f t="shared" si="733"/>
        <v>0</v>
      </c>
      <c r="L727" s="3">
        <f t="shared" si="717"/>
        <v>0</v>
      </c>
    </row>
    <row r="728" spans="8:12" x14ac:dyDescent="0.5">
      <c r="H728" s="88">
        <f t="shared" ref="H728:K728" si="734">IF(COUNT($C730,D730)&lt;&gt;2,0,ROUND(MAX(IF($B730="No - non-arm's length",0,MIN((0.75*D730),847)),MIN(D730,(0.75*$C730),847)),2))</f>
        <v>0</v>
      </c>
      <c r="I728" s="88">
        <f t="shared" si="734"/>
        <v>0</v>
      </c>
      <c r="J728" s="88">
        <f t="shared" si="734"/>
        <v>0</v>
      </c>
      <c r="K728" s="88">
        <f t="shared" si="734"/>
        <v>0</v>
      </c>
      <c r="L728" s="3">
        <f t="shared" si="717"/>
        <v>0</v>
      </c>
    </row>
    <row r="729" spans="8:12" x14ac:dyDescent="0.5">
      <c r="H729" s="88">
        <f t="shared" ref="H729:K729" si="735">IF(COUNT($C731,D731)&lt;&gt;2,0,ROUND(MAX(IF($B731="No - non-arm's length",0,MIN((0.75*D731),847)),MIN(D731,(0.75*$C731),847)),2))</f>
        <v>0</v>
      </c>
      <c r="I729" s="88">
        <f t="shared" si="735"/>
        <v>0</v>
      </c>
      <c r="J729" s="88">
        <f t="shared" si="735"/>
        <v>0</v>
      </c>
      <c r="K729" s="88">
        <f t="shared" si="735"/>
        <v>0</v>
      </c>
      <c r="L729" s="3">
        <f t="shared" si="717"/>
        <v>0</v>
      </c>
    </row>
    <row r="730" spans="8:12" x14ac:dyDescent="0.5">
      <c r="H730" s="88">
        <f t="shared" ref="H730:K730" si="736">IF(COUNT($C732,D732)&lt;&gt;2,0,ROUND(MAX(IF($B732="No - non-arm's length",0,MIN((0.75*D732),847)),MIN(D732,(0.75*$C732),847)),2))</f>
        <v>0</v>
      </c>
      <c r="I730" s="88">
        <f t="shared" si="736"/>
        <v>0</v>
      </c>
      <c r="J730" s="88">
        <f t="shared" si="736"/>
        <v>0</v>
      </c>
      <c r="K730" s="88">
        <f t="shared" si="736"/>
        <v>0</v>
      </c>
      <c r="L730" s="3">
        <f t="shared" si="717"/>
        <v>0</v>
      </c>
    </row>
    <row r="731" spans="8:12" x14ac:dyDescent="0.5">
      <c r="H731" s="88">
        <f t="shared" ref="H731:K731" si="737">IF(COUNT($C733,D733)&lt;&gt;2,0,ROUND(MAX(IF($B733="No - non-arm's length",0,MIN((0.75*D733),847)),MIN(D733,(0.75*$C733),847)),2))</f>
        <v>0</v>
      </c>
      <c r="I731" s="88">
        <f t="shared" si="737"/>
        <v>0</v>
      </c>
      <c r="J731" s="88">
        <f t="shared" si="737"/>
        <v>0</v>
      </c>
      <c r="K731" s="88">
        <f t="shared" si="737"/>
        <v>0</v>
      </c>
      <c r="L731" s="3">
        <f t="shared" si="717"/>
        <v>0</v>
      </c>
    </row>
    <row r="732" spans="8:12" x14ac:dyDescent="0.5">
      <c r="H732" s="88">
        <f t="shared" ref="H732:K732" si="738">IF(COUNT($C734,D734)&lt;&gt;2,0,ROUND(MAX(IF($B734="No - non-arm's length",0,MIN((0.75*D734),847)),MIN(D734,(0.75*$C734),847)),2))</f>
        <v>0</v>
      </c>
      <c r="I732" s="88">
        <f t="shared" si="738"/>
        <v>0</v>
      </c>
      <c r="J732" s="88">
        <f t="shared" si="738"/>
        <v>0</v>
      </c>
      <c r="K732" s="88">
        <f t="shared" si="738"/>
        <v>0</v>
      </c>
      <c r="L732" s="3">
        <f t="shared" si="717"/>
        <v>0</v>
      </c>
    </row>
    <row r="733" spans="8:12" x14ac:dyDescent="0.5">
      <c r="H733" s="88">
        <f t="shared" ref="H733:K733" si="739">IF(COUNT($C735,D735)&lt;&gt;2,0,ROUND(MAX(IF($B735="No - non-arm's length",0,MIN((0.75*D735),847)),MIN(D735,(0.75*$C735),847)),2))</f>
        <v>0</v>
      </c>
      <c r="I733" s="88">
        <f t="shared" si="739"/>
        <v>0</v>
      </c>
      <c r="J733" s="88">
        <f t="shared" si="739"/>
        <v>0</v>
      </c>
      <c r="K733" s="88">
        <f t="shared" si="739"/>
        <v>0</v>
      </c>
      <c r="L733" s="3">
        <f t="shared" si="717"/>
        <v>0</v>
      </c>
    </row>
    <row r="734" spans="8:12" x14ac:dyDescent="0.5">
      <c r="H734" s="88">
        <f t="shared" ref="H734:K734" si="740">IF(COUNT($C736,D736)&lt;&gt;2,0,ROUND(MAX(IF($B736="No - non-arm's length",0,MIN((0.75*D736),847)),MIN(D736,(0.75*$C736),847)),2))</f>
        <v>0</v>
      </c>
      <c r="I734" s="88">
        <f t="shared" si="740"/>
        <v>0</v>
      </c>
      <c r="J734" s="88">
        <f t="shared" si="740"/>
        <v>0</v>
      </c>
      <c r="K734" s="88">
        <f t="shared" si="740"/>
        <v>0</v>
      </c>
      <c r="L734" s="3">
        <f t="shared" si="717"/>
        <v>0</v>
      </c>
    </row>
    <row r="735" spans="8:12" x14ac:dyDescent="0.5">
      <c r="H735" s="88">
        <f t="shared" ref="H735:K735" si="741">IF(COUNT($C737,D737)&lt;&gt;2,0,ROUND(MAX(IF($B737="No - non-arm's length",0,MIN((0.75*D737),847)),MIN(D737,(0.75*$C737),847)),2))</f>
        <v>0</v>
      </c>
      <c r="I735" s="88">
        <f t="shared" si="741"/>
        <v>0</v>
      </c>
      <c r="J735" s="88">
        <f t="shared" si="741"/>
        <v>0</v>
      </c>
      <c r="K735" s="88">
        <f t="shared" si="741"/>
        <v>0</v>
      </c>
      <c r="L735" s="3">
        <f t="shared" si="717"/>
        <v>0</v>
      </c>
    </row>
    <row r="736" spans="8:12" x14ac:dyDescent="0.5">
      <c r="H736" s="88">
        <f t="shared" ref="H736:K736" si="742">IF(COUNT($C738,D738)&lt;&gt;2,0,ROUND(MAX(IF($B738="No - non-arm's length",0,MIN((0.75*D738),847)),MIN(D738,(0.75*$C738),847)),2))</f>
        <v>0</v>
      </c>
      <c r="I736" s="88">
        <f t="shared" si="742"/>
        <v>0</v>
      </c>
      <c r="J736" s="88">
        <f t="shared" si="742"/>
        <v>0</v>
      </c>
      <c r="K736" s="88">
        <f t="shared" si="742"/>
        <v>0</v>
      </c>
      <c r="L736" s="3">
        <f t="shared" si="717"/>
        <v>0</v>
      </c>
    </row>
    <row r="737" spans="8:12" x14ac:dyDescent="0.5">
      <c r="H737" s="88">
        <f t="shared" ref="H737:K737" si="743">IF(COUNT($C739,D739)&lt;&gt;2,0,ROUND(MAX(IF($B739="No - non-arm's length",0,MIN((0.75*D739),847)),MIN(D739,(0.75*$C739),847)),2))</f>
        <v>0</v>
      </c>
      <c r="I737" s="88">
        <f t="shared" si="743"/>
        <v>0</v>
      </c>
      <c r="J737" s="88">
        <f t="shared" si="743"/>
        <v>0</v>
      </c>
      <c r="K737" s="88">
        <f t="shared" si="743"/>
        <v>0</v>
      </c>
      <c r="L737" s="3">
        <f t="shared" si="717"/>
        <v>0</v>
      </c>
    </row>
    <row r="738" spans="8:12" x14ac:dyDescent="0.5">
      <c r="H738" s="88">
        <f t="shared" ref="H738:K738" si="744">IF(COUNT($C740,D740)&lt;&gt;2,0,ROUND(MAX(IF($B740="No - non-arm's length",0,MIN((0.75*D740),847)),MIN(D740,(0.75*$C740),847)),2))</f>
        <v>0</v>
      </c>
      <c r="I738" s="88">
        <f t="shared" si="744"/>
        <v>0</v>
      </c>
      <c r="J738" s="88">
        <f t="shared" si="744"/>
        <v>0</v>
      </c>
      <c r="K738" s="88">
        <f t="shared" si="744"/>
        <v>0</v>
      </c>
      <c r="L738" s="3">
        <f t="shared" si="717"/>
        <v>0</v>
      </c>
    </row>
    <row r="739" spans="8:12" x14ac:dyDescent="0.5">
      <c r="H739" s="88">
        <f t="shared" ref="H739:K739" si="745">IF(COUNT($C741,D741)&lt;&gt;2,0,ROUND(MAX(IF($B741="No - non-arm's length",0,MIN((0.75*D741),847)),MIN(D741,(0.75*$C741),847)),2))</f>
        <v>0</v>
      </c>
      <c r="I739" s="88">
        <f t="shared" si="745"/>
        <v>0</v>
      </c>
      <c r="J739" s="88">
        <f t="shared" si="745"/>
        <v>0</v>
      </c>
      <c r="K739" s="88">
        <f t="shared" si="745"/>
        <v>0</v>
      </c>
      <c r="L739" s="3">
        <f t="shared" si="717"/>
        <v>0</v>
      </c>
    </row>
    <row r="740" spans="8:12" x14ac:dyDescent="0.5">
      <c r="H740" s="88">
        <f t="shared" ref="H740:K740" si="746">IF(COUNT($C742,D742)&lt;&gt;2,0,ROUND(MAX(IF($B742="No - non-arm's length",0,MIN((0.75*D742),847)),MIN(D742,(0.75*$C742),847)),2))</f>
        <v>0</v>
      </c>
      <c r="I740" s="88">
        <f t="shared" si="746"/>
        <v>0</v>
      </c>
      <c r="J740" s="88">
        <f t="shared" si="746"/>
        <v>0</v>
      </c>
      <c r="K740" s="88">
        <f t="shared" si="746"/>
        <v>0</v>
      </c>
      <c r="L740" s="3">
        <f t="shared" si="717"/>
        <v>0</v>
      </c>
    </row>
    <row r="741" spans="8:12" x14ac:dyDescent="0.5">
      <c r="H741" s="88">
        <f t="shared" ref="H741:K741" si="747">IF(COUNT($C743,D743)&lt;&gt;2,0,ROUND(MAX(IF($B743="No - non-arm's length",0,MIN((0.75*D743),847)),MIN(D743,(0.75*$C743),847)),2))</f>
        <v>0</v>
      </c>
      <c r="I741" s="88">
        <f t="shared" si="747"/>
        <v>0</v>
      </c>
      <c r="J741" s="88">
        <f t="shared" si="747"/>
        <v>0</v>
      </c>
      <c r="K741" s="88">
        <f t="shared" si="747"/>
        <v>0</v>
      </c>
      <c r="L741" s="3">
        <f t="shared" si="717"/>
        <v>0</v>
      </c>
    </row>
    <row r="742" spans="8:12" x14ac:dyDescent="0.5">
      <c r="H742" s="88">
        <f t="shared" ref="H742:K742" si="748">IF(COUNT($C744,D744)&lt;&gt;2,0,ROUND(MAX(IF($B744="No - non-arm's length",0,MIN((0.75*D744),847)),MIN(D744,(0.75*$C744),847)),2))</f>
        <v>0</v>
      </c>
      <c r="I742" s="88">
        <f t="shared" si="748"/>
        <v>0</v>
      </c>
      <c r="J742" s="88">
        <f t="shared" si="748"/>
        <v>0</v>
      </c>
      <c r="K742" s="88">
        <f t="shared" si="748"/>
        <v>0</v>
      </c>
      <c r="L742" s="3">
        <f t="shared" si="717"/>
        <v>0</v>
      </c>
    </row>
    <row r="743" spans="8:12" x14ac:dyDescent="0.5">
      <c r="H743" s="88">
        <f t="shared" ref="H743:K743" si="749">IF(COUNT($C745,D745)&lt;&gt;2,0,ROUND(MAX(IF($B745="No - non-arm's length",0,MIN((0.75*D745),847)),MIN(D745,(0.75*$C745),847)),2))</f>
        <v>0</v>
      </c>
      <c r="I743" s="88">
        <f t="shared" si="749"/>
        <v>0</v>
      </c>
      <c r="J743" s="88">
        <f t="shared" si="749"/>
        <v>0</v>
      </c>
      <c r="K743" s="88">
        <f t="shared" si="749"/>
        <v>0</v>
      </c>
      <c r="L743" s="3">
        <f t="shared" si="717"/>
        <v>0</v>
      </c>
    </row>
    <row r="744" spans="8:12" x14ac:dyDescent="0.5">
      <c r="H744" s="88">
        <f t="shared" ref="H744:K744" si="750">IF(COUNT($C746,D746)&lt;&gt;2,0,ROUND(MAX(IF($B746="No - non-arm's length",0,MIN((0.75*D746),847)),MIN(D746,(0.75*$C746),847)),2))</f>
        <v>0</v>
      </c>
      <c r="I744" s="88">
        <f t="shared" si="750"/>
        <v>0</v>
      </c>
      <c r="J744" s="88">
        <f t="shared" si="750"/>
        <v>0</v>
      </c>
      <c r="K744" s="88">
        <f t="shared" si="750"/>
        <v>0</v>
      </c>
      <c r="L744" s="3">
        <f t="shared" si="717"/>
        <v>0</v>
      </c>
    </row>
    <row r="745" spans="8:12" x14ac:dyDescent="0.5">
      <c r="H745" s="88">
        <f t="shared" ref="H745:K745" si="751">IF(COUNT($C747,D747)&lt;&gt;2,0,ROUND(MAX(IF($B747="No - non-arm's length",0,MIN((0.75*D747),847)),MIN(D747,(0.75*$C747),847)),2))</f>
        <v>0</v>
      </c>
      <c r="I745" s="88">
        <f t="shared" si="751"/>
        <v>0</v>
      </c>
      <c r="J745" s="88">
        <f t="shared" si="751"/>
        <v>0</v>
      </c>
      <c r="K745" s="88">
        <f t="shared" si="751"/>
        <v>0</v>
      </c>
      <c r="L745" s="3">
        <f t="shared" si="717"/>
        <v>0</v>
      </c>
    </row>
    <row r="746" spans="8:12" x14ac:dyDescent="0.5">
      <c r="H746" s="88">
        <f t="shared" ref="H746:K746" si="752">IF(COUNT($C748,D748)&lt;&gt;2,0,ROUND(MAX(IF($B748="No - non-arm's length",0,MIN((0.75*D748),847)),MIN(D748,(0.75*$C748),847)),2))</f>
        <v>0</v>
      </c>
      <c r="I746" s="88">
        <f t="shared" si="752"/>
        <v>0</v>
      </c>
      <c r="J746" s="88">
        <f t="shared" si="752"/>
        <v>0</v>
      </c>
      <c r="K746" s="88">
        <f t="shared" si="752"/>
        <v>0</v>
      </c>
      <c r="L746" s="3">
        <f t="shared" si="717"/>
        <v>0</v>
      </c>
    </row>
    <row r="747" spans="8:12" x14ac:dyDescent="0.5">
      <c r="H747" s="88">
        <f t="shared" ref="H747:K747" si="753">IF(COUNT($C749,D749)&lt;&gt;2,0,ROUND(MAX(IF($B749="No - non-arm's length",0,MIN((0.75*D749),847)),MIN(D749,(0.75*$C749),847)),2))</f>
        <v>0</v>
      </c>
      <c r="I747" s="88">
        <f t="shared" si="753"/>
        <v>0</v>
      </c>
      <c r="J747" s="88">
        <f t="shared" si="753"/>
        <v>0</v>
      </c>
      <c r="K747" s="88">
        <f t="shared" si="753"/>
        <v>0</v>
      </c>
      <c r="L747" s="3">
        <f t="shared" si="717"/>
        <v>0</v>
      </c>
    </row>
    <row r="748" spans="8:12" x14ac:dyDescent="0.5">
      <c r="H748" s="88">
        <f t="shared" ref="H748:K748" si="754">IF(COUNT($C750,D750)&lt;&gt;2,0,ROUND(MAX(IF($B750="No - non-arm's length",0,MIN((0.75*D750),847)),MIN(D750,(0.75*$C750),847)),2))</f>
        <v>0</v>
      </c>
      <c r="I748" s="88">
        <f t="shared" si="754"/>
        <v>0</v>
      </c>
      <c r="J748" s="88">
        <f t="shared" si="754"/>
        <v>0</v>
      </c>
      <c r="K748" s="88">
        <f t="shared" si="754"/>
        <v>0</v>
      </c>
      <c r="L748" s="3">
        <f t="shared" si="717"/>
        <v>0</v>
      </c>
    </row>
    <row r="749" spans="8:12" x14ac:dyDescent="0.5">
      <c r="H749" s="88">
        <f t="shared" ref="H749:K749" si="755">IF(COUNT($C751,D751)&lt;&gt;2,0,ROUND(MAX(IF($B751="No - non-arm's length",0,MIN((0.75*D751),847)),MIN(D751,(0.75*$C751),847)),2))</f>
        <v>0</v>
      </c>
      <c r="I749" s="88">
        <f t="shared" si="755"/>
        <v>0</v>
      </c>
      <c r="J749" s="88">
        <f t="shared" si="755"/>
        <v>0</v>
      </c>
      <c r="K749" s="88">
        <f t="shared" si="755"/>
        <v>0</v>
      </c>
      <c r="L749" s="3">
        <f t="shared" si="717"/>
        <v>0</v>
      </c>
    </row>
    <row r="750" spans="8:12" x14ac:dyDescent="0.5">
      <c r="H750" s="88">
        <f t="shared" ref="H750:K750" si="756">IF(COUNT($C752,D752)&lt;&gt;2,0,ROUND(MAX(IF($B752="No - non-arm's length",0,MIN((0.75*D752),847)),MIN(D752,(0.75*$C752),847)),2))</f>
        <v>0</v>
      </c>
      <c r="I750" s="88">
        <f t="shared" si="756"/>
        <v>0</v>
      </c>
      <c r="J750" s="88">
        <f t="shared" si="756"/>
        <v>0</v>
      </c>
      <c r="K750" s="88">
        <f t="shared" si="756"/>
        <v>0</v>
      </c>
      <c r="L750" s="3">
        <f t="shared" si="717"/>
        <v>0</v>
      </c>
    </row>
    <row r="751" spans="8:12" x14ac:dyDescent="0.5">
      <c r="H751" s="88">
        <f t="shared" ref="H751:K751" si="757">IF(COUNT($C753,D753)&lt;&gt;2,0,ROUND(MAX(IF($B753="No - non-arm's length",0,MIN((0.75*D753),847)),MIN(D753,(0.75*$C753),847)),2))</f>
        <v>0</v>
      </c>
      <c r="I751" s="88">
        <f t="shared" si="757"/>
        <v>0</v>
      </c>
      <c r="J751" s="88">
        <f t="shared" si="757"/>
        <v>0</v>
      </c>
      <c r="K751" s="88">
        <f t="shared" si="757"/>
        <v>0</v>
      </c>
      <c r="L751" s="3">
        <f t="shared" si="717"/>
        <v>0</v>
      </c>
    </row>
    <row r="752" spans="8:12" x14ac:dyDescent="0.5">
      <c r="H752" s="88">
        <f t="shared" ref="H752:K752" si="758">IF(COUNT($C754,D754)&lt;&gt;2,0,ROUND(MAX(IF($B754="No - non-arm's length",0,MIN((0.75*D754),847)),MIN(D754,(0.75*$C754),847)),2))</f>
        <v>0</v>
      </c>
      <c r="I752" s="88">
        <f t="shared" si="758"/>
        <v>0</v>
      </c>
      <c r="J752" s="88">
        <f t="shared" si="758"/>
        <v>0</v>
      </c>
      <c r="K752" s="88">
        <f t="shared" si="758"/>
        <v>0</v>
      </c>
      <c r="L752" s="3">
        <f t="shared" si="717"/>
        <v>0</v>
      </c>
    </row>
    <row r="753" spans="8:12" x14ac:dyDescent="0.5">
      <c r="H753" s="88">
        <f t="shared" ref="H753:K753" si="759">IF(COUNT($C755,D755)&lt;&gt;2,0,ROUND(MAX(IF($B755="No - non-arm's length",0,MIN((0.75*D755),847)),MIN(D755,(0.75*$C755),847)),2))</f>
        <v>0</v>
      </c>
      <c r="I753" s="88">
        <f t="shared" si="759"/>
        <v>0</v>
      </c>
      <c r="J753" s="88">
        <f t="shared" si="759"/>
        <v>0</v>
      </c>
      <c r="K753" s="88">
        <f t="shared" si="759"/>
        <v>0</v>
      </c>
      <c r="L753" s="3">
        <f t="shared" si="717"/>
        <v>0</v>
      </c>
    </row>
    <row r="754" spans="8:12" x14ac:dyDescent="0.5">
      <c r="H754" s="88">
        <f t="shared" ref="H754:K754" si="760">IF(COUNT($C756,D756)&lt;&gt;2,0,ROUND(MAX(IF($B756="No - non-arm's length",0,MIN((0.75*D756),847)),MIN(D756,(0.75*$C756),847)),2))</f>
        <v>0</v>
      </c>
      <c r="I754" s="88">
        <f t="shared" si="760"/>
        <v>0</v>
      </c>
      <c r="J754" s="88">
        <f t="shared" si="760"/>
        <v>0</v>
      </c>
      <c r="K754" s="88">
        <f t="shared" si="760"/>
        <v>0</v>
      </c>
      <c r="L754" s="3">
        <f t="shared" si="717"/>
        <v>0</v>
      </c>
    </row>
    <row r="755" spans="8:12" x14ac:dyDescent="0.5">
      <c r="H755" s="88">
        <f t="shared" ref="H755:K755" si="761">IF(COUNT($C757,D757)&lt;&gt;2,0,ROUND(MAX(IF($B757="No - non-arm's length",0,MIN((0.75*D757),847)),MIN(D757,(0.75*$C757),847)),2))</f>
        <v>0</v>
      </c>
      <c r="I755" s="88">
        <f t="shared" si="761"/>
        <v>0</v>
      </c>
      <c r="J755" s="88">
        <f t="shared" si="761"/>
        <v>0</v>
      </c>
      <c r="K755" s="88">
        <f t="shared" si="761"/>
        <v>0</v>
      </c>
      <c r="L755" s="3">
        <f t="shared" si="717"/>
        <v>0</v>
      </c>
    </row>
    <row r="756" spans="8:12" x14ac:dyDescent="0.5">
      <c r="H756" s="88">
        <f t="shared" ref="H756:K756" si="762">IF(COUNT($C758,D758)&lt;&gt;2,0,ROUND(MAX(IF($B758="No - non-arm's length",0,MIN((0.75*D758),847)),MIN(D758,(0.75*$C758),847)),2))</f>
        <v>0</v>
      </c>
      <c r="I756" s="88">
        <f t="shared" si="762"/>
        <v>0</v>
      </c>
      <c r="J756" s="88">
        <f t="shared" si="762"/>
        <v>0</v>
      </c>
      <c r="K756" s="88">
        <f t="shared" si="762"/>
        <v>0</v>
      </c>
      <c r="L756" s="3">
        <f t="shared" si="717"/>
        <v>0</v>
      </c>
    </row>
    <row r="757" spans="8:12" x14ac:dyDescent="0.5">
      <c r="H757" s="88">
        <f t="shared" ref="H757:K757" si="763">IF(COUNT($C759,D759)&lt;&gt;2,0,ROUND(MAX(IF($B759="No - non-arm's length",0,MIN((0.75*D759),847)),MIN(D759,(0.75*$C759),847)),2))</f>
        <v>0</v>
      </c>
      <c r="I757" s="88">
        <f t="shared" si="763"/>
        <v>0</v>
      </c>
      <c r="J757" s="88">
        <f t="shared" si="763"/>
        <v>0</v>
      </c>
      <c r="K757" s="88">
        <f t="shared" si="763"/>
        <v>0</v>
      </c>
      <c r="L757" s="3">
        <f t="shared" si="717"/>
        <v>0</v>
      </c>
    </row>
    <row r="758" spans="8:12" x14ac:dyDescent="0.5">
      <c r="H758" s="88">
        <f t="shared" ref="H758:K758" si="764">IF(COUNT($C760,D760)&lt;&gt;2,0,ROUND(MAX(IF($B760="No - non-arm's length",0,MIN((0.75*D760),847)),MIN(D760,(0.75*$C760),847)),2))</f>
        <v>0</v>
      </c>
      <c r="I758" s="88">
        <f t="shared" si="764"/>
        <v>0</v>
      </c>
      <c r="J758" s="88">
        <f t="shared" si="764"/>
        <v>0</v>
      </c>
      <c r="K758" s="88">
        <f t="shared" si="764"/>
        <v>0</v>
      </c>
      <c r="L758" s="3">
        <f t="shared" si="717"/>
        <v>0</v>
      </c>
    </row>
    <row r="759" spans="8:12" x14ac:dyDescent="0.5">
      <c r="H759" s="88">
        <f t="shared" ref="H759:K759" si="765">IF(COUNT($C761,D761)&lt;&gt;2,0,ROUND(MAX(IF($B761="No - non-arm's length",0,MIN((0.75*D761),847)),MIN(D761,(0.75*$C761),847)),2))</f>
        <v>0</v>
      </c>
      <c r="I759" s="88">
        <f t="shared" si="765"/>
        <v>0</v>
      </c>
      <c r="J759" s="88">
        <f t="shared" si="765"/>
        <v>0</v>
      </c>
      <c r="K759" s="88">
        <f t="shared" si="765"/>
        <v>0</v>
      </c>
      <c r="L759" s="3">
        <f t="shared" si="717"/>
        <v>0</v>
      </c>
    </row>
    <row r="760" spans="8:12" x14ac:dyDescent="0.5">
      <c r="H760" s="88">
        <f t="shared" ref="H760:K760" si="766">IF(COUNT($C762,D762)&lt;&gt;2,0,ROUND(MAX(IF($B762="No - non-arm's length",0,MIN((0.75*D762),847)),MIN(D762,(0.75*$C762),847)),2))</f>
        <v>0</v>
      </c>
      <c r="I760" s="88">
        <f t="shared" si="766"/>
        <v>0</v>
      </c>
      <c r="J760" s="88">
        <f t="shared" si="766"/>
        <v>0</v>
      </c>
      <c r="K760" s="88">
        <f t="shared" si="766"/>
        <v>0</v>
      </c>
      <c r="L760" s="3">
        <f t="shared" si="717"/>
        <v>0</v>
      </c>
    </row>
    <row r="761" spans="8:12" x14ac:dyDescent="0.5">
      <c r="H761" s="88">
        <f t="shared" ref="H761:K761" si="767">IF(COUNT($C763,D763)&lt;&gt;2,0,ROUND(MAX(IF($B763="No - non-arm's length",0,MIN((0.75*D763),847)),MIN(D763,(0.75*$C763),847)),2))</f>
        <v>0</v>
      </c>
      <c r="I761" s="88">
        <f t="shared" si="767"/>
        <v>0</v>
      </c>
      <c r="J761" s="88">
        <f t="shared" si="767"/>
        <v>0</v>
      </c>
      <c r="K761" s="88">
        <f t="shared" si="767"/>
        <v>0</v>
      </c>
      <c r="L761" s="3">
        <f t="shared" si="717"/>
        <v>0</v>
      </c>
    </row>
    <row r="762" spans="8:12" x14ac:dyDescent="0.5">
      <c r="H762" s="88">
        <f t="shared" ref="H762:K762" si="768">IF(COUNT($C764,D764)&lt;&gt;2,0,ROUND(MAX(IF($B764="No - non-arm's length",0,MIN((0.75*D764),847)),MIN(D764,(0.75*$C764),847)),2))</f>
        <v>0</v>
      </c>
      <c r="I762" s="88">
        <f t="shared" si="768"/>
        <v>0</v>
      </c>
      <c r="J762" s="88">
        <f t="shared" si="768"/>
        <v>0</v>
      </c>
      <c r="K762" s="88">
        <f t="shared" si="768"/>
        <v>0</v>
      </c>
      <c r="L762" s="3">
        <f t="shared" si="717"/>
        <v>0</v>
      </c>
    </row>
    <row r="763" spans="8:12" x14ac:dyDescent="0.5">
      <c r="H763" s="88">
        <f t="shared" ref="H763:K763" si="769">IF(COUNT($C765,D765)&lt;&gt;2,0,ROUND(MAX(IF($B765="No - non-arm's length",0,MIN((0.75*D765),847)),MIN(D765,(0.75*$C765),847)),2))</f>
        <v>0</v>
      </c>
      <c r="I763" s="88">
        <f t="shared" si="769"/>
        <v>0</v>
      </c>
      <c r="J763" s="88">
        <f t="shared" si="769"/>
        <v>0</v>
      </c>
      <c r="K763" s="88">
        <f t="shared" si="769"/>
        <v>0</v>
      </c>
      <c r="L763" s="3">
        <f t="shared" si="717"/>
        <v>0</v>
      </c>
    </row>
    <row r="764" spans="8:12" x14ac:dyDescent="0.5">
      <c r="H764" s="88">
        <f t="shared" ref="H764:K764" si="770">IF(COUNT($C766,D766)&lt;&gt;2,0,ROUND(MAX(IF($B766="No - non-arm's length",0,MIN((0.75*D766),847)),MIN(D766,(0.75*$C766),847)),2))</f>
        <v>0</v>
      </c>
      <c r="I764" s="88">
        <f t="shared" si="770"/>
        <v>0</v>
      </c>
      <c r="J764" s="88">
        <f t="shared" si="770"/>
        <v>0</v>
      </c>
      <c r="K764" s="88">
        <f t="shared" si="770"/>
        <v>0</v>
      </c>
      <c r="L764" s="3">
        <f t="shared" si="717"/>
        <v>0</v>
      </c>
    </row>
    <row r="765" spans="8:12" x14ac:dyDescent="0.5">
      <c r="H765" s="88">
        <f t="shared" ref="H765:K765" si="771">IF(COUNT($C767,D767)&lt;&gt;2,0,ROUND(MAX(IF($B767="No - non-arm's length",0,MIN((0.75*D767),847)),MIN(D767,(0.75*$C767),847)),2))</f>
        <v>0</v>
      </c>
      <c r="I765" s="88">
        <f t="shared" si="771"/>
        <v>0</v>
      </c>
      <c r="J765" s="88">
        <f t="shared" si="771"/>
        <v>0</v>
      </c>
      <c r="K765" s="88">
        <f t="shared" si="771"/>
        <v>0</v>
      </c>
      <c r="L765" s="3">
        <f t="shared" si="717"/>
        <v>0</v>
      </c>
    </row>
    <row r="766" spans="8:12" x14ac:dyDescent="0.5">
      <c r="H766" s="88">
        <f t="shared" ref="H766:K766" si="772">IF(COUNT($C768,D768)&lt;&gt;2,0,ROUND(MAX(IF($B768="No - non-arm's length",0,MIN((0.75*D768),847)),MIN(D768,(0.75*$C768),847)),2))</f>
        <v>0</v>
      </c>
      <c r="I766" s="88">
        <f t="shared" si="772"/>
        <v>0</v>
      </c>
      <c r="J766" s="88">
        <f t="shared" si="772"/>
        <v>0</v>
      </c>
      <c r="K766" s="88">
        <f t="shared" si="772"/>
        <v>0</v>
      </c>
      <c r="L766" s="3">
        <f t="shared" si="717"/>
        <v>0</v>
      </c>
    </row>
    <row r="767" spans="8:12" x14ac:dyDescent="0.5">
      <c r="H767" s="88">
        <f t="shared" ref="H767:K767" si="773">IF(COUNT($C769,D769)&lt;&gt;2,0,ROUND(MAX(IF($B769="No - non-arm's length",0,MIN((0.75*D769),847)),MIN(D769,(0.75*$C769),847)),2))</f>
        <v>0</v>
      </c>
      <c r="I767" s="88">
        <f t="shared" si="773"/>
        <v>0</v>
      </c>
      <c r="J767" s="88">
        <f t="shared" si="773"/>
        <v>0</v>
      </c>
      <c r="K767" s="88">
        <f t="shared" si="773"/>
        <v>0</v>
      </c>
      <c r="L767" s="3">
        <f t="shared" si="717"/>
        <v>0</v>
      </c>
    </row>
    <row r="768" spans="8:12" x14ac:dyDescent="0.5">
      <c r="H768" s="88">
        <f t="shared" ref="H768:K768" si="774">IF(COUNT($C770,D770)&lt;&gt;2,0,ROUND(MAX(IF($B770="No - non-arm's length",0,MIN((0.75*D770),847)),MIN(D770,(0.75*$C770),847)),2))</f>
        <v>0</v>
      </c>
      <c r="I768" s="88">
        <f t="shared" si="774"/>
        <v>0</v>
      </c>
      <c r="J768" s="88">
        <f t="shared" si="774"/>
        <v>0</v>
      </c>
      <c r="K768" s="88">
        <f t="shared" si="774"/>
        <v>0</v>
      </c>
      <c r="L768" s="3">
        <f t="shared" si="717"/>
        <v>0</v>
      </c>
    </row>
    <row r="769" spans="8:12" x14ac:dyDescent="0.5">
      <c r="H769" s="88">
        <f t="shared" ref="H769:K769" si="775">IF(COUNT($C771,D771)&lt;&gt;2,0,ROUND(MAX(IF($B771="No - non-arm's length",0,MIN((0.75*D771),847)),MIN(D771,(0.75*$C771),847)),2))</f>
        <v>0</v>
      </c>
      <c r="I769" s="88">
        <f t="shared" si="775"/>
        <v>0</v>
      </c>
      <c r="J769" s="88">
        <f t="shared" si="775"/>
        <v>0</v>
      </c>
      <c r="K769" s="88">
        <f t="shared" si="775"/>
        <v>0</v>
      </c>
      <c r="L769" s="3">
        <f t="shared" si="717"/>
        <v>0</v>
      </c>
    </row>
    <row r="770" spans="8:12" x14ac:dyDescent="0.5">
      <c r="H770" s="88">
        <f t="shared" ref="H770:K770" si="776">IF(COUNT($C772,D772)&lt;&gt;2,0,ROUND(MAX(IF($B772="No - non-arm's length",0,MIN((0.75*D772),847)),MIN(D772,(0.75*$C772),847)),2))</f>
        <v>0</v>
      </c>
      <c r="I770" s="88">
        <f t="shared" si="776"/>
        <v>0</v>
      </c>
      <c r="J770" s="88">
        <f t="shared" si="776"/>
        <v>0</v>
      </c>
      <c r="K770" s="88">
        <f t="shared" si="776"/>
        <v>0</v>
      </c>
      <c r="L770" s="3">
        <f t="shared" si="717"/>
        <v>0</v>
      </c>
    </row>
    <row r="771" spans="8:12" x14ac:dyDescent="0.5">
      <c r="H771" s="88">
        <f t="shared" ref="H771:K771" si="777">IF(COUNT($C773,D773)&lt;&gt;2,0,ROUND(MAX(IF($B773="No - non-arm's length",0,MIN((0.75*D773),847)),MIN(D773,(0.75*$C773),847)),2))</f>
        <v>0</v>
      </c>
      <c r="I771" s="88">
        <f t="shared" si="777"/>
        <v>0</v>
      </c>
      <c r="J771" s="88">
        <f t="shared" si="777"/>
        <v>0</v>
      </c>
      <c r="K771" s="88">
        <f t="shared" si="777"/>
        <v>0</v>
      </c>
      <c r="L771" s="3">
        <f t="shared" si="717"/>
        <v>0</v>
      </c>
    </row>
    <row r="772" spans="8:12" x14ac:dyDescent="0.5">
      <c r="H772" s="88">
        <f t="shared" ref="H772:K772" si="778">IF(COUNT($C774,D774)&lt;&gt;2,0,ROUND(MAX(IF($B774="No - non-arm's length",0,MIN((0.75*D774),847)),MIN(D774,(0.75*$C774),847)),2))</f>
        <v>0</v>
      </c>
      <c r="I772" s="88">
        <f t="shared" si="778"/>
        <v>0</v>
      </c>
      <c r="J772" s="88">
        <f t="shared" si="778"/>
        <v>0</v>
      </c>
      <c r="K772" s="88">
        <f t="shared" si="778"/>
        <v>0</v>
      </c>
      <c r="L772" s="3">
        <f t="shared" si="717"/>
        <v>0</v>
      </c>
    </row>
    <row r="773" spans="8:12" x14ac:dyDescent="0.5">
      <c r="H773" s="88">
        <f t="shared" ref="H773:K773" si="779">IF(COUNT($C775,D775)&lt;&gt;2,0,ROUND(MAX(IF($B775="No - non-arm's length",0,MIN((0.75*D775),847)),MIN(D775,(0.75*$C775),847)),2))</f>
        <v>0</v>
      </c>
      <c r="I773" s="88">
        <f t="shared" si="779"/>
        <v>0</v>
      </c>
      <c r="J773" s="88">
        <f t="shared" si="779"/>
        <v>0</v>
      </c>
      <c r="K773" s="88">
        <f t="shared" si="779"/>
        <v>0</v>
      </c>
      <c r="L773" s="3">
        <f t="shared" si="717"/>
        <v>0</v>
      </c>
    </row>
    <row r="774" spans="8:12" x14ac:dyDescent="0.5">
      <c r="H774" s="88">
        <f t="shared" ref="H774:K774" si="780">IF(COUNT($C776,D776)&lt;&gt;2,0,ROUND(MAX(IF($B776="No - non-arm's length",0,MIN((0.75*D776),847)),MIN(D776,(0.75*$C776),847)),2))</f>
        <v>0</v>
      </c>
      <c r="I774" s="88">
        <f t="shared" si="780"/>
        <v>0</v>
      </c>
      <c r="J774" s="88">
        <f t="shared" si="780"/>
        <v>0</v>
      </c>
      <c r="K774" s="88">
        <f t="shared" si="780"/>
        <v>0</v>
      </c>
      <c r="L774" s="3">
        <f t="shared" si="717"/>
        <v>0</v>
      </c>
    </row>
    <row r="775" spans="8:12" x14ac:dyDescent="0.5">
      <c r="H775" s="88">
        <f t="shared" ref="H775:K775" si="781">IF(COUNT($C777,D777)&lt;&gt;2,0,ROUND(MAX(IF($B777="No - non-arm's length",0,MIN((0.75*D777),847)),MIN(D777,(0.75*$C777),847)),2))</f>
        <v>0</v>
      </c>
      <c r="I775" s="88">
        <f t="shared" si="781"/>
        <v>0</v>
      </c>
      <c r="J775" s="88">
        <f t="shared" si="781"/>
        <v>0</v>
      </c>
      <c r="K775" s="88">
        <f t="shared" si="781"/>
        <v>0</v>
      </c>
      <c r="L775" s="3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88">
        <f t="shared" ref="H776:K776" si="783">IF(COUNT($C778,D778)&lt;&gt;2,0,ROUND(MAX(IF($B778="No - non-arm's length",0,MIN((0.75*D778),847)),MIN(D778,(0.75*$C778),847)),2))</f>
        <v>0</v>
      </c>
      <c r="I776" s="88">
        <f t="shared" si="783"/>
        <v>0</v>
      </c>
      <c r="J776" s="88">
        <f t="shared" si="783"/>
        <v>0</v>
      </c>
      <c r="K776" s="88">
        <f t="shared" si="783"/>
        <v>0</v>
      </c>
      <c r="L776" s="3">
        <f t="shared" si="782"/>
        <v>0</v>
      </c>
    </row>
    <row r="777" spans="8:12" x14ac:dyDescent="0.5">
      <c r="H777" s="88">
        <f t="shared" ref="H777:K777" si="784">IF(COUNT($C779,D779)&lt;&gt;2,0,ROUND(MAX(IF($B779="No - non-arm's length",0,MIN((0.75*D779),847)),MIN(D779,(0.75*$C779),847)),2))</f>
        <v>0</v>
      </c>
      <c r="I777" s="88">
        <f t="shared" si="784"/>
        <v>0</v>
      </c>
      <c r="J777" s="88">
        <f t="shared" si="784"/>
        <v>0</v>
      </c>
      <c r="K777" s="88">
        <f t="shared" si="784"/>
        <v>0</v>
      </c>
      <c r="L777" s="3">
        <f t="shared" si="782"/>
        <v>0</v>
      </c>
    </row>
    <row r="778" spans="8:12" x14ac:dyDescent="0.5">
      <c r="H778" s="88">
        <f t="shared" ref="H778:K778" si="785">IF(COUNT($C780,D780)&lt;&gt;2,0,ROUND(MAX(IF($B780="No - non-arm's length",0,MIN((0.75*D780),847)),MIN(D780,(0.75*$C780),847)),2))</f>
        <v>0</v>
      </c>
      <c r="I778" s="88">
        <f t="shared" si="785"/>
        <v>0</v>
      </c>
      <c r="J778" s="88">
        <f t="shared" si="785"/>
        <v>0</v>
      </c>
      <c r="K778" s="88">
        <f t="shared" si="785"/>
        <v>0</v>
      </c>
      <c r="L778" s="3">
        <f t="shared" si="782"/>
        <v>0</v>
      </c>
    </row>
    <row r="779" spans="8:12" x14ac:dyDescent="0.5">
      <c r="H779" s="88">
        <f t="shared" ref="H779:K779" si="786">IF(COUNT($C781,D781)&lt;&gt;2,0,ROUND(MAX(IF($B781="No - non-arm's length",0,MIN((0.75*D781),847)),MIN(D781,(0.75*$C781),847)),2))</f>
        <v>0</v>
      </c>
      <c r="I779" s="88">
        <f t="shared" si="786"/>
        <v>0</v>
      </c>
      <c r="J779" s="88">
        <f t="shared" si="786"/>
        <v>0</v>
      </c>
      <c r="K779" s="88">
        <f t="shared" si="786"/>
        <v>0</v>
      </c>
      <c r="L779" s="3">
        <f t="shared" si="782"/>
        <v>0</v>
      </c>
    </row>
    <row r="780" spans="8:12" x14ac:dyDescent="0.5">
      <c r="H780" s="88">
        <f t="shared" ref="H780:K780" si="787">IF(COUNT($C782,D782)&lt;&gt;2,0,ROUND(MAX(IF($B782="No - non-arm's length",0,MIN((0.75*D782),847)),MIN(D782,(0.75*$C782),847)),2))</f>
        <v>0</v>
      </c>
      <c r="I780" s="88">
        <f t="shared" si="787"/>
        <v>0</v>
      </c>
      <c r="J780" s="88">
        <f t="shared" si="787"/>
        <v>0</v>
      </c>
      <c r="K780" s="88">
        <f t="shared" si="787"/>
        <v>0</v>
      </c>
      <c r="L780" s="3">
        <f t="shared" si="782"/>
        <v>0</v>
      </c>
    </row>
    <row r="781" spans="8:12" x14ac:dyDescent="0.5">
      <c r="H781" s="88">
        <f t="shared" ref="H781:K781" si="788">IF(COUNT($C783,D783)&lt;&gt;2,0,ROUND(MAX(IF($B783="No - non-arm's length",0,MIN((0.75*D783),847)),MIN(D783,(0.75*$C783),847)),2))</f>
        <v>0</v>
      </c>
      <c r="I781" s="88">
        <f t="shared" si="788"/>
        <v>0</v>
      </c>
      <c r="J781" s="88">
        <f t="shared" si="788"/>
        <v>0</v>
      </c>
      <c r="K781" s="88">
        <f t="shared" si="788"/>
        <v>0</v>
      </c>
      <c r="L781" s="3">
        <f t="shared" si="782"/>
        <v>0</v>
      </c>
    </row>
    <row r="782" spans="8:12" x14ac:dyDescent="0.5">
      <c r="H782" s="88">
        <f t="shared" ref="H782:K782" si="789">IF(COUNT($C784,D784)&lt;&gt;2,0,ROUND(MAX(IF($B784="No - non-arm's length",0,MIN((0.75*D784),847)),MIN(D784,(0.75*$C784),847)),2))</f>
        <v>0</v>
      </c>
      <c r="I782" s="88">
        <f t="shared" si="789"/>
        <v>0</v>
      </c>
      <c r="J782" s="88">
        <f t="shared" si="789"/>
        <v>0</v>
      </c>
      <c r="K782" s="88">
        <f t="shared" si="789"/>
        <v>0</v>
      </c>
      <c r="L782" s="3">
        <f t="shared" si="782"/>
        <v>0</v>
      </c>
    </row>
    <row r="783" spans="8:12" x14ac:dyDescent="0.5">
      <c r="H783" s="88">
        <f t="shared" ref="H783:K783" si="790">IF(COUNT($C785,D785)&lt;&gt;2,0,ROUND(MAX(IF($B785="No - non-arm's length",0,MIN((0.75*D785),847)),MIN(D785,(0.75*$C785),847)),2))</f>
        <v>0</v>
      </c>
      <c r="I783" s="88">
        <f t="shared" si="790"/>
        <v>0</v>
      </c>
      <c r="J783" s="88">
        <f t="shared" si="790"/>
        <v>0</v>
      </c>
      <c r="K783" s="88">
        <f t="shared" si="790"/>
        <v>0</v>
      </c>
      <c r="L783" s="3">
        <f t="shared" si="782"/>
        <v>0</v>
      </c>
    </row>
    <row r="784" spans="8:12" x14ac:dyDescent="0.5">
      <c r="H784" s="88">
        <f t="shared" ref="H784:K784" si="791">IF(COUNT($C786,D786)&lt;&gt;2,0,ROUND(MAX(IF($B786="No - non-arm's length",0,MIN((0.75*D786),847)),MIN(D786,(0.75*$C786),847)),2))</f>
        <v>0</v>
      </c>
      <c r="I784" s="88">
        <f t="shared" si="791"/>
        <v>0</v>
      </c>
      <c r="J784" s="88">
        <f t="shared" si="791"/>
        <v>0</v>
      </c>
      <c r="K784" s="88">
        <f t="shared" si="791"/>
        <v>0</v>
      </c>
      <c r="L784" s="3">
        <f t="shared" si="782"/>
        <v>0</v>
      </c>
    </row>
    <row r="785" spans="8:12" x14ac:dyDescent="0.5">
      <c r="H785" s="88">
        <f t="shared" ref="H785:K785" si="792">IF(COUNT($C787,D787)&lt;&gt;2,0,ROUND(MAX(IF($B787="No - non-arm's length",0,MIN((0.75*D787),847)),MIN(D787,(0.75*$C787),847)),2))</f>
        <v>0</v>
      </c>
      <c r="I785" s="88">
        <f t="shared" si="792"/>
        <v>0</v>
      </c>
      <c r="J785" s="88">
        <f t="shared" si="792"/>
        <v>0</v>
      </c>
      <c r="K785" s="88">
        <f t="shared" si="792"/>
        <v>0</v>
      </c>
      <c r="L785" s="3">
        <f t="shared" si="782"/>
        <v>0</v>
      </c>
    </row>
    <row r="786" spans="8:12" x14ac:dyDescent="0.5">
      <c r="H786" s="88">
        <f t="shared" ref="H786:K786" si="793">IF(COUNT($C788,D788)&lt;&gt;2,0,ROUND(MAX(IF($B788="No - non-arm's length",0,MIN((0.75*D788),847)),MIN(D788,(0.75*$C788),847)),2))</f>
        <v>0</v>
      </c>
      <c r="I786" s="88">
        <f t="shared" si="793"/>
        <v>0</v>
      </c>
      <c r="J786" s="88">
        <f t="shared" si="793"/>
        <v>0</v>
      </c>
      <c r="K786" s="88">
        <f t="shared" si="793"/>
        <v>0</v>
      </c>
      <c r="L786" s="3">
        <f t="shared" si="782"/>
        <v>0</v>
      </c>
    </row>
    <row r="787" spans="8:12" x14ac:dyDescent="0.5">
      <c r="H787" s="88">
        <f t="shared" ref="H787:K787" si="794">IF(COUNT($C789,D789)&lt;&gt;2,0,ROUND(MAX(IF($B789="No - non-arm's length",0,MIN((0.75*D789),847)),MIN(D789,(0.75*$C789),847)),2))</f>
        <v>0</v>
      </c>
      <c r="I787" s="88">
        <f t="shared" si="794"/>
        <v>0</v>
      </c>
      <c r="J787" s="88">
        <f t="shared" si="794"/>
        <v>0</v>
      </c>
      <c r="K787" s="88">
        <f t="shared" si="794"/>
        <v>0</v>
      </c>
      <c r="L787" s="3">
        <f t="shared" si="782"/>
        <v>0</v>
      </c>
    </row>
    <row r="788" spans="8:12" x14ac:dyDescent="0.5">
      <c r="H788" s="88">
        <f t="shared" ref="H788:K788" si="795">IF(COUNT($C790,D790)&lt;&gt;2,0,ROUND(MAX(IF($B790="No - non-arm's length",0,MIN((0.75*D790),847)),MIN(D790,(0.75*$C790),847)),2))</f>
        <v>0</v>
      </c>
      <c r="I788" s="88">
        <f t="shared" si="795"/>
        <v>0</v>
      </c>
      <c r="J788" s="88">
        <f t="shared" si="795"/>
        <v>0</v>
      </c>
      <c r="K788" s="88">
        <f t="shared" si="795"/>
        <v>0</v>
      </c>
      <c r="L788" s="3">
        <f t="shared" si="782"/>
        <v>0</v>
      </c>
    </row>
    <row r="789" spans="8:12" x14ac:dyDescent="0.5">
      <c r="H789" s="88">
        <f t="shared" ref="H789:K789" si="796">IF(COUNT($C791,D791)&lt;&gt;2,0,ROUND(MAX(IF($B791="No - non-arm's length",0,MIN((0.75*D791),847)),MIN(D791,(0.75*$C791),847)),2))</f>
        <v>0</v>
      </c>
      <c r="I789" s="88">
        <f t="shared" si="796"/>
        <v>0</v>
      </c>
      <c r="J789" s="88">
        <f t="shared" si="796"/>
        <v>0</v>
      </c>
      <c r="K789" s="88">
        <f t="shared" si="796"/>
        <v>0</v>
      </c>
      <c r="L789" s="3">
        <f t="shared" si="782"/>
        <v>0</v>
      </c>
    </row>
    <row r="790" spans="8:12" x14ac:dyDescent="0.5">
      <c r="H790" s="88">
        <f t="shared" ref="H790:K790" si="797">IF(COUNT($C792,D792)&lt;&gt;2,0,ROUND(MAX(IF($B792="No - non-arm's length",0,MIN((0.75*D792),847)),MIN(D792,(0.75*$C792),847)),2))</f>
        <v>0</v>
      </c>
      <c r="I790" s="88">
        <f t="shared" si="797"/>
        <v>0</v>
      </c>
      <c r="J790" s="88">
        <f t="shared" si="797"/>
        <v>0</v>
      </c>
      <c r="K790" s="88">
        <f t="shared" si="797"/>
        <v>0</v>
      </c>
      <c r="L790" s="3">
        <f t="shared" si="782"/>
        <v>0</v>
      </c>
    </row>
    <row r="791" spans="8:12" x14ac:dyDescent="0.5">
      <c r="H791" s="88">
        <f t="shared" ref="H791:K791" si="798">IF(COUNT($C793,D793)&lt;&gt;2,0,ROUND(MAX(IF($B793="No - non-arm's length",0,MIN((0.75*D793),847)),MIN(D793,(0.75*$C793),847)),2))</f>
        <v>0</v>
      </c>
      <c r="I791" s="88">
        <f t="shared" si="798"/>
        <v>0</v>
      </c>
      <c r="J791" s="88">
        <f t="shared" si="798"/>
        <v>0</v>
      </c>
      <c r="K791" s="88">
        <f t="shared" si="798"/>
        <v>0</v>
      </c>
      <c r="L791" s="3">
        <f t="shared" si="782"/>
        <v>0</v>
      </c>
    </row>
    <row r="792" spans="8:12" x14ac:dyDescent="0.5">
      <c r="H792" s="88">
        <f t="shared" ref="H792:K792" si="799">IF(COUNT($C794,D794)&lt;&gt;2,0,ROUND(MAX(IF($B794="No - non-arm's length",0,MIN((0.75*D794),847)),MIN(D794,(0.75*$C794),847)),2))</f>
        <v>0</v>
      </c>
      <c r="I792" s="88">
        <f t="shared" si="799"/>
        <v>0</v>
      </c>
      <c r="J792" s="88">
        <f t="shared" si="799"/>
        <v>0</v>
      </c>
      <c r="K792" s="88">
        <f t="shared" si="799"/>
        <v>0</v>
      </c>
      <c r="L792" s="3">
        <f t="shared" si="782"/>
        <v>0</v>
      </c>
    </row>
    <row r="793" spans="8:12" x14ac:dyDescent="0.5">
      <c r="H793" s="88">
        <f t="shared" ref="H793:K793" si="800">IF(COUNT($C795,D795)&lt;&gt;2,0,ROUND(MAX(IF($B795="No - non-arm's length",0,MIN((0.75*D795),847)),MIN(D795,(0.75*$C795),847)),2))</f>
        <v>0</v>
      </c>
      <c r="I793" s="88">
        <f t="shared" si="800"/>
        <v>0</v>
      </c>
      <c r="J793" s="88">
        <f t="shared" si="800"/>
        <v>0</v>
      </c>
      <c r="K793" s="88">
        <f t="shared" si="800"/>
        <v>0</v>
      </c>
      <c r="L793" s="3">
        <f t="shared" si="782"/>
        <v>0</v>
      </c>
    </row>
    <row r="794" spans="8:12" x14ac:dyDescent="0.5">
      <c r="H794" s="88">
        <f t="shared" ref="H794:K794" si="801">IF(COUNT($C796,D796)&lt;&gt;2,0,ROUND(MAX(IF($B796="No - non-arm's length",0,MIN((0.75*D796),847)),MIN(D796,(0.75*$C796),847)),2))</f>
        <v>0</v>
      </c>
      <c r="I794" s="88">
        <f t="shared" si="801"/>
        <v>0</v>
      </c>
      <c r="J794" s="88">
        <f t="shared" si="801"/>
        <v>0</v>
      </c>
      <c r="K794" s="88">
        <f t="shared" si="801"/>
        <v>0</v>
      </c>
      <c r="L794" s="3">
        <f t="shared" si="782"/>
        <v>0</v>
      </c>
    </row>
    <row r="795" spans="8:12" x14ac:dyDescent="0.5">
      <c r="H795" s="88">
        <f t="shared" ref="H795:K795" si="802">IF(COUNT($C797,D797)&lt;&gt;2,0,ROUND(MAX(IF($B797="No - non-arm's length",0,MIN((0.75*D797),847)),MIN(D797,(0.75*$C797),847)),2))</f>
        <v>0</v>
      </c>
      <c r="I795" s="88">
        <f t="shared" si="802"/>
        <v>0</v>
      </c>
      <c r="J795" s="88">
        <f t="shared" si="802"/>
        <v>0</v>
      </c>
      <c r="K795" s="88">
        <f t="shared" si="802"/>
        <v>0</v>
      </c>
      <c r="L795" s="3">
        <f t="shared" si="782"/>
        <v>0</v>
      </c>
    </row>
    <row r="796" spans="8:12" x14ac:dyDescent="0.5">
      <c r="H796" s="88">
        <f t="shared" ref="H796:K796" si="803">IF(COUNT($C798,D798)&lt;&gt;2,0,ROUND(MAX(IF($B798="No - non-arm's length",0,MIN((0.75*D798),847)),MIN(D798,(0.75*$C798),847)),2))</f>
        <v>0</v>
      </c>
      <c r="I796" s="88">
        <f t="shared" si="803"/>
        <v>0</v>
      </c>
      <c r="J796" s="88">
        <f t="shared" si="803"/>
        <v>0</v>
      </c>
      <c r="K796" s="88">
        <f t="shared" si="803"/>
        <v>0</v>
      </c>
      <c r="L796" s="3">
        <f t="shared" si="782"/>
        <v>0</v>
      </c>
    </row>
    <row r="797" spans="8:12" x14ac:dyDescent="0.5">
      <c r="H797" s="88">
        <f t="shared" ref="H797:K797" si="804">IF(COUNT($C799,D799)&lt;&gt;2,0,ROUND(MAX(IF($B799="No - non-arm's length",0,MIN((0.75*D799),847)),MIN(D799,(0.75*$C799),847)),2))</f>
        <v>0</v>
      </c>
      <c r="I797" s="88">
        <f t="shared" si="804"/>
        <v>0</v>
      </c>
      <c r="J797" s="88">
        <f t="shared" si="804"/>
        <v>0</v>
      </c>
      <c r="K797" s="88">
        <f t="shared" si="804"/>
        <v>0</v>
      </c>
      <c r="L797" s="3">
        <f t="shared" si="782"/>
        <v>0</v>
      </c>
    </row>
    <row r="798" spans="8:12" x14ac:dyDescent="0.5">
      <c r="H798" s="88">
        <f t="shared" ref="H798:K798" si="805">IF(COUNT($C800,D800)&lt;&gt;2,0,ROUND(MAX(IF($B800="No - non-arm's length",0,MIN((0.75*D800),847)),MIN(D800,(0.75*$C800),847)),2))</f>
        <v>0</v>
      </c>
      <c r="I798" s="88">
        <f t="shared" si="805"/>
        <v>0</v>
      </c>
      <c r="J798" s="88">
        <f t="shared" si="805"/>
        <v>0</v>
      </c>
      <c r="K798" s="88">
        <f t="shared" si="805"/>
        <v>0</v>
      </c>
      <c r="L798" s="3">
        <f t="shared" si="782"/>
        <v>0</v>
      </c>
    </row>
    <row r="799" spans="8:12" x14ac:dyDescent="0.5">
      <c r="H799" s="88">
        <f t="shared" ref="H799:K799" si="806">IF(COUNT($C801,D801)&lt;&gt;2,0,ROUND(MAX(IF($B801="No - non-arm's length",0,MIN((0.75*D801),847)),MIN(D801,(0.75*$C801),847)),2))</f>
        <v>0</v>
      </c>
      <c r="I799" s="88">
        <f t="shared" si="806"/>
        <v>0</v>
      </c>
      <c r="J799" s="88">
        <f t="shared" si="806"/>
        <v>0</v>
      </c>
      <c r="K799" s="88">
        <f t="shared" si="806"/>
        <v>0</v>
      </c>
      <c r="L799" s="3">
        <f t="shared" si="782"/>
        <v>0</v>
      </c>
    </row>
    <row r="800" spans="8:12" x14ac:dyDescent="0.5">
      <c r="H800" s="88">
        <f t="shared" ref="H800:K800" si="807">IF(COUNT($C802,D802)&lt;&gt;2,0,ROUND(MAX(IF($B802="No - non-arm's length",0,MIN((0.75*D802),847)),MIN(D802,(0.75*$C802),847)),2))</f>
        <v>0</v>
      </c>
      <c r="I800" s="88">
        <f t="shared" si="807"/>
        <v>0</v>
      </c>
      <c r="J800" s="88">
        <f t="shared" si="807"/>
        <v>0</v>
      </c>
      <c r="K800" s="88">
        <f t="shared" si="807"/>
        <v>0</v>
      </c>
      <c r="L800" s="3">
        <f t="shared" si="782"/>
        <v>0</v>
      </c>
    </row>
    <row r="801" spans="8:12" x14ac:dyDescent="0.5">
      <c r="H801" s="88">
        <f t="shared" ref="H801:K801" si="808">IF(COUNT($C803,D803)&lt;&gt;2,0,ROUND(MAX(IF($B803="No - non-arm's length",0,MIN((0.75*D803),847)),MIN(D803,(0.75*$C803),847)),2))</f>
        <v>0</v>
      </c>
      <c r="I801" s="88">
        <f t="shared" si="808"/>
        <v>0</v>
      </c>
      <c r="J801" s="88">
        <f t="shared" si="808"/>
        <v>0</v>
      </c>
      <c r="K801" s="88">
        <f t="shared" si="808"/>
        <v>0</v>
      </c>
      <c r="L801" s="3">
        <f t="shared" si="782"/>
        <v>0</v>
      </c>
    </row>
    <row r="802" spans="8:12" x14ac:dyDescent="0.5">
      <c r="H802" s="88">
        <f t="shared" ref="H802:K802" si="809">IF(COUNT($C804,D804)&lt;&gt;2,0,ROUND(MAX(IF($B804="No - non-arm's length",0,MIN((0.75*D804),847)),MIN(D804,(0.75*$C804),847)),2))</f>
        <v>0</v>
      </c>
      <c r="I802" s="88">
        <f t="shared" si="809"/>
        <v>0</v>
      </c>
      <c r="J802" s="88">
        <f t="shared" si="809"/>
        <v>0</v>
      </c>
      <c r="K802" s="88">
        <f t="shared" si="809"/>
        <v>0</v>
      </c>
      <c r="L802" s="3">
        <f t="shared" si="782"/>
        <v>0</v>
      </c>
    </row>
    <row r="803" spans="8:12" x14ac:dyDescent="0.5">
      <c r="H803" s="88">
        <f t="shared" ref="H803:K803" si="810">IF(COUNT($C805,D805)&lt;&gt;2,0,ROUND(MAX(IF($B805="No - non-arm's length",0,MIN((0.75*D805),847)),MIN(D805,(0.75*$C805),847)),2))</f>
        <v>0</v>
      </c>
      <c r="I803" s="88">
        <f t="shared" si="810"/>
        <v>0</v>
      </c>
      <c r="J803" s="88">
        <f t="shared" si="810"/>
        <v>0</v>
      </c>
      <c r="K803" s="88">
        <f t="shared" si="810"/>
        <v>0</v>
      </c>
      <c r="L803" s="3">
        <f t="shared" si="782"/>
        <v>0</v>
      </c>
    </row>
    <row r="804" spans="8:12" x14ac:dyDescent="0.5">
      <c r="H804" s="88">
        <f t="shared" ref="H804:K804" si="811">IF(COUNT($C806,D806)&lt;&gt;2,0,ROUND(MAX(IF($B806="No - non-arm's length",0,MIN((0.75*D806),847)),MIN(D806,(0.75*$C806),847)),2))</f>
        <v>0</v>
      </c>
      <c r="I804" s="88">
        <f t="shared" si="811"/>
        <v>0</v>
      </c>
      <c r="J804" s="88">
        <f t="shared" si="811"/>
        <v>0</v>
      </c>
      <c r="K804" s="88">
        <f t="shared" si="811"/>
        <v>0</v>
      </c>
      <c r="L804" s="3">
        <f t="shared" si="782"/>
        <v>0</v>
      </c>
    </row>
    <row r="805" spans="8:12" x14ac:dyDescent="0.5">
      <c r="H805" s="88">
        <f t="shared" ref="H805:K805" si="812">IF(COUNT($C807,D807)&lt;&gt;2,0,ROUND(MAX(IF($B807="No - non-arm's length",0,MIN((0.75*D807),847)),MIN(D807,(0.75*$C807),847)),2))</f>
        <v>0</v>
      </c>
      <c r="I805" s="88">
        <f t="shared" si="812"/>
        <v>0</v>
      </c>
      <c r="J805" s="88">
        <f t="shared" si="812"/>
        <v>0</v>
      </c>
      <c r="K805" s="88">
        <f t="shared" si="812"/>
        <v>0</v>
      </c>
      <c r="L805" s="3">
        <f t="shared" si="782"/>
        <v>0</v>
      </c>
    </row>
    <row r="806" spans="8:12" x14ac:dyDescent="0.5">
      <c r="H806" s="88">
        <f t="shared" ref="H806:K806" si="813">IF(COUNT($C808,D808)&lt;&gt;2,0,ROUND(MAX(IF($B808="No - non-arm's length",0,MIN((0.75*D808),847)),MIN(D808,(0.75*$C808),847)),2))</f>
        <v>0</v>
      </c>
      <c r="I806" s="88">
        <f t="shared" si="813"/>
        <v>0</v>
      </c>
      <c r="J806" s="88">
        <f t="shared" si="813"/>
        <v>0</v>
      </c>
      <c r="K806" s="88">
        <f t="shared" si="813"/>
        <v>0</v>
      </c>
      <c r="L806" s="3">
        <f t="shared" si="782"/>
        <v>0</v>
      </c>
    </row>
    <row r="807" spans="8:12" x14ac:dyDescent="0.5">
      <c r="H807" s="88">
        <f t="shared" ref="H807:K807" si="814">IF(COUNT($C809,D809)&lt;&gt;2,0,ROUND(MAX(IF($B809="No - non-arm's length",0,MIN((0.75*D809),847)),MIN(D809,(0.75*$C809),847)),2))</f>
        <v>0</v>
      </c>
      <c r="I807" s="88">
        <f t="shared" si="814"/>
        <v>0</v>
      </c>
      <c r="J807" s="88">
        <f t="shared" si="814"/>
        <v>0</v>
      </c>
      <c r="K807" s="88">
        <f t="shared" si="814"/>
        <v>0</v>
      </c>
      <c r="L807" s="3">
        <f t="shared" si="782"/>
        <v>0</v>
      </c>
    </row>
    <row r="808" spans="8:12" x14ac:dyDescent="0.5">
      <c r="H808" s="88">
        <f t="shared" ref="H808:K808" si="815">IF(COUNT($C810,D810)&lt;&gt;2,0,ROUND(MAX(IF($B810="No - non-arm's length",0,MIN((0.75*D810),847)),MIN(D810,(0.75*$C810),847)),2))</f>
        <v>0</v>
      </c>
      <c r="I808" s="88">
        <f t="shared" si="815"/>
        <v>0</v>
      </c>
      <c r="J808" s="88">
        <f t="shared" si="815"/>
        <v>0</v>
      </c>
      <c r="K808" s="88">
        <f t="shared" si="815"/>
        <v>0</v>
      </c>
      <c r="L808" s="3">
        <f t="shared" si="782"/>
        <v>0</v>
      </c>
    </row>
    <row r="809" spans="8:12" x14ac:dyDescent="0.5">
      <c r="H809" s="88">
        <f t="shared" ref="H809:K809" si="816">IF(COUNT($C811,D811)&lt;&gt;2,0,ROUND(MAX(IF($B811="No - non-arm's length",0,MIN((0.75*D811),847)),MIN(D811,(0.75*$C811),847)),2))</f>
        <v>0</v>
      </c>
      <c r="I809" s="88">
        <f t="shared" si="816"/>
        <v>0</v>
      </c>
      <c r="J809" s="88">
        <f t="shared" si="816"/>
        <v>0</v>
      </c>
      <c r="K809" s="88">
        <f t="shared" si="816"/>
        <v>0</v>
      </c>
      <c r="L809" s="3">
        <f t="shared" si="782"/>
        <v>0</v>
      </c>
    </row>
    <row r="810" spans="8:12" x14ac:dyDescent="0.5">
      <c r="H810" s="88">
        <f t="shared" ref="H810:K810" si="817">IF(COUNT($C812,D812)&lt;&gt;2,0,ROUND(MAX(IF($B812="No - non-arm's length",0,MIN((0.75*D812),847)),MIN(D812,(0.75*$C812),847)),2))</f>
        <v>0</v>
      </c>
      <c r="I810" s="88">
        <f t="shared" si="817"/>
        <v>0</v>
      </c>
      <c r="J810" s="88">
        <f t="shared" si="817"/>
        <v>0</v>
      </c>
      <c r="K810" s="88">
        <f t="shared" si="817"/>
        <v>0</v>
      </c>
      <c r="L810" s="3">
        <f t="shared" si="782"/>
        <v>0</v>
      </c>
    </row>
    <row r="811" spans="8:12" x14ac:dyDescent="0.5">
      <c r="H811" s="88">
        <f t="shared" ref="H811:K811" si="818">IF(COUNT($C813,D813)&lt;&gt;2,0,ROUND(MAX(IF($B813="No - non-arm's length",0,MIN((0.75*D813),847)),MIN(D813,(0.75*$C813),847)),2))</f>
        <v>0</v>
      </c>
      <c r="I811" s="88">
        <f t="shared" si="818"/>
        <v>0</v>
      </c>
      <c r="J811" s="88">
        <f t="shared" si="818"/>
        <v>0</v>
      </c>
      <c r="K811" s="88">
        <f t="shared" si="818"/>
        <v>0</v>
      </c>
      <c r="L811" s="3">
        <f t="shared" si="782"/>
        <v>0</v>
      </c>
    </row>
    <row r="812" spans="8:12" x14ac:dyDescent="0.5">
      <c r="H812" s="88">
        <f t="shared" ref="H812:K812" si="819">IF(COUNT($C814,D814)&lt;&gt;2,0,ROUND(MAX(IF($B814="No - non-arm's length",0,MIN((0.75*D814),847)),MIN(D814,(0.75*$C814),847)),2))</f>
        <v>0</v>
      </c>
      <c r="I812" s="88">
        <f t="shared" si="819"/>
        <v>0</v>
      </c>
      <c r="J812" s="88">
        <f t="shared" si="819"/>
        <v>0</v>
      </c>
      <c r="K812" s="88">
        <f t="shared" si="819"/>
        <v>0</v>
      </c>
      <c r="L812" s="3">
        <f t="shared" si="782"/>
        <v>0</v>
      </c>
    </row>
    <row r="813" spans="8:12" x14ac:dyDescent="0.5">
      <c r="H813" s="88">
        <f t="shared" ref="H813:K813" si="820">IF(COUNT($C815,D815)&lt;&gt;2,0,ROUND(MAX(IF($B815="No - non-arm's length",0,MIN((0.75*D815),847)),MIN(D815,(0.75*$C815),847)),2))</f>
        <v>0</v>
      </c>
      <c r="I813" s="88">
        <f t="shared" si="820"/>
        <v>0</v>
      </c>
      <c r="J813" s="88">
        <f t="shared" si="820"/>
        <v>0</v>
      </c>
      <c r="K813" s="88">
        <f t="shared" si="820"/>
        <v>0</v>
      </c>
      <c r="L813" s="3">
        <f t="shared" si="782"/>
        <v>0</v>
      </c>
    </row>
    <row r="814" spans="8:12" x14ac:dyDescent="0.5">
      <c r="H814" s="88">
        <f t="shared" ref="H814:K814" si="821">IF(COUNT($C816,D816)&lt;&gt;2,0,ROUND(MAX(IF($B816="No - non-arm's length",0,MIN((0.75*D816),847)),MIN(D816,(0.75*$C816),847)),2))</f>
        <v>0</v>
      </c>
      <c r="I814" s="88">
        <f t="shared" si="821"/>
        <v>0</v>
      </c>
      <c r="J814" s="88">
        <f t="shared" si="821"/>
        <v>0</v>
      </c>
      <c r="K814" s="88">
        <f t="shared" si="821"/>
        <v>0</v>
      </c>
      <c r="L814" s="3">
        <f t="shared" si="782"/>
        <v>0</v>
      </c>
    </row>
    <row r="815" spans="8:12" x14ac:dyDescent="0.5">
      <c r="H815" s="88">
        <f t="shared" ref="H815:K815" si="822">IF(COUNT($C817,D817)&lt;&gt;2,0,ROUND(MAX(IF($B817="No - non-arm's length",0,MIN((0.75*D817),847)),MIN(D817,(0.75*$C817),847)),2))</f>
        <v>0</v>
      </c>
      <c r="I815" s="88">
        <f t="shared" si="822"/>
        <v>0</v>
      </c>
      <c r="J815" s="88">
        <f t="shared" si="822"/>
        <v>0</v>
      </c>
      <c r="K815" s="88">
        <f t="shared" si="822"/>
        <v>0</v>
      </c>
      <c r="L815" s="3">
        <f t="shared" si="782"/>
        <v>0</v>
      </c>
    </row>
    <row r="816" spans="8:12" x14ac:dyDescent="0.5">
      <c r="H816" s="88">
        <f t="shared" ref="H816:K816" si="823">IF(COUNT($C818,D818)&lt;&gt;2,0,ROUND(MAX(IF($B818="No - non-arm's length",0,MIN((0.75*D818),847)),MIN(D818,(0.75*$C818),847)),2))</f>
        <v>0</v>
      </c>
      <c r="I816" s="88">
        <f t="shared" si="823"/>
        <v>0</v>
      </c>
      <c r="J816" s="88">
        <f t="shared" si="823"/>
        <v>0</v>
      </c>
      <c r="K816" s="88">
        <f t="shared" si="823"/>
        <v>0</v>
      </c>
      <c r="L816" s="3">
        <f t="shared" si="782"/>
        <v>0</v>
      </c>
    </row>
    <row r="817" spans="8:12" x14ac:dyDescent="0.5">
      <c r="H817" s="88">
        <f t="shared" ref="H817:K817" si="824">IF(COUNT($C819,D819)&lt;&gt;2,0,ROUND(MAX(IF($B819="No - non-arm's length",0,MIN((0.75*D819),847)),MIN(D819,(0.75*$C819),847)),2))</f>
        <v>0</v>
      </c>
      <c r="I817" s="88">
        <f t="shared" si="824"/>
        <v>0</v>
      </c>
      <c r="J817" s="88">
        <f t="shared" si="824"/>
        <v>0</v>
      </c>
      <c r="K817" s="88">
        <f t="shared" si="824"/>
        <v>0</v>
      </c>
      <c r="L817" s="3">
        <f t="shared" si="782"/>
        <v>0</v>
      </c>
    </row>
    <row r="818" spans="8:12" x14ac:dyDescent="0.5">
      <c r="H818" s="88">
        <f t="shared" ref="H818:K818" si="825">IF(COUNT($C820,D820)&lt;&gt;2,0,ROUND(MAX(IF($B820="No - non-arm's length",0,MIN((0.75*D820),847)),MIN(D820,(0.75*$C820),847)),2))</f>
        <v>0</v>
      </c>
      <c r="I818" s="88">
        <f t="shared" si="825"/>
        <v>0</v>
      </c>
      <c r="J818" s="88">
        <f t="shared" si="825"/>
        <v>0</v>
      </c>
      <c r="K818" s="88">
        <f t="shared" si="825"/>
        <v>0</v>
      </c>
      <c r="L818" s="3">
        <f t="shared" si="782"/>
        <v>0</v>
      </c>
    </row>
    <row r="819" spans="8:12" x14ac:dyDescent="0.5">
      <c r="H819" s="88">
        <f t="shared" ref="H819:K819" si="826">IF(COUNT($C821,D821)&lt;&gt;2,0,ROUND(MAX(IF($B821="No - non-arm's length",0,MIN((0.75*D821),847)),MIN(D821,(0.75*$C821),847)),2))</f>
        <v>0</v>
      </c>
      <c r="I819" s="88">
        <f t="shared" si="826"/>
        <v>0</v>
      </c>
      <c r="J819" s="88">
        <f t="shared" si="826"/>
        <v>0</v>
      </c>
      <c r="K819" s="88">
        <f t="shared" si="826"/>
        <v>0</v>
      </c>
      <c r="L819" s="3">
        <f t="shared" si="782"/>
        <v>0</v>
      </c>
    </row>
    <row r="820" spans="8:12" x14ac:dyDescent="0.5">
      <c r="H820" s="88">
        <f t="shared" ref="H820:K820" si="827">IF(COUNT($C822,D822)&lt;&gt;2,0,ROUND(MAX(IF($B822="No - non-arm's length",0,MIN((0.75*D822),847)),MIN(D822,(0.75*$C822),847)),2))</f>
        <v>0</v>
      </c>
      <c r="I820" s="88">
        <f t="shared" si="827"/>
        <v>0</v>
      </c>
      <c r="J820" s="88">
        <f t="shared" si="827"/>
        <v>0</v>
      </c>
      <c r="K820" s="88">
        <f t="shared" si="827"/>
        <v>0</v>
      </c>
      <c r="L820" s="3">
        <f t="shared" si="782"/>
        <v>0</v>
      </c>
    </row>
    <row r="821" spans="8:12" x14ac:dyDescent="0.5">
      <c r="H821" s="88">
        <f t="shared" ref="H821:K821" si="828">IF(COUNT($C823,D823)&lt;&gt;2,0,ROUND(MAX(IF($B823="No - non-arm's length",0,MIN((0.75*D823),847)),MIN(D823,(0.75*$C823),847)),2))</f>
        <v>0</v>
      </c>
      <c r="I821" s="88">
        <f t="shared" si="828"/>
        <v>0</v>
      </c>
      <c r="J821" s="88">
        <f t="shared" si="828"/>
        <v>0</v>
      </c>
      <c r="K821" s="88">
        <f t="shared" si="828"/>
        <v>0</v>
      </c>
      <c r="L821" s="3">
        <f t="shared" si="782"/>
        <v>0</v>
      </c>
    </row>
    <row r="822" spans="8:12" x14ac:dyDescent="0.5">
      <c r="H822" s="88">
        <f t="shared" ref="H822:K822" si="829">IF(COUNT($C824,D824)&lt;&gt;2,0,ROUND(MAX(IF($B824="No - non-arm's length",0,MIN((0.75*D824),847)),MIN(D824,(0.75*$C824),847)),2))</f>
        <v>0</v>
      </c>
      <c r="I822" s="88">
        <f t="shared" si="829"/>
        <v>0</v>
      </c>
      <c r="J822" s="88">
        <f t="shared" si="829"/>
        <v>0</v>
      </c>
      <c r="K822" s="88">
        <f t="shared" si="829"/>
        <v>0</v>
      </c>
      <c r="L822" s="3">
        <f t="shared" si="782"/>
        <v>0</v>
      </c>
    </row>
    <row r="823" spans="8:12" x14ac:dyDescent="0.5">
      <c r="H823" s="88">
        <f t="shared" ref="H823:K823" si="830">IF(COUNT($C825,D825)&lt;&gt;2,0,ROUND(MAX(IF($B825="No - non-arm's length",0,MIN((0.75*D825),847)),MIN(D825,(0.75*$C825),847)),2))</f>
        <v>0</v>
      </c>
      <c r="I823" s="88">
        <f t="shared" si="830"/>
        <v>0</v>
      </c>
      <c r="J823" s="88">
        <f t="shared" si="830"/>
        <v>0</v>
      </c>
      <c r="K823" s="88">
        <f t="shared" si="830"/>
        <v>0</v>
      </c>
      <c r="L823" s="3">
        <f t="shared" si="782"/>
        <v>0</v>
      </c>
    </row>
    <row r="824" spans="8:12" x14ac:dyDescent="0.5">
      <c r="H824" s="88">
        <f t="shared" ref="H824:K824" si="831">IF(COUNT($C826,D826)&lt;&gt;2,0,ROUND(MAX(IF($B826="No - non-arm's length",0,MIN((0.75*D826),847)),MIN(D826,(0.75*$C826),847)),2))</f>
        <v>0</v>
      </c>
      <c r="I824" s="88">
        <f t="shared" si="831"/>
        <v>0</v>
      </c>
      <c r="J824" s="88">
        <f t="shared" si="831"/>
        <v>0</v>
      </c>
      <c r="K824" s="88">
        <f t="shared" si="831"/>
        <v>0</v>
      </c>
      <c r="L824" s="3">
        <f t="shared" si="782"/>
        <v>0</v>
      </c>
    </row>
    <row r="825" spans="8:12" x14ac:dyDescent="0.5">
      <c r="H825" s="88">
        <f t="shared" ref="H825:K825" si="832">IF(COUNT($C827,D827)&lt;&gt;2,0,ROUND(MAX(IF($B827="No - non-arm's length",0,MIN((0.75*D827),847)),MIN(D827,(0.75*$C827),847)),2))</f>
        <v>0</v>
      </c>
      <c r="I825" s="88">
        <f t="shared" si="832"/>
        <v>0</v>
      </c>
      <c r="J825" s="88">
        <f t="shared" si="832"/>
        <v>0</v>
      </c>
      <c r="K825" s="88">
        <f t="shared" si="832"/>
        <v>0</v>
      </c>
      <c r="L825" s="3">
        <f t="shared" si="782"/>
        <v>0</v>
      </c>
    </row>
    <row r="826" spans="8:12" x14ac:dyDescent="0.5">
      <c r="H826" s="88">
        <f t="shared" ref="H826:K826" si="833">IF(COUNT($C828,D828)&lt;&gt;2,0,ROUND(MAX(IF($B828="No - non-arm's length",0,MIN((0.75*D828),847)),MIN(D828,(0.75*$C828),847)),2))</f>
        <v>0</v>
      </c>
      <c r="I826" s="88">
        <f t="shared" si="833"/>
        <v>0</v>
      </c>
      <c r="J826" s="88">
        <f t="shared" si="833"/>
        <v>0</v>
      </c>
      <c r="K826" s="88">
        <f t="shared" si="833"/>
        <v>0</v>
      </c>
      <c r="L826" s="3">
        <f t="shared" si="782"/>
        <v>0</v>
      </c>
    </row>
    <row r="827" spans="8:12" x14ac:dyDescent="0.5">
      <c r="H827" s="88">
        <f t="shared" ref="H827:K827" si="834">IF(COUNT($C829,D829)&lt;&gt;2,0,ROUND(MAX(IF($B829="No - non-arm's length",0,MIN((0.75*D829),847)),MIN(D829,(0.75*$C829),847)),2))</f>
        <v>0</v>
      </c>
      <c r="I827" s="88">
        <f t="shared" si="834"/>
        <v>0</v>
      </c>
      <c r="J827" s="88">
        <f t="shared" si="834"/>
        <v>0</v>
      </c>
      <c r="K827" s="88">
        <f t="shared" si="834"/>
        <v>0</v>
      </c>
      <c r="L827" s="3">
        <f t="shared" si="782"/>
        <v>0</v>
      </c>
    </row>
    <row r="828" spans="8:12" x14ac:dyDescent="0.5">
      <c r="H828" s="88">
        <f t="shared" ref="H828:K828" si="835">IF(COUNT($C830,D830)&lt;&gt;2,0,ROUND(MAX(IF($B830="No - non-arm's length",0,MIN((0.75*D830),847)),MIN(D830,(0.75*$C830),847)),2))</f>
        <v>0</v>
      </c>
      <c r="I828" s="88">
        <f t="shared" si="835"/>
        <v>0</v>
      </c>
      <c r="J828" s="88">
        <f t="shared" si="835"/>
        <v>0</v>
      </c>
      <c r="K828" s="88">
        <f t="shared" si="835"/>
        <v>0</v>
      </c>
      <c r="L828" s="3">
        <f t="shared" si="782"/>
        <v>0</v>
      </c>
    </row>
    <row r="829" spans="8:12" x14ac:dyDescent="0.5">
      <c r="H829" s="88">
        <f t="shared" ref="H829:K829" si="836">IF(COUNT($C831,D831)&lt;&gt;2,0,ROUND(MAX(IF($B831="No - non-arm's length",0,MIN((0.75*D831),847)),MIN(D831,(0.75*$C831),847)),2))</f>
        <v>0</v>
      </c>
      <c r="I829" s="88">
        <f t="shared" si="836"/>
        <v>0</v>
      </c>
      <c r="J829" s="88">
        <f t="shared" si="836"/>
        <v>0</v>
      </c>
      <c r="K829" s="88">
        <f t="shared" si="836"/>
        <v>0</v>
      </c>
      <c r="L829" s="3">
        <f t="shared" si="782"/>
        <v>0</v>
      </c>
    </row>
    <row r="830" spans="8:12" x14ac:dyDescent="0.5">
      <c r="H830" s="88">
        <f t="shared" ref="H830:K830" si="837">IF(COUNT($C832,D832)&lt;&gt;2,0,ROUND(MAX(IF($B832="No - non-arm's length",0,MIN((0.75*D832),847)),MIN(D832,(0.75*$C832),847)),2))</f>
        <v>0</v>
      </c>
      <c r="I830" s="88">
        <f t="shared" si="837"/>
        <v>0</v>
      </c>
      <c r="J830" s="88">
        <f t="shared" si="837"/>
        <v>0</v>
      </c>
      <c r="K830" s="88">
        <f t="shared" si="837"/>
        <v>0</v>
      </c>
      <c r="L830" s="3">
        <f t="shared" si="782"/>
        <v>0</v>
      </c>
    </row>
    <row r="831" spans="8:12" x14ac:dyDescent="0.5">
      <c r="H831" s="88">
        <f t="shared" ref="H831:K831" si="838">IF(COUNT($C833,D833)&lt;&gt;2,0,ROUND(MAX(IF($B833="No - non-arm's length",0,MIN((0.75*D833),847)),MIN(D833,(0.75*$C833),847)),2))</f>
        <v>0</v>
      </c>
      <c r="I831" s="88">
        <f t="shared" si="838"/>
        <v>0</v>
      </c>
      <c r="J831" s="88">
        <f t="shared" si="838"/>
        <v>0</v>
      </c>
      <c r="K831" s="88">
        <f t="shared" si="838"/>
        <v>0</v>
      </c>
      <c r="L831" s="3">
        <f t="shared" si="782"/>
        <v>0</v>
      </c>
    </row>
    <row r="832" spans="8:12" x14ac:dyDescent="0.5">
      <c r="H832" s="88">
        <f t="shared" ref="H832:K832" si="839">IF(COUNT($C834,D834)&lt;&gt;2,0,ROUND(MAX(IF($B834="No - non-arm's length",0,MIN((0.75*D834),847)),MIN(D834,(0.75*$C834),847)),2))</f>
        <v>0</v>
      </c>
      <c r="I832" s="88">
        <f t="shared" si="839"/>
        <v>0</v>
      </c>
      <c r="J832" s="88">
        <f t="shared" si="839"/>
        <v>0</v>
      </c>
      <c r="K832" s="88">
        <f t="shared" si="839"/>
        <v>0</v>
      </c>
      <c r="L832" s="3">
        <f t="shared" si="782"/>
        <v>0</v>
      </c>
    </row>
    <row r="833" spans="8:12" x14ac:dyDescent="0.5">
      <c r="H833" s="88">
        <f t="shared" ref="H833:K833" si="840">IF(COUNT($C835,D835)&lt;&gt;2,0,ROUND(MAX(IF($B835="No - non-arm's length",0,MIN((0.75*D835),847)),MIN(D835,(0.75*$C835),847)),2))</f>
        <v>0</v>
      </c>
      <c r="I833" s="88">
        <f t="shared" si="840"/>
        <v>0</v>
      </c>
      <c r="J833" s="88">
        <f t="shared" si="840"/>
        <v>0</v>
      </c>
      <c r="K833" s="88">
        <f t="shared" si="840"/>
        <v>0</v>
      </c>
      <c r="L833" s="3">
        <f t="shared" si="782"/>
        <v>0</v>
      </c>
    </row>
    <row r="834" spans="8:12" x14ac:dyDescent="0.5">
      <c r="H834" s="88">
        <f t="shared" ref="H834:K834" si="841">IF(COUNT($C836,D836)&lt;&gt;2,0,ROUND(MAX(IF($B836="No - non-arm's length",0,MIN((0.75*D836),847)),MIN(D836,(0.75*$C836),847)),2))</f>
        <v>0</v>
      </c>
      <c r="I834" s="88">
        <f t="shared" si="841"/>
        <v>0</v>
      </c>
      <c r="J834" s="88">
        <f t="shared" si="841"/>
        <v>0</v>
      </c>
      <c r="K834" s="88">
        <f t="shared" si="841"/>
        <v>0</v>
      </c>
      <c r="L834" s="3">
        <f t="shared" si="782"/>
        <v>0</v>
      </c>
    </row>
    <row r="835" spans="8:12" x14ac:dyDescent="0.5">
      <c r="H835" s="88">
        <f t="shared" ref="H835:K835" si="842">IF(COUNT($C837,D837)&lt;&gt;2,0,ROUND(MAX(IF($B837="No - non-arm's length",0,MIN((0.75*D837),847)),MIN(D837,(0.75*$C837),847)),2))</f>
        <v>0</v>
      </c>
      <c r="I835" s="88">
        <f t="shared" si="842"/>
        <v>0</v>
      </c>
      <c r="J835" s="88">
        <f t="shared" si="842"/>
        <v>0</v>
      </c>
      <c r="K835" s="88">
        <f t="shared" si="842"/>
        <v>0</v>
      </c>
      <c r="L835" s="3">
        <f t="shared" si="782"/>
        <v>0</v>
      </c>
    </row>
    <row r="836" spans="8:12" x14ac:dyDescent="0.5">
      <c r="H836" s="88">
        <f t="shared" ref="H836:K836" si="843">IF(COUNT($C838,D838)&lt;&gt;2,0,ROUND(MAX(IF($B838="No - non-arm's length",0,MIN((0.75*D838),847)),MIN(D838,(0.75*$C838),847)),2))</f>
        <v>0</v>
      </c>
      <c r="I836" s="88">
        <f t="shared" si="843"/>
        <v>0</v>
      </c>
      <c r="J836" s="88">
        <f t="shared" si="843"/>
        <v>0</v>
      </c>
      <c r="K836" s="88">
        <f t="shared" si="843"/>
        <v>0</v>
      </c>
      <c r="L836" s="3">
        <f t="shared" si="782"/>
        <v>0</v>
      </c>
    </row>
    <row r="837" spans="8:12" x14ac:dyDescent="0.5">
      <c r="H837" s="88">
        <f t="shared" ref="H837:K837" si="844">IF(COUNT($C839,D839)&lt;&gt;2,0,ROUND(MAX(IF($B839="No - non-arm's length",0,MIN((0.75*D839),847)),MIN(D839,(0.75*$C839),847)),2))</f>
        <v>0</v>
      </c>
      <c r="I837" s="88">
        <f t="shared" si="844"/>
        <v>0</v>
      </c>
      <c r="J837" s="88">
        <f t="shared" si="844"/>
        <v>0</v>
      </c>
      <c r="K837" s="88">
        <f t="shared" si="844"/>
        <v>0</v>
      </c>
      <c r="L837" s="3">
        <f t="shared" si="782"/>
        <v>0</v>
      </c>
    </row>
    <row r="838" spans="8:12" x14ac:dyDescent="0.5">
      <c r="H838" s="88">
        <f t="shared" ref="H838:K838" si="845">IF(COUNT($C840,D840)&lt;&gt;2,0,ROUND(MAX(IF($B840="No - non-arm's length",0,MIN((0.75*D840),847)),MIN(D840,(0.75*$C840),847)),2))</f>
        <v>0</v>
      </c>
      <c r="I838" s="88">
        <f t="shared" si="845"/>
        <v>0</v>
      </c>
      <c r="J838" s="88">
        <f t="shared" si="845"/>
        <v>0</v>
      </c>
      <c r="K838" s="88">
        <f t="shared" si="845"/>
        <v>0</v>
      </c>
      <c r="L838" s="3">
        <f t="shared" si="782"/>
        <v>0</v>
      </c>
    </row>
    <row r="839" spans="8:12" x14ac:dyDescent="0.5">
      <c r="H839" s="88">
        <f t="shared" ref="H839:K839" si="846">IF(COUNT($C841,D841)&lt;&gt;2,0,ROUND(MAX(IF($B841="No - non-arm's length",0,MIN((0.75*D841),847)),MIN(D841,(0.75*$C841),847)),2))</f>
        <v>0</v>
      </c>
      <c r="I839" s="88">
        <f t="shared" si="846"/>
        <v>0</v>
      </c>
      <c r="J839" s="88">
        <f t="shared" si="846"/>
        <v>0</v>
      </c>
      <c r="K839" s="88">
        <f t="shared" si="846"/>
        <v>0</v>
      </c>
      <c r="L839" s="3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88">
        <f t="shared" ref="H840:K840" si="848">IF(COUNT($C842,D842)&lt;&gt;2,0,ROUND(MAX(IF($B842="No - non-arm's length",0,MIN((0.75*D842),847)),MIN(D842,(0.75*$C842),847)),2))</f>
        <v>0</v>
      </c>
      <c r="I840" s="88">
        <f t="shared" si="848"/>
        <v>0</v>
      </c>
      <c r="J840" s="88">
        <f t="shared" si="848"/>
        <v>0</v>
      </c>
      <c r="K840" s="88">
        <f t="shared" si="848"/>
        <v>0</v>
      </c>
      <c r="L840" s="3">
        <f t="shared" si="847"/>
        <v>0</v>
      </c>
    </row>
    <row r="841" spans="8:12" x14ac:dyDescent="0.5">
      <c r="H841" s="88">
        <f t="shared" ref="H841:K841" si="849">IF(COUNT($C843,D843)&lt;&gt;2,0,ROUND(MAX(IF($B843="No - non-arm's length",0,MIN((0.75*D843),847)),MIN(D843,(0.75*$C843),847)),2))</f>
        <v>0</v>
      </c>
      <c r="I841" s="88">
        <f t="shared" si="849"/>
        <v>0</v>
      </c>
      <c r="J841" s="88">
        <f t="shared" si="849"/>
        <v>0</v>
      </c>
      <c r="K841" s="88">
        <f t="shared" si="849"/>
        <v>0</v>
      </c>
      <c r="L841" s="3">
        <f t="shared" si="847"/>
        <v>0</v>
      </c>
    </row>
    <row r="842" spans="8:12" x14ac:dyDescent="0.5">
      <c r="H842" s="88">
        <f t="shared" ref="H842:K842" si="850">IF(COUNT($C844,D844)&lt;&gt;2,0,ROUND(MAX(IF($B844="No - non-arm's length",0,MIN((0.75*D844),847)),MIN(D844,(0.75*$C844),847)),2))</f>
        <v>0</v>
      </c>
      <c r="I842" s="88">
        <f t="shared" si="850"/>
        <v>0</v>
      </c>
      <c r="J842" s="88">
        <f t="shared" si="850"/>
        <v>0</v>
      </c>
      <c r="K842" s="88">
        <f t="shared" si="850"/>
        <v>0</v>
      </c>
      <c r="L842" s="3">
        <f t="shared" si="847"/>
        <v>0</v>
      </c>
    </row>
    <row r="843" spans="8:12" x14ac:dyDescent="0.5">
      <c r="H843" s="88">
        <f t="shared" ref="H843:K843" si="851">IF(COUNT($C845,D845)&lt;&gt;2,0,ROUND(MAX(IF($B845="No - non-arm's length",0,MIN((0.75*D845),847)),MIN(D845,(0.75*$C845),847)),2))</f>
        <v>0</v>
      </c>
      <c r="I843" s="88">
        <f t="shared" si="851"/>
        <v>0</v>
      </c>
      <c r="J843" s="88">
        <f t="shared" si="851"/>
        <v>0</v>
      </c>
      <c r="K843" s="88">
        <f t="shared" si="851"/>
        <v>0</v>
      </c>
      <c r="L843" s="3">
        <f t="shared" si="847"/>
        <v>0</v>
      </c>
    </row>
    <row r="844" spans="8:12" x14ac:dyDescent="0.5">
      <c r="H844" s="88">
        <f t="shared" ref="H844:K844" si="852">IF(COUNT($C846,D846)&lt;&gt;2,0,ROUND(MAX(IF($B846="No - non-arm's length",0,MIN((0.75*D846),847)),MIN(D846,(0.75*$C846),847)),2))</f>
        <v>0</v>
      </c>
      <c r="I844" s="88">
        <f t="shared" si="852"/>
        <v>0</v>
      </c>
      <c r="J844" s="88">
        <f t="shared" si="852"/>
        <v>0</v>
      </c>
      <c r="K844" s="88">
        <f t="shared" si="852"/>
        <v>0</v>
      </c>
      <c r="L844" s="3">
        <f t="shared" si="847"/>
        <v>0</v>
      </c>
    </row>
    <row r="845" spans="8:12" x14ac:dyDescent="0.5">
      <c r="H845" s="88">
        <f t="shared" ref="H845:K845" si="853">IF(COUNT($C847,D847)&lt;&gt;2,0,ROUND(MAX(IF($B847="No - non-arm's length",0,MIN((0.75*D847),847)),MIN(D847,(0.75*$C847),847)),2))</f>
        <v>0</v>
      </c>
      <c r="I845" s="88">
        <f t="shared" si="853"/>
        <v>0</v>
      </c>
      <c r="J845" s="88">
        <f t="shared" si="853"/>
        <v>0</v>
      </c>
      <c r="K845" s="88">
        <f t="shared" si="853"/>
        <v>0</v>
      </c>
      <c r="L845" s="3">
        <f t="shared" si="847"/>
        <v>0</v>
      </c>
    </row>
    <row r="846" spans="8:12" x14ac:dyDescent="0.5">
      <c r="H846" s="88">
        <f t="shared" ref="H846:K846" si="854">IF(COUNT($C848,D848)&lt;&gt;2,0,ROUND(MAX(IF($B848="No - non-arm's length",0,MIN((0.75*D848),847)),MIN(D848,(0.75*$C848),847)),2))</f>
        <v>0</v>
      </c>
      <c r="I846" s="88">
        <f t="shared" si="854"/>
        <v>0</v>
      </c>
      <c r="J846" s="88">
        <f t="shared" si="854"/>
        <v>0</v>
      </c>
      <c r="K846" s="88">
        <f t="shared" si="854"/>
        <v>0</v>
      </c>
      <c r="L846" s="3">
        <f t="shared" si="847"/>
        <v>0</v>
      </c>
    </row>
    <row r="847" spans="8:12" x14ac:dyDescent="0.5">
      <c r="H847" s="88">
        <f t="shared" ref="H847:K847" si="855">IF(COUNT($C849,D849)&lt;&gt;2,0,ROUND(MAX(IF($B849="No - non-arm's length",0,MIN((0.75*D849),847)),MIN(D849,(0.75*$C849),847)),2))</f>
        <v>0</v>
      </c>
      <c r="I847" s="88">
        <f t="shared" si="855"/>
        <v>0</v>
      </c>
      <c r="J847" s="88">
        <f t="shared" si="855"/>
        <v>0</v>
      </c>
      <c r="K847" s="88">
        <f t="shared" si="855"/>
        <v>0</v>
      </c>
      <c r="L847" s="3">
        <f t="shared" si="847"/>
        <v>0</v>
      </c>
    </row>
    <row r="848" spans="8:12" x14ac:dyDescent="0.5">
      <c r="H848" s="88">
        <f t="shared" ref="H848:K848" si="856">IF(COUNT($C850,D850)&lt;&gt;2,0,ROUND(MAX(IF($B850="No - non-arm's length",0,MIN((0.75*D850),847)),MIN(D850,(0.75*$C850),847)),2))</f>
        <v>0</v>
      </c>
      <c r="I848" s="88">
        <f t="shared" si="856"/>
        <v>0</v>
      </c>
      <c r="J848" s="88">
        <f t="shared" si="856"/>
        <v>0</v>
      </c>
      <c r="K848" s="88">
        <f t="shared" si="856"/>
        <v>0</v>
      </c>
      <c r="L848" s="3">
        <f t="shared" si="847"/>
        <v>0</v>
      </c>
    </row>
    <row r="849" spans="8:12" x14ac:dyDescent="0.5">
      <c r="H849" s="88">
        <f t="shared" ref="H849:K849" si="857">IF(COUNT($C851,D851)&lt;&gt;2,0,ROUND(MAX(IF($B851="No - non-arm's length",0,MIN((0.75*D851),847)),MIN(D851,(0.75*$C851),847)),2))</f>
        <v>0</v>
      </c>
      <c r="I849" s="88">
        <f t="shared" si="857"/>
        <v>0</v>
      </c>
      <c r="J849" s="88">
        <f t="shared" si="857"/>
        <v>0</v>
      </c>
      <c r="K849" s="88">
        <f t="shared" si="857"/>
        <v>0</v>
      </c>
      <c r="L849" s="3">
        <f t="shared" si="847"/>
        <v>0</v>
      </c>
    </row>
    <row r="850" spans="8:12" x14ac:dyDescent="0.5">
      <c r="H850" s="88">
        <f t="shared" ref="H850:K850" si="858">IF(COUNT($C852,D852)&lt;&gt;2,0,ROUND(MAX(IF($B852="No - non-arm's length",0,MIN((0.75*D852),847)),MIN(D852,(0.75*$C852),847)),2))</f>
        <v>0</v>
      </c>
      <c r="I850" s="88">
        <f t="shared" si="858"/>
        <v>0</v>
      </c>
      <c r="J850" s="88">
        <f t="shared" si="858"/>
        <v>0</v>
      </c>
      <c r="K850" s="88">
        <f t="shared" si="858"/>
        <v>0</v>
      </c>
      <c r="L850" s="3">
        <f t="shared" si="847"/>
        <v>0</v>
      </c>
    </row>
    <row r="851" spans="8:12" x14ac:dyDescent="0.5">
      <c r="H851" s="88">
        <f t="shared" ref="H851:K851" si="859">IF(COUNT($C853,D853)&lt;&gt;2,0,ROUND(MAX(IF($B853="No - non-arm's length",0,MIN((0.75*D853),847)),MIN(D853,(0.75*$C853),847)),2))</f>
        <v>0</v>
      </c>
      <c r="I851" s="88">
        <f t="shared" si="859"/>
        <v>0</v>
      </c>
      <c r="J851" s="88">
        <f t="shared" si="859"/>
        <v>0</v>
      </c>
      <c r="K851" s="88">
        <f t="shared" si="859"/>
        <v>0</v>
      </c>
      <c r="L851" s="3">
        <f t="shared" si="847"/>
        <v>0</v>
      </c>
    </row>
    <row r="852" spans="8:12" x14ac:dyDescent="0.5">
      <c r="H852" s="88">
        <f t="shared" ref="H852:K852" si="860">IF(COUNT($C854,D854)&lt;&gt;2,0,ROUND(MAX(IF($B854="No - non-arm's length",0,MIN((0.75*D854),847)),MIN(D854,(0.75*$C854),847)),2))</f>
        <v>0</v>
      </c>
      <c r="I852" s="88">
        <f t="shared" si="860"/>
        <v>0</v>
      </c>
      <c r="J852" s="88">
        <f t="shared" si="860"/>
        <v>0</v>
      </c>
      <c r="K852" s="88">
        <f t="shared" si="860"/>
        <v>0</v>
      </c>
      <c r="L852" s="3">
        <f t="shared" si="847"/>
        <v>0</v>
      </c>
    </row>
    <row r="853" spans="8:12" x14ac:dyDescent="0.5">
      <c r="H853" s="88">
        <f t="shared" ref="H853:K853" si="861">IF(COUNT($C855,D855)&lt;&gt;2,0,ROUND(MAX(IF($B855="No - non-arm's length",0,MIN((0.75*D855),847)),MIN(D855,(0.75*$C855),847)),2))</f>
        <v>0</v>
      </c>
      <c r="I853" s="88">
        <f t="shared" si="861"/>
        <v>0</v>
      </c>
      <c r="J853" s="88">
        <f t="shared" si="861"/>
        <v>0</v>
      </c>
      <c r="K853" s="88">
        <f t="shared" si="861"/>
        <v>0</v>
      </c>
      <c r="L853" s="3">
        <f t="shared" si="847"/>
        <v>0</v>
      </c>
    </row>
    <row r="854" spans="8:12" x14ac:dyDescent="0.5">
      <c r="H854" s="88">
        <f t="shared" ref="H854:K854" si="862">IF(COUNT($C856,D856)&lt;&gt;2,0,ROUND(MAX(IF($B856="No - non-arm's length",0,MIN((0.75*D856),847)),MIN(D856,(0.75*$C856),847)),2))</f>
        <v>0</v>
      </c>
      <c r="I854" s="88">
        <f t="shared" si="862"/>
        <v>0</v>
      </c>
      <c r="J854" s="88">
        <f t="shared" si="862"/>
        <v>0</v>
      </c>
      <c r="K854" s="88">
        <f t="shared" si="862"/>
        <v>0</v>
      </c>
      <c r="L854" s="3">
        <f t="shared" si="847"/>
        <v>0</v>
      </c>
    </row>
    <row r="855" spans="8:12" x14ac:dyDescent="0.5">
      <c r="H855" s="88">
        <f t="shared" ref="H855:K855" si="863">IF(COUNT($C857,D857)&lt;&gt;2,0,ROUND(MAX(IF($B857="No - non-arm's length",0,MIN((0.75*D857),847)),MIN(D857,(0.75*$C857),847)),2))</f>
        <v>0</v>
      </c>
      <c r="I855" s="88">
        <f t="shared" si="863"/>
        <v>0</v>
      </c>
      <c r="J855" s="88">
        <f t="shared" si="863"/>
        <v>0</v>
      </c>
      <c r="K855" s="88">
        <f t="shared" si="863"/>
        <v>0</v>
      </c>
      <c r="L855" s="3">
        <f t="shared" si="847"/>
        <v>0</v>
      </c>
    </row>
    <row r="856" spans="8:12" x14ac:dyDescent="0.5">
      <c r="H856" s="88">
        <f t="shared" ref="H856:K856" si="864">IF(COUNT($C858,D858)&lt;&gt;2,0,ROUND(MAX(IF($B858="No - non-arm's length",0,MIN((0.75*D858),847)),MIN(D858,(0.75*$C858),847)),2))</f>
        <v>0</v>
      </c>
      <c r="I856" s="88">
        <f t="shared" si="864"/>
        <v>0</v>
      </c>
      <c r="J856" s="88">
        <f t="shared" si="864"/>
        <v>0</v>
      </c>
      <c r="K856" s="88">
        <f t="shared" si="864"/>
        <v>0</v>
      </c>
      <c r="L856" s="3">
        <f t="shared" si="847"/>
        <v>0</v>
      </c>
    </row>
    <row r="857" spans="8:12" x14ac:dyDescent="0.5">
      <c r="H857" s="88">
        <f t="shared" ref="H857:K857" si="865">IF(COUNT($C859,D859)&lt;&gt;2,0,ROUND(MAX(IF($B859="No - non-arm's length",0,MIN((0.75*D859),847)),MIN(D859,(0.75*$C859),847)),2))</f>
        <v>0</v>
      </c>
      <c r="I857" s="88">
        <f t="shared" si="865"/>
        <v>0</v>
      </c>
      <c r="J857" s="88">
        <f t="shared" si="865"/>
        <v>0</v>
      </c>
      <c r="K857" s="88">
        <f t="shared" si="865"/>
        <v>0</v>
      </c>
      <c r="L857" s="3">
        <f t="shared" si="847"/>
        <v>0</v>
      </c>
    </row>
    <row r="858" spans="8:12" x14ac:dyDescent="0.5">
      <c r="H858" s="88">
        <f t="shared" ref="H858:K858" si="866">IF(COUNT($C860,D860)&lt;&gt;2,0,ROUND(MAX(IF($B860="No - non-arm's length",0,MIN((0.75*D860),847)),MIN(D860,(0.75*$C860),847)),2))</f>
        <v>0</v>
      </c>
      <c r="I858" s="88">
        <f t="shared" si="866"/>
        <v>0</v>
      </c>
      <c r="J858" s="88">
        <f t="shared" si="866"/>
        <v>0</v>
      </c>
      <c r="K858" s="88">
        <f t="shared" si="866"/>
        <v>0</v>
      </c>
      <c r="L858" s="3">
        <f t="shared" si="847"/>
        <v>0</v>
      </c>
    </row>
    <row r="859" spans="8:12" x14ac:dyDescent="0.5">
      <c r="H859" s="88">
        <f t="shared" ref="H859:K859" si="867">IF(COUNT($C861,D861)&lt;&gt;2,0,ROUND(MAX(IF($B861="No - non-arm's length",0,MIN((0.75*D861),847)),MIN(D861,(0.75*$C861),847)),2))</f>
        <v>0</v>
      </c>
      <c r="I859" s="88">
        <f t="shared" si="867"/>
        <v>0</v>
      </c>
      <c r="J859" s="88">
        <f t="shared" si="867"/>
        <v>0</v>
      </c>
      <c r="K859" s="88">
        <f t="shared" si="867"/>
        <v>0</v>
      </c>
      <c r="L859" s="3">
        <f t="shared" si="847"/>
        <v>0</v>
      </c>
    </row>
    <row r="860" spans="8:12" x14ac:dyDescent="0.5">
      <c r="H860" s="88">
        <f t="shared" ref="H860:K860" si="868">IF(COUNT($C862,D862)&lt;&gt;2,0,ROUND(MAX(IF($B862="No - non-arm's length",0,MIN((0.75*D862),847)),MIN(D862,(0.75*$C862),847)),2))</f>
        <v>0</v>
      </c>
      <c r="I860" s="88">
        <f t="shared" si="868"/>
        <v>0</v>
      </c>
      <c r="J860" s="88">
        <f t="shared" si="868"/>
        <v>0</v>
      </c>
      <c r="K860" s="88">
        <f t="shared" si="868"/>
        <v>0</v>
      </c>
      <c r="L860" s="3">
        <f t="shared" si="847"/>
        <v>0</v>
      </c>
    </row>
    <row r="861" spans="8:12" x14ac:dyDescent="0.5">
      <c r="H861" s="88">
        <f t="shared" ref="H861:K861" si="869">IF(COUNT($C863,D863)&lt;&gt;2,0,ROUND(MAX(IF($B863="No - non-arm's length",0,MIN((0.75*D863),847)),MIN(D863,(0.75*$C863),847)),2))</f>
        <v>0</v>
      </c>
      <c r="I861" s="88">
        <f t="shared" si="869"/>
        <v>0</v>
      </c>
      <c r="J861" s="88">
        <f t="shared" si="869"/>
        <v>0</v>
      </c>
      <c r="K861" s="88">
        <f t="shared" si="869"/>
        <v>0</v>
      </c>
      <c r="L861" s="3">
        <f t="shared" si="847"/>
        <v>0</v>
      </c>
    </row>
    <row r="862" spans="8:12" x14ac:dyDescent="0.5">
      <c r="H862" s="88">
        <f t="shared" ref="H862:K862" si="870">IF(COUNT($C864,D864)&lt;&gt;2,0,ROUND(MAX(IF($B864="No - non-arm's length",0,MIN((0.75*D864),847)),MIN(D864,(0.75*$C864),847)),2))</f>
        <v>0</v>
      </c>
      <c r="I862" s="88">
        <f t="shared" si="870"/>
        <v>0</v>
      </c>
      <c r="J862" s="88">
        <f t="shared" si="870"/>
        <v>0</v>
      </c>
      <c r="K862" s="88">
        <f t="shared" si="870"/>
        <v>0</v>
      </c>
      <c r="L862" s="3">
        <f t="shared" si="847"/>
        <v>0</v>
      </c>
    </row>
    <row r="863" spans="8:12" x14ac:dyDescent="0.5">
      <c r="H863" s="88">
        <f t="shared" ref="H863:K863" si="871">IF(COUNT($C865,D865)&lt;&gt;2,0,ROUND(MAX(IF($B865="No - non-arm's length",0,MIN((0.75*D865),847)),MIN(D865,(0.75*$C865),847)),2))</f>
        <v>0</v>
      </c>
      <c r="I863" s="88">
        <f t="shared" si="871"/>
        <v>0</v>
      </c>
      <c r="J863" s="88">
        <f t="shared" si="871"/>
        <v>0</v>
      </c>
      <c r="K863" s="88">
        <f t="shared" si="871"/>
        <v>0</v>
      </c>
      <c r="L863" s="3">
        <f t="shared" si="847"/>
        <v>0</v>
      </c>
    </row>
    <row r="864" spans="8:12" x14ac:dyDescent="0.5">
      <c r="H864" s="88">
        <f t="shared" ref="H864:K864" si="872">IF(COUNT($C866,D866)&lt;&gt;2,0,ROUND(MAX(IF($B866="No - non-arm's length",0,MIN((0.75*D866),847)),MIN(D866,(0.75*$C866),847)),2))</f>
        <v>0</v>
      </c>
      <c r="I864" s="88">
        <f t="shared" si="872"/>
        <v>0</v>
      </c>
      <c r="J864" s="88">
        <f t="shared" si="872"/>
        <v>0</v>
      </c>
      <c r="K864" s="88">
        <f t="shared" si="872"/>
        <v>0</v>
      </c>
      <c r="L864" s="3">
        <f t="shared" si="847"/>
        <v>0</v>
      </c>
    </row>
    <row r="865" spans="8:12" x14ac:dyDescent="0.5">
      <c r="H865" s="88">
        <f t="shared" ref="H865:K865" si="873">IF(COUNT($C867,D867)&lt;&gt;2,0,ROUND(MAX(IF($B867="No - non-arm's length",0,MIN((0.75*D867),847)),MIN(D867,(0.75*$C867),847)),2))</f>
        <v>0</v>
      </c>
      <c r="I865" s="88">
        <f t="shared" si="873"/>
        <v>0</v>
      </c>
      <c r="J865" s="88">
        <f t="shared" si="873"/>
        <v>0</v>
      </c>
      <c r="K865" s="88">
        <f t="shared" si="873"/>
        <v>0</v>
      </c>
      <c r="L865" s="3">
        <f t="shared" si="847"/>
        <v>0</v>
      </c>
    </row>
    <row r="866" spans="8:12" x14ac:dyDescent="0.5">
      <c r="H866" s="88">
        <f t="shared" ref="H866:K866" si="874">IF(COUNT($C868,D868)&lt;&gt;2,0,ROUND(MAX(IF($B868="No - non-arm's length",0,MIN((0.75*D868),847)),MIN(D868,(0.75*$C868),847)),2))</f>
        <v>0</v>
      </c>
      <c r="I866" s="88">
        <f t="shared" si="874"/>
        <v>0</v>
      </c>
      <c r="J866" s="88">
        <f t="shared" si="874"/>
        <v>0</v>
      </c>
      <c r="K866" s="88">
        <f t="shared" si="874"/>
        <v>0</v>
      </c>
      <c r="L866" s="3">
        <f t="shared" si="847"/>
        <v>0</v>
      </c>
    </row>
    <row r="867" spans="8:12" x14ac:dyDescent="0.5">
      <c r="H867" s="88">
        <f t="shared" ref="H867:K867" si="875">IF(COUNT($C869,D869)&lt;&gt;2,0,ROUND(MAX(IF($B869="No - non-arm's length",0,MIN((0.75*D869),847)),MIN(D869,(0.75*$C869),847)),2))</f>
        <v>0</v>
      </c>
      <c r="I867" s="88">
        <f t="shared" si="875"/>
        <v>0</v>
      </c>
      <c r="J867" s="88">
        <f t="shared" si="875"/>
        <v>0</v>
      </c>
      <c r="K867" s="88">
        <f t="shared" si="875"/>
        <v>0</v>
      </c>
      <c r="L867" s="3">
        <f t="shared" si="847"/>
        <v>0</v>
      </c>
    </row>
    <row r="868" spans="8:12" x14ac:dyDescent="0.5">
      <c r="H868" s="88">
        <f t="shared" ref="H868:K868" si="876">IF(COUNT($C870,D870)&lt;&gt;2,0,ROUND(MAX(IF($B870="No - non-arm's length",0,MIN((0.75*D870),847)),MIN(D870,(0.75*$C870),847)),2))</f>
        <v>0</v>
      </c>
      <c r="I868" s="88">
        <f t="shared" si="876"/>
        <v>0</v>
      </c>
      <c r="J868" s="88">
        <f t="shared" si="876"/>
        <v>0</v>
      </c>
      <c r="K868" s="88">
        <f t="shared" si="876"/>
        <v>0</v>
      </c>
      <c r="L868" s="3">
        <f t="shared" si="847"/>
        <v>0</v>
      </c>
    </row>
    <row r="869" spans="8:12" x14ac:dyDescent="0.5">
      <c r="H869" s="88">
        <f t="shared" ref="H869:K869" si="877">IF(COUNT($C871,D871)&lt;&gt;2,0,ROUND(MAX(IF($B871="No - non-arm's length",0,MIN((0.75*D871),847)),MIN(D871,(0.75*$C871),847)),2))</f>
        <v>0</v>
      </c>
      <c r="I869" s="88">
        <f t="shared" si="877"/>
        <v>0</v>
      </c>
      <c r="J869" s="88">
        <f t="shared" si="877"/>
        <v>0</v>
      </c>
      <c r="K869" s="88">
        <f t="shared" si="877"/>
        <v>0</v>
      </c>
      <c r="L869" s="3">
        <f t="shared" si="847"/>
        <v>0</v>
      </c>
    </row>
    <row r="870" spans="8:12" x14ac:dyDescent="0.5">
      <c r="H870" s="88">
        <f t="shared" ref="H870:K870" si="878">IF(COUNT($C872,D872)&lt;&gt;2,0,ROUND(MAX(IF($B872="No - non-arm's length",0,MIN((0.75*D872),847)),MIN(D872,(0.75*$C872),847)),2))</f>
        <v>0</v>
      </c>
      <c r="I870" s="88">
        <f t="shared" si="878"/>
        <v>0</v>
      </c>
      <c r="J870" s="88">
        <f t="shared" si="878"/>
        <v>0</v>
      </c>
      <c r="K870" s="88">
        <f t="shared" si="878"/>
        <v>0</v>
      </c>
      <c r="L870" s="3">
        <f t="shared" si="847"/>
        <v>0</v>
      </c>
    </row>
    <row r="871" spans="8:12" x14ac:dyDescent="0.5">
      <c r="H871" s="88">
        <f t="shared" ref="H871:K871" si="879">IF(COUNT($C873,D873)&lt;&gt;2,0,ROUND(MAX(IF($B873="No - non-arm's length",0,MIN((0.75*D873),847)),MIN(D873,(0.75*$C873),847)),2))</f>
        <v>0</v>
      </c>
      <c r="I871" s="88">
        <f t="shared" si="879"/>
        <v>0</v>
      </c>
      <c r="J871" s="88">
        <f t="shared" si="879"/>
        <v>0</v>
      </c>
      <c r="K871" s="88">
        <f t="shared" si="879"/>
        <v>0</v>
      </c>
      <c r="L871" s="3">
        <f t="shared" si="847"/>
        <v>0</v>
      </c>
    </row>
    <row r="872" spans="8:12" x14ac:dyDescent="0.5">
      <c r="H872" s="88">
        <f t="shared" ref="H872:K872" si="880">IF(COUNT($C874,D874)&lt;&gt;2,0,ROUND(MAX(IF($B874="No - non-arm's length",0,MIN((0.75*D874),847)),MIN(D874,(0.75*$C874),847)),2))</f>
        <v>0</v>
      </c>
      <c r="I872" s="88">
        <f t="shared" si="880"/>
        <v>0</v>
      </c>
      <c r="J872" s="88">
        <f t="shared" si="880"/>
        <v>0</v>
      </c>
      <c r="K872" s="88">
        <f t="shared" si="880"/>
        <v>0</v>
      </c>
      <c r="L872" s="3">
        <f t="shared" si="847"/>
        <v>0</v>
      </c>
    </row>
    <row r="873" spans="8:12" x14ac:dyDescent="0.5">
      <c r="H873" s="88">
        <f t="shared" ref="H873:K873" si="881">IF(COUNT($C875,D875)&lt;&gt;2,0,ROUND(MAX(IF($B875="No - non-arm's length",0,MIN((0.75*D875),847)),MIN(D875,(0.75*$C875),847)),2))</f>
        <v>0</v>
      </c>
      <c r="I873" s="88">
        <f t="shared" si="881"/>
        <v>0</v>
      </c>
      <c r="J873" s="88">
        <f t="shared" si="881"/>
        <v>0</v>
      </c>
      <c r="K873" s="88">
        <f t="shared" si="881"/>
        <v>0</v>
      </c>
      <c r="L873" s="3">
        <f t="shared" si="847"/>
        <v>0</v>
      </c>
    </row>
    <row r="874" spans="8:12" x14ac:dyDescent="0.5">
      <c r="H874" s="88">
        <f t="shared" ref="H874:K874" si="882">IF(COUNT($C876,D876)&lt;&gt;2,0,ROUND(MAX(IF($B876="No - non-arm's length",0,MIN((0.75*D876),847)),MIN(D876,(0.75*$C876),847)),2))</f>
        <v>0</v>
      </c>
      <c r="I874" s="88">
        <f t="shared" si="882"/>
        <v>0</v>
      </c>
      <c r="J874" s="88">
        <f t="shared" si="882"/>
        <v>0</v>
      </c>
      <c r="K874" s="88">
        <f t="shared" si="882"/>
        <v>0</v>
      </c>
      <c r="L874" s="3">
        <f t="shared" si="847"/>
        <v>0</v>
      </c>
    </row>
    <row r="875" spans="8:12" x14ac:dyDescent="0.5">
      <c r="H875" s="88">
        <f t="shared" ref="H875:K875" si="883">IF(COUNT($C877,D877)&lt;&gt;2,0,ROUND(MAX(IF($B877="No - non-arm's length",0,MIN((0.75*D877),847)),MIN(D877,(0.75*$C877),847)),2))</f>
        <v>0</v>
      </c>
      <c r="I875" s="88">
        <f t="shared" si="883"/>
        <v>0</v>
      </c>
      <c r="J875" s="88">
        <f t="shared" si="883"/>
        <v>0</v>
      </c>
      <c r="K875" s="88">
        <f t="shared" si="883"/>
        <v>0</v>
      </c>
      <c r="L875" s="3">
        <f t="shared" si="847"/>
        <v>0</v>
      </c>
    </row>
    <row r="876" spans="8:12" x14ac:dyDescent="0.5">
      <c r="H876" s="88">
        <f t="shared" ref="H876:K876" si="884">IF(COUNT($C878,D878)&lt;&gt;2,0,ROUND(MAX(IF($B878="No - non-arm's length",0,MIN((0.75*D878),847)),MIN(D878,(0.75*$C878),847)),2))</f>
        <v>0</v>
      </c>
      <c r="I876" s="88">
        <f t="shared" si="884"/>
        <v>0</v>
      </c>
      <c r="J876" s="88">
        <f t="shared" si="884"/>
        <v>0</v>
      </c>
      <c r="K876" s="88">
        <f t="shared" si="884"/>
        <v>0</v>
      </c>
      <c r="L876" s="3">
        <f t="shared" si="847"/>
        <v>0</v>
      </c>
    </row>
    <row r="877" spans="8:12" x14ac:dyDescent="0.5">
      <c r="H877" s="88">
        <f t="shared" ref="H877:K877" si="885">IF(COUNT($C879,D879)&lt;&gt;2,0,ROUND(MAX(IF($B879="No - non-arm's length",0,MIN((0.75*D879),847)),MIN(D879,(0.75*$C879),847)),2))</f>
        <v>0</v>
      </c>
      <c r="I877" s="88">
        <f t="shared" si="885"/>
        <v>0</v>
      </c>
      <c r="J877" s="88">
        <f t="shared" si="885"/>
        <v>0</v>
      </c>
      <c r="K877" s="88">
        <f t="shared" si="885"/>
        <v>0</v>
      </c>
      <c r="L877" s="3">
        <f t="shared" si="847"/>
        <v>0</v>
      </c>
    </row>
    <row r="878" spans="8:12" x14ac:dyDescent="0.5">
      <c r="H878" s="88">
        <f t="shared" ref="H878:K878" si="886">IF(COUNT($C880,D880)&lt;&gt;2,0,ROUND(MAX(IF($B880="No - non-arm's length",0,MIN((0.75*D880),847)),MIN(D880,(0.75*$C880),847)),2))</f>
        <v>0</v>
      </c>
      <c r="I878" s="88">
        <f t="shared" si="886"/>
        <v>0</v>
      </c>
      <c r="J878" s="88">
        <f t="shared" si="886"/>
        <v>0</v>
      </c>
      <c r="K878" s="88">
        <f t="shared" si="886"/>
        <v>0</v>
      </c>
      <c r="L878" s="3">
        <f t="shared" si="847"/>
        <v>0</v>
      </c>
    </row>
    <row r="879" spans="8:12" x14ac:dyDescent="0.5">
      <c r="H879" s="88">
        <f t="shared" ref="H879:K879" si="887">IF(COUNT($C881,D881)&lt;&gt;2,0,ROUND(MAX(IF($B881="No - non-arm's length",0,MIN((0.75*D881),847)),MIN(D881,(0.75*$C881),847)),2))</f>
        <v>0</v>
      </c>
      <c r="I879" s="88">
        <f t="shared" si="887"/>
        <v>0</v>
      </c>
      <c r="J879" s="88">
        <f t="shared" si="887"/>
        <v>0</v>
      </c>
      <c r="K879" s="88">
        <f t="shared" si="887"/>
        <v>0</v>
      </c>
      <c r="L879" s="3">
        <f t="shared" si="847"/>
        <v>0</v>
      </c>
    </row>
    <row r="880" spans="8:12" x14ac:dyDescent="0.5">
      <c r="H880" s="88">
        <f t="shared" ref="H880:K880" si="888">IF(COUNT($C882,D882)&lt;&gt;2,0,ROUND(MAX(IF($B882="No - non-arm's length",0,MIN((0.75*D882),847)),MIN(D882,(0.75*$C882),847)),2))</f>
        <v>0</v>
      </c>
      <c r="I880" s="88">
        <f t="shared" si="888"/>
        <v>0</v>
      </c>
      <c r="J880" s="88">
        <f t="shared" si="888"/>
        <v>0</v>
      </c>
      <c r="K880" s="88">
        <f t="shared" si="888"/>
        <v>0</v>
      </c>
      <c r="L880" s="3">
        <f t="shared" si="847"/>
        <v>0</v>
      </c>
    </row>
    <row r="881" spans="8:12" x14ac:dyDescent="0.5">
      <c r="H881" s="88">
        <f t="shared" ref="H881:K881" si="889">IF(COUNT($C883,D883)&lt;&gt;2,0,ROUND(MAX(IF($B883="No - non-arm's length",0,MIN((0.75*D883),847)),MIN(D883,(0.75*$C883),847)),2))</f>
        <v>0</v>
      </c>
      <c r="I881" s="88">
        <f t="shared" si="889"/>
        <v>0</v>
      </c>
      <c r="J881" s="88">
        <f t="shared" si="889"/>
        <v>0</v>
      </c>
      <c r="K881" s="88">
        <f t="shared" si="889"/>
        <v>0</v>
      </c>
      <c r="L881" s="3">
        <f t="shared" si="847"/>
        <v>0</v>
      </c>
    </row>
    <row r="882" spans="8:12" x14ac:dyDescent="0.5">
      <c r="H882" s="88">
        <f t="shared" ref="H882:K882" si="890">IF(COUNT($C884,D884)&lt;&gt;2,0,ROUND(MAX(IF($B884="No - non-arm's length",0,MIN((0.75*D884),847)),MIN(D884,(0.75*$C884),847)),2))</f>
        <v>0</v>
      </c>
      <c r="I882" s="88">
        <f t="shared" si="890"/>
        <v>0</v>
      </c>
      <c r="J882" s="88">
        <f t="shared" si="890"/>
        <v>0</v>
      </c>
      <c r="K882" s="88">
        <f t="shared" si="890"/>
        <v>0</v>
      </c>
      <c r="L882" s="3">
        <f t="shared" si="847"/>
        <v>0</v>
      </c>
    </row>
    <row r="883" spans="8:12" x14ac:dyDescent="0.5">
      <c r="H883" s="88">
        <f t="shared" ref="H883:K883" si="891">IF(COUNT($C885,D885)&lt;&gt;2,0,ROUND(MAX(IF($B885="No - non-arm's length",0,MIN((0.75*D885),847)),MIN(D885,(0.75*$C885),847)),2))</f>
        <v>0</v>
      </c>
      <c r="I883" s="88">
        <f t="shared" si="891"/>
        <v>0</v>
      </c>
      <c r="J883" s="88">
        <f t="shared" si="891"/>
        <v>0</v>
      </c>
      <c r="K883" s="88">
        <f t="shared" si="891"/>
        <v>0</v>
      </c>
      <c r="L883" s="3">
        <f t="shared" si="847"/>
        <v>0</v>
      </c>
    </row>
    <row r="884" spans="8:12" x14ac:dyDescent="0.5">
      <c r="H884" s="88">
        <f t="shared" ref="H884:K884" si="892">IF(COUNT($C886,D886)&lt;&gt;2,0,ROUND(MAX(IF($B886="No - non-arm's length",0,MIN((0.75*D886),847)),MIN(D886,(0.75*$C886),847)),2))</f>
        <v>0</v>
      </c>
      <c r="I884" s="88">
        <f t="shared" si="892"/>
        <v>0</v>
      </c>
      <c r="J884" s="88">
        <f t="shared" si="892"/>
        <v>0</v>
      </c>
      <c r="K884" s="88">
        <f t="shared" si="892"/>
        <v>0</v>
      </c>
      <c r="L884" s="3">
        <f t="shared" si="847"/>
        <v>0</v>
      </c>
    </row>
    <row r="885" spans="8:12" x14ac:dyDescent="0.5">
      <c r="H885" s="88">
        <f t="shared" ref="H885:K885" si="893">IF(COUNT($C887,D887)&lt;&gt;2,0,ROUND(MAX(IF($B887="No - non-arm's length",0,MIN((0.75*D887),847)),MIN(D887,(0.75*$C887),847)),2))</f>
        <v>0</v>
      </c>
      <c r="I885" s="88">
        <f t="shared" si="893"/>
        <v>0</v>
      </c>
      <c r="J885" s="88">
        <f t="shared" si="893"/>
        <v>0</v>
      </c>
      <c r="K885" s="88">
        <f t="shared" si="893"/>
        <v>0</v>
      </c>
      <c r="L885" s="3">
        <f t="shared" si="847"/>
        <v>0</v>
      </c>
    </row>
    <row r="886" spans="8:12" x14ac:dyDescent="0.5">
      <c r="H886" s="88">
        <f t="shared" ref="H886:K886" si="894">IF(COUNT($C888,D888)&lt;&gt;2,0,ROUND(MAX(IF($B888="No - non-arm's length",0,MIN((0.75*D888),847)),MIN(D888,(0.75*$C888),847)),2))</f>
        <v>0</v>
      </c>
      <c r="I886" s="88">
        <f t="shared" si="894"/>
        <v>0</v>
      </c>
      <c r="J886" s="88">
        <f t="shared" si="894"/>
        <v>0</v>
      </c>
      <c r="K886" s="88">
        <f t="shared" si="894"/>
        <v>0</v>
      </c>
      <c r="L886" s="3">
        <f t="shared" si="847"/>
        <v>0</v>
      </c>
    </row>
    <row r="887" spans="8:12" x14ac:dyDescent="0.5">
      <c r="H887" s="88">
        <f t="shared" ref="H887:K887" si="895">IF(COUNT($C889,D889)&lt;&gt;2,0,ROUND(MAX(IF($B889="No - non-arm's length",0,MIN((0.75*D889),847)),MIN(D889,(0.75*$C889),847)),2))</f>
        <v>0</v>
      </c>
      <c r="I887" s="88">
        <f t="shared" si="895"/>
        <v>0</v>
      </c>
      <c r="J887" s="88">
        <f t="shared" si="895"/>
        <v>0</v>
      </c>
      <c r="K887" s="88">
        <f t="shared" si="895"/>
        <v>0</v>
      </c>
      <c r="L887" s="3">
        <f t="shared" si="847"/>
        <v>0</v>
      </c>
    </row>
    <row r="888" spans="8:12" x14ac:dyDescent="0.5">
      <c r="H888" s="88">
        <f t="shared" ref="H888:K888" si="896">IF(COUNT($C890,D890)&lt;&gt;2,0,ROUND(MAX(IF($B890="No - non-arm's length",0,MIN((0.75*D890),847)),MIN(D890,(0.75*$C890),847)),2))</f>
        <v>0</v>
      </c>
      <c r="I888" s="88">
        <f t="shared" si="896"/>
        <v>0</v>
      </c>
      <c r="J888" s="88">
        <f t="shared" si="896"/>
        <v>0</v>
      </c>
      <c r="K888" s="88">
        <f t="shared" si="896"/>
        <v>0</v>
      </c>
      <c r="L888" s="3">
        <f t="shared" si="847"/>
        <v>0</v>
      </c>
    </row>
    <row r="889" spans="8:12" x14ac:dyDescent="0.5">
      <c r="H889" s="88">
        <f t="shared" ref="H889:K889" si="897">IF(COUNT($C891,D891)&lt;&gt;2,0,ROUND(MAX(IF($B891="No - non-arm's length",0,MIN((0.75*D891),847)),MIN(D891,(0.75*$C891),847)),2))</f>
        <v>0</v>
      </c>
      <c r="I889" s="88">
        <f t="shared" si="897"/>
        <v>0</v>
      </c>
      <c r="J889" s="88">
        <f t="shared" si="897"/>
        <v>0</v>
      </c>
      <c r="K889" s="88">
        <f t="shared" si="897"/>
        <v>0</v>
      </c>
      <c r="L889" s="3">
        <f t="shared" si="847"/>
        <v>0</v>
      </c>
    </row>
    <row r="890" spans="8:12" x14ac:dyDescent="0.5">
      <c r="H890" s="88">
        <f t="shared" ref="H890:K890" si="898">IF(COUNT($C892,D892)&lt;&gt;2,0,ROUND(MAX(IF($B892="No - non-arm's length",0,MIN((0.75*D892),847)),MIN(D892,(0.75*$C892),847)),2))</f>
        <v>0</v>
      </c>
      <c r="I890" s="88">
        <f t="shared" si="898"/>
        <v>0</v>
      </c>
      <c r="J890" s="88">
        <f t="shared" si="898"/>
        <v>0</v>
      </c>
      <c r="K890" s="88">
        <f t="shared" si="898"/>
        <v>0</v>
      </c>
      <c r="L890" s="3">
        <f t="shared" si="847"/>
        <v>0</v>
      </c>
    </row>
    <row r="891" spans="8:12" x14ac:dyDescent="0.5">
      <c r="H891" s="88">
        <f t="shared" ref="H891:K891" si="899">IF(COUNT($C893,D893)&lt;&gt;2,0,ROUND(MAX(IF($B893="No - non-arm's length",0,MIN((0.75*D893),847)),MIN(D893,(0.75*$C893),847)),2))</f>
        <v>0</v>
      </c>
      <c r="I891" s="88">
        <f t="shared" si="899"/>
        <v>0</v>
      </c>
      <c r="J891" s="88">
        <f t="shared" si="899"/>
        <v>0</v>
      </c>
      <c r="K891" s="88">
        <f t="shared" si="899"/>
        <v>0</v>
      </c>
      <c r="L891" s="3">
        <f t="shared" si="847"/>
        <v>0</v>
      </c>
    </row>
    <row r="892" spans="8:12" x14ac:dyDescent="0.5">
      <c r="H892" s="88">
        <f t="shared" ref="H892:K892" si="900">IF(COUNT($C894,D894)&lt;&gt;2,0,ROUND(MAX(IF($B894="No - non-arm's length",0,MIN((0.75*D894),847)),MIN(D894,(0.75*$C894),847)),2))</f>
        <v>0</v>
      </c>
      <c r="I892" s="88">
        <f t="shared" si="900"/>
        <v>0</v>
      </c>
      <c r="J892" s="88">
        <f t="shared" si="900"/>
        <v>0</v>
      </c>
      <c r="K892" s="88">
        <f t="shared" si="900"/>
        <v>0</v>
      </c>
      <c r="L892" s="3">
        <f t="shared" si="847"/>
        <v>0</v>
      </c>
    </row>
    <row r="893" spans="8:12" x14ac:dyDescent="0.5">
      <c r="H893" s="88">
        <f t="shared" ref="H893:K893" si="901">IF(COUNT($C895,D895)&lt;&gt;2,0,ROUND(MAX(IF($B895="No - non-arm's length",0,MIN((0.75*D895),847)),MIN(D895,(0.75*$C895),847)),2))</f>
        <v>0</v>
      </c>
      <c r="I893" s="88">
        <f t="shared" si="901"/>
        <v>0</v>
      </c>
      <c r="J893" s="88">
        <f t="shared" si="901"/>
        <v>0</v>
      </c>
      <c r="K893" s="88">
        <f t="shared" si="901"/>
        <v>0</v>
      </c>
      <c r="L893" s="3">
        <f t="shared" si="847"/>
        <v>0</v>
      </c>
    </row>
    <row r="894" spans="8:12" x14ac:dyDescent="0.5">
      <c r="H894" s="88">
        <f t="shared" ref="H894:K894" si="902">IF(COUNT($C896,D896)&lt;&gt;2,0,ROUND(MAX(IF($B896="No - non-arm's length",0,MIN((0.75*D896),847)),MIN(D896,(0.75*$C896),847)),2))</f>
        <v>0</v>
      </c>
      <c r="I894" s="88">
        <f t="shared" si="902"/>
        <v>0</v>
      </c>
      <c r="J894" s="88">
        <f t="shared" si="902"/>
        <v>0</v>
      </c>
      <c r="K894" s="88">
        <f t="shared" si="902"/>
        <v>0</v>
      </c>
      <c r="L894" s="3">
        <f t="shared" si="847"/>
        <v>0</v>
      </c>
    </row>
    <row r="895" spans="8:12" x14ac:dyDescent="0.5">
      <c r="H895" s="88">
        <f t="shared" ref="H895:K895" si="903">IF(COUNT($C897,D897)&lt;&gt;2,0,ROUND(MAX(IF($B897="No - non-arm's length",0,MIN((0.75*D897),847)),MIN(D897,(0.75*$C897),847)),2))</f>
        <v>0</v>
      </c>
      <c r="I895" s="88">
        <f t="shared" si="903"/>
        <v>0</v>
      </c>
      <c r="J895" s="88">
        <f t="shared" si="903"/>
        <v>0</v>
      </c>
      <c r="K895" s="88">
        <f t="shared" si="903"/>
        <v>0</v>
      </c>
      <c r="L895" s="3">
        <f t="shared" si="847"/>
        <v>0</v>
      </c>
    </row>
    <row r="896" spans="8:12" x14ac:dyDescent="0.5">
      <c r="H896" s="88">
        <f t="shared" ref="H896:K896" si="904">IF(COUNT($C898,D898)&lt;&gt;2,0,ROUND(MAX(IF($B898="No - non-arm's length",0,MIN((0.75*D898),847)),MIN(D898,(0.75*$C898),847)),2))</f>
        <v>0</v>
      </c>
      <c r="I896" s="88">
        <f t="shared" si="904"/>
        <v>0</v>
      </c>
      <c r="J896" s="88">
        <f t="shared" si="904"/>
        <v>0</v>
      </c>
      <c r="K896" s="88">
        <f t="shared" si="904"/>
        <v>0</v>
      </c>
      <c r="L896" s="3">
        <f t="shared" si="847"/>
        <v>0</v>
      </c>
    </row>
    <row r="897" spans="8:12" x14ac:dyDescent="0.5">
      <c r="H897" s="88">
        <f t="shared" ref="H897:K897" si="905">IF(COUNT($C899,D899)&lt;&gt;2,0,ROUND(MAX(IF($B899="No - non-arm's length",0,MIN((0.75*D899),847)),MIN(D899,(0.75*$C899),847)),2))</f>
        <v>0</v>
      </c>
      <c r="I897" s="88">
        <f t="shared" si="905"/>
        <v>0</v>
      </c>
      <c r="J897" s="88">
        <f t="shared" si="905"/>
        <v>0</v>
      </c>
      <c r="K897" s="88">
        <f t="shared" si="905"/>
        <v>0</v>
      </c>
      <c r="L897" s="3">
        <f t="shared" si="847"/>
        <v>0</v>
      </c>
    </row>
    <row r="898" spans="8:12" x14ac:dyDescent="0.5">
      <c r="H898" s="88">
        <f t="shared" ref="H898:K898" si="906">IF(COUNT($C900,D900)&lt;&gt;2,0,ROUND(MAX(IF($B900="No - non-arm's length",0,MIN((0.75*D900),847)),MIN(D900,(0.75*$C900),847)),2))</f>
        <v>0</v>
      </c>
      <c r="I898" s="88">
        <f t="shared" si="906"/>
        <v>0</v>
      </c>
      <c r="J898" s="88">
        <f t="shared" si="906"/>
        <v>0</v>
      </c>
      <c r="K898" s="88">
        <f t="shared" si="906"/>
        <v>0</v>
      </c>
      <c r="L898" s="3">
        <f t="shared" si="847"/>
        <v>0</v>
      </c>
    </row>
    <row r="899" spans="8:12" x14ac:dyDescent="0.5">
      <c r="H899" s="88">
        <f t="shared" ref="H899:K899" si="907">IF(COUNT($C901,D901)&lt;&gt;2,0,ROUND(MAX(IF($B901="No - non-arm's length",0,MIN((0.75*D901),847)),MIN(D901,(0.75*$C901),847)),2))</f>
        <v>0</v>
      </c>
      <c r="I899" s="88">
        <f t="shared" si="907"/>
        <v>0</v>
      </c>
      <c r="J899" s="88">
        <f t="shared" si="907"/>
        <v>0</v>
      </c>
      <c r="K899" s="88">
        <f t="shared" si="907"/>
        <v>0</v>
      </c>
      <c r="L899" s="3">
        <f t="shared" si="847"/>
        <v>0</v>
      </c>
    </row>
    <row r="900" spans="8:12" x14ac:dyDescent="0.5">
      <c r="H900" s="88">
        <f t="shared" ref="H900:K900" si="908">IF(COUNT($C902,D902)&lt;&gt;2,0,ROUND(MAX(IF($B902="No - non-arm's length",0,MIN((0.75*D902),847)),MIN(D902,(0.75*$C902),847)),2))</f>
        <v>0</v>
      </c>
      <c r="I900" s="88">
        <f t="shared" si="908"/>
        <v>0</v>
      </c>
      <c r="J900" s="88">
        <f t="shared" si="908"/>
        <v>0</v>
      </c>
      <c r="K900" s="88">
        <f t="shared" si="908"/>
        <v>0</v>
      </c>
      <c r="L900" s="3">
        <f t="shared" si="847"/>
        <v>0</v>
      </c>
    </row>
    <row r="901" spans="8:12" x14ac:dyDescent="0.5">
      <c r="H901" s="88">
        <f t="shared" ref="H901:K901" si="909">IF(COUNT($C903,D903)&lt;&gt;2,0,ROUND(MAX(IF($B903="No - non-arm's length",0,MIN((0.75*D903),847)),MIN(D903,(0.75*$C903),847)),2))</f>
        <v>0</v>
      </c>
      <c r="I901" s="88">
        <f t="shared" si="909"/>
        <v>0</v>
      </c>
      <c r="J901" s="88">
        <f t="shared" si="909"/>
        <v>0</v>
      </c>
      <c r="K901" s="88">
        <f t="shared" si="909"/>
        <v>0</v>
      </c>
      <c r="L901" s="3">
        <f t="shared" si="847"/>
        <v>0</v>
      </c>
    </row>
    <row r="902" spans="8:12" x14ac:dyDescent="0.5">
      <c r="H902" s="88">
        <f t="shared" ref="H902:K902" si="910">IF(COUNT($C904,D904)&lt;&gt;2,0,ROUND(MAX(IF($B904="No - non-arm's length",0,MIN((0.75*D904),847)),MIN(D904,(0.75*$C904),847)),2))</f>
        <v>0</v>
      </c>
      <c r="I902" s="88">
        <f t="shared" si="910"/>
        <v>0</v>
      </c>
      <c r="J902" s="88">
        <f t="shared" si="910"/>
        <v>0</v>
      </c>
      <c r="K902" s="88">
        <f t="shared" si="910"/>
        <v>0</v>
      </c>
      <c r="L902" s="3">
        <f t="shared" si="847"/>
        <v>0</v>
      </c>
    </row>
    <row r="903" spans="8:12" x14ac:dyDescent="0.5">
      <c r="H903" s="88">
        <f t="shared" ref="H903:K903" si="911">IF(COUNT($C905,D905)&lt;&gt;2,0,ROUND(MAX(IF($B905="No - non-arm's length",0,MIN((0.75*D905),847)),MIN(D905,(0.75*$C905),847)),2))</f>
        <v>0</v>
      </c>
      <c r="I903" s="88">
        <f t="shared" si="911"/>
        <v>0</v>
      </c>
      <c r="J903" s="88">
        <f t="shared" si="911"/>
        <v>0</v>
      </c>
      <c r="K903" s="88">
        <f t="shared" si="911"/>
        <v>0</v>
      </c>
      <c r="L903" s="3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88">
        <f t="shared" ref="H904:K904" si="913">IF(COUNT($C906,D906)&lt;&gt;2,0,ROUND(MAX(IF($B906="No - non-arm's length",0,MIN((0.75*D906),847)),MIN(D906,(0.75*$C906),847)),2))</f>
        <v>0</v>
      </c>
      <c r="I904" s="88">
        <f t="shared" si="913"/>
        <v>0</v>
      </c>
      <c r="J904" s="88">
        <f t="shared" si="913"/>
        <v>0</v>
      </c>
      <c r="K904" s="88">
        <f t="shared" si="913"/>
        <v>0</v>
      </c>
      <c r="L904" s="3">
        <f t="shared" si="912"/>
        <v>0</v>
      </c>
    </row>
    <row r="905" spans="8:12" x14ac:dyDescent="0.5">
      <c r="H905" s="88">
        <f t="shared" ref="H905:K905" si="914">IF(COUNT($C907,D907)&lt;&gt;2,0,ROUND(MAX(IF($B907="No - non-arm's length",0,MIN((0.75*D907),847)),MIN(D907,(0.75*$C907),847)),2))</f>
        <v>0</v>
      </c>
      <c r="I905" s="88">
        <f t="shared" si="914"/>
        <v>0</v>
      </c>
      <c r="J905" s="88">
        <f t="shared" si="914"/>
        <v>0</v>
      </c>
      <c r="K905" s="88">
        <f t="shared" si="914"/>
        <v>0</v>
      </c>
      <c r="L905" s="3">
        <f t="shared" si="912"/>
        <v>0</v>
      </c>
    </row>
    <row r="906" spans="8:12" x14ac:dyDescent="0.5">
      <c r="H906" s="88">
        <f t="shared" ref="H906:K906" si="915">IF(COUNT($C908,D908)&lt;&gt;2,0,ROUND(MAX(IF($B908="No - non-arm's length",0,MIN((0.75*D908),847)),MIN(D908,(0.75*$C908),847)),2))</f>
        <v>0</v>
      </c>
      <c r="I906" s="88">
        <f t="shared" si="915"/>
        <v>0</v>
      </c>
      <c r="J906" s="88">
        <f t="shared" si="915"/>
        <v>0</v>
      </c>
      <c r="K906" s="88">
        <f t="shared" si="915"/>
        <v>0</v>
      </c>
      <c r="L906" s="3">
        <f t="shared" si="912"/>
        <v>0</v>
      </c>
    </row>
    <row r="907" spans="8:12" x14ac:dyDescent="0.5">
      <c r="H907" s="88">
        <f t="shared" ref="H907:K907" si="916">IF(COUNT($C909,D909)&lt;&gt;2,0,ROUND(MAX(IF($B909="No - non-arm's length",0,MIN((0.75*D909),847)),MIN(D909,(0.75*$C909),847)),2))</f>
        <v>0</v>
      </c>
      <c r="I907" s="88">
        <f t="shared" si="916"/>
        <v>0</v>
      </c>
      <c r="J907" s="88">
        <f t="shared" si="916"/>
        <v>0</v>
      </c>
      <c r="K907" s="88">
        <f t="shared" si="916"/>
        <v>0</v>
      </c>
      <c r="L907" s="3">
        <f t="shared" si="912"/>
        <v>0</v>
      </c>
    </row>
    <row r="908" spans="8:12" x14ac:dyDescent="0.5">
      <c r="H908" s="88">
        <f t="shared" ref="H908:K908" si="917">IF(COUNT($C910,D910)&lt;&gt;2,0,ROUND(MAX(IF($B910="No - non-arm's length",0,MIN((0.75*D910),847)),MIN(D910,(0.75*$C910),847)),2))</f>
        <v>0</v>
      </c>
      <c r="I908" s="88">
        <f t="shared" si="917"/>
        <v>0</v>
      </c>
      <c r="J908" s="88">
        <f t="shared" si="917"/>
        <v>0</v>
      </c>
      <c r="K908" s="88">
        <f t="shared" si="917"/>
        <v>0</v>
      </c>
      <c r="L908" s="3">
        <f t="shared" si="912"/>
        <v>0</v>
      </c>
    </row>
    <row r="909" spans="8:12" x14ac:dyDescent="0.5">
      <c r="H909" s="88">
        <f t="shared" ref="H909:K909" si="918">IF(COUNT($C911,D911)&lt;&gt;2,0,ROUND(MAX(IF($B911="No - non-arm's length",0,MIN((0.75*D911),847)),MIN(D911,(0.75*$C911),847)),2))</f>
        <v>0</v>
      </c>
      <c r="I909" s="88">
        <f t="shared" si="918"/>
        <v>0</v>
      </c>
      <c r="J909" s="88">
        <f t="shared" si="918"/>
        <v>0</v>
      </c>
      <c r="K909" s="88">
        <f t="shared" si="918"/>
        <v>0</v>
      </c>
      <c r="L909" s="3">
        <f t="shared" si="912"/>
        <v>0</v>
      </c>
    </row>
    <row r="910" spans="8:12" x14ac:dyDescent="0.5">
      <c r="H910" s="88">
        <f t="shared" ref="H910:K910" si="919">IF(COUNT($C912,D912)&lt;&gt;2,0,ROUND(MAX(IF($B912="No - non-arm's length",0,MIN((0.75*D912),847)),MIN(D912,(0.75*$C912),847)),2))</f>
        <v>0</v>
      </c>
      <c r="I910" s="88">
        <f t="shared" si="919"/>
        <v>0</v>
      </c>
      <c r="J910" s="88">
        <f t="shared" si="919"/>
        <v>0</v>
      </c>
      <c r="K910" s="88">
        <f t="shared" si="919"/>
        <v>0</v>
      </c>
      <c r="L910" s="3">
        <f t="shared" si="912"/>
        <v>0</v>
      </c>
    </row>
    <row r="911" spans="8:12" x14ac:dyDescent="0.5">
      <c r="H911" s="88">
        <f t="shared" ref="H911:K911" si="920">IF(COUNT($C913,D913)&lt;&gt;2,0,ROUND(MAX(IF($B913="No - non-arm's length",0,MIN((0.75*D913),847)),MIN(D913,(0.75*$C913),847)),2))</f>
        <v>0</v>
      </c>
      <c r="I911" s="88">
        <f t="shared" si="920"/>
        <v>0</v>
      </c>
      <c r="J911" s="88">
        <f t="shared" si="920"/>
        <v>0</v>
      </c>
      <c r="K911" s="88">
        <f t="shared" si="920"/>
        <v>0</v>
      </c>
      <c r="L911" s="3">
        <f t="shared" si="912"/>
        <v>0</v>
      </c>
    </row>
    <row r="912" spans="8:12" x14ac:dyDescent="0.5">
      <c r="H912" s="88">
        <f t="shared" ref="H912:K912" si="921">IF(COUNT($C914,D914)&lt;&gt;2,0,ROUND(MAX(IF($B914="No - non-arm's length",0,MIN((0.75*D914),847)),MIN(D914,(0.75*$C914),847)),2))</f>
        <v>0</v>
      </c>
      <c r="I912" s="88">
        <f t="shared" si="921"/>
        <v>0</v>
      </c>
      <c r="J912" s="88">
        <f t="shared" si="921"/>
        <v>0</v>
      </c>
      <c r="K912" s="88">
        <f t="shared" si="921"/>
        <v>0</v>
      </c>
      <c r="L912" s="3">
        <f t="shared" si="912"/>
        <v>0</v>
      </c>
    </row>
    <row r="913" spans="8:12" x14ac:dyDescent="0.5">
      <c r="H913" s="88">
        <f t="shared" ref="H913:K913" si="922">IF(COUNT($C915,D915)&lt;&gt;2,0,ROUND(MAX(IF($B915="No - non-arm's length",0,MIN((0.75*D915),847)),MIN(D915,(0.75*$C915),847)),2))</f>
        <v>0</v>
      </c>
      <c r="I913" s="88">
        <f t="shared" si="922"/>
        <v>0</v>
      </c>
      <c r="J913" s="88">
        <f t="shared" si="922"/>
        <v>0</v>
      </c>
      <c r="K913" s="88">
        <f t="shared" si="922"/>
        <v>0</v>
      </c>
      <c r="L913" s="3">
        <f t="shared" si="912"/>
        <v>0</v>
      </c>
    </row>
    <row r="914" spans="8:12" x14ac:dyDescent="0.5">
      <c r="H914" s="88">
        <f t="shared" ref="H914:K914" si="923">IF(COUNT($C916,D916)&lt;&gt;2,0,ROUND(MAX(IF($B916="No - non-arm's length",0,MIN((0.75*D916),847)),MIN(D916,(0.75*$C916),847)),2))</f>
        <v>0</v>
      </c>
      <c r="I914" s="88">
        <f t="shared" si="923"/>
        <v>0</v>
      </c>
      <c r="J914" s="88">
        <f t="shared" si="923"/>
        <v>0</v>
      </c>
      <c r="K914" s="88">
        <f t="shared" si="923"/>
        <v>0</v>
      </c>
      <c r="L914" s="3">
        <f t="shared" si="912"/>
        <v>0</v>
      </c>
    </row>
    <row r="915" spans="8:12" x14ac:dyDescent="0.5">
      <c r="H915" s="88">
        <f t="shared" ref="H915:K915" si="924">IF(COUNT($C917,D917)&lt;&gt;2,0,ROUND(MAX(IF($B917="No - non-arm's length",0,MIN((0.75*D917),847)),MIN(D917,(0.75*$C917),847)),2))</f>
        <v>0</v>
      </c>
      <c r="I915" s="88">
        <f t="shared" si="924"/>
        <v>0</v>
      </c>
      <c r="J915" s="88">
        <f t="shared" si="924"/>
        <v>0</v>
      </c>
      <c r="K915" s="88">
        <f t="shared" si="924"/>
        <v>0</v>
      </c>
      <c r="L915" s="3">
        <f t="shared" si="912"/>
        <v>0</v>
      </c>
    </row>
    <row r="916" spans="8:12" x14ac:dyDescent="0.5">
      <c r="H916" s="88">
        <f t="shared" ref="H916:K916" si="925">IF(COUNT($C918,D918)&lt;&gt;2,0,ROUND(MAX(IF($B918="No - non-arm's length",0,MIN((0.75*D918),847)),MIN(D918,(0.75*$C918),847)),2))</f>
        <v>0</v>
      </c>
      <c r="I916" s="88">
        <f t="shared" si="925"/>
        <v>0</v>
      </c>
      <c r="J916" s="88">
        <f t="shared" si="925"/>
        <v>0</v>
      </c>
      <c r="K916" s="88">
        <f t="shared" si="925"/>
        <v>0</v>
      </c>
      <c r="L916" s="3">
        <f t="shared" si="912"/>
        <v>0</v>
      </c>
    </row>
    <row r="917" spans="8:12" x14ac:dyDescent="0.5">
      <c r="H917" s="88">
        <f t="shared" ref="H917:K917" si="926">IF(COUNT($C919,D919)&lt;&gt;2,0,ROUND(MAX(IF($B919="No - non-arm's length",0,MIN((0.75*D919),847)),MIN(D919,(0.75*$C919),847)),2))</f>
        <v>0</v>
      </c>
      <c r="I917" s="88">
        <f t="shared" si="926"/>
        <v>0</v>
      </c>
      <c r="J917" s="88">
        <f t="shared" si="926"/>
        <v>0</v>
      </c>
      <c r="K917" s="88">
        <f t="shared" si="926"/>
        <v>0</v>
      </c>
      <c r="L917" s="3">
        <f t="shared" si="912"/>
        <v>0</v>
      </c>
    </row>
    <row r="918" spans="8:12" x14ac:dyDescent="0.5">
      <c r="H918" s="88">
        <f t="shared" ref="H918:K918" si="927">IF(COUNT($C920,D920)&lt;&gt;2,0,ROUND(MAX(IF($B920="No - non-arm's length",0,MIN((0.75*D920),847)),MIN(D920,(0.75*$C920),847)),2))</f>
        <v>0</v>
      </c>
      <c r="I918" s="88">
        <f t="shared" si="927"/>
        <v>0</v>
      </c>
      <c r="J918" s="88">
        <f t="shared" si="927"/>
        <v>0</v>
      </c>
      <c r="K918" s="88">
        <f t="shared" si="927"/>
        <v>0</v>
      </c>
      <c r="L918" s="3">
        <f t="shared" si="912"/>
        <v>0</v>
      </c>
    </row>
    <row r="919" spans="8:12" x14ac:dyDescent="0.5">
      <c r="H919" s="88">
        <f t="shared" ref="H919:K919" si="928">IF(COUNT($C921,D921)&lt;&gt;2,0,ROUND(MAX(IF($B921="No - non-arm's length",0,MIN((0.75*D921),847)),MIN(D921,(0.75*$C921),847)),2))</f>
        <v>0</v>
      </c>
      <c r="I919" s="88">
        <f t="shared" si="928"/>
        <v>0</v>
      </c>
      <c r="J919" s="88">
        <f t="shared" si="928"/>
        <v>0</v>
      </c>
      <c r="K919" s="88">
        <f t="shared" si="928"/>
        <v>0</v>
      </c>
      <c r="L919" s="3">
        <f t="shared" si="912"/>
        <v>0</v>
      </c>
    </row>
    <row r="920" spans="8:12" x14ac:dyDescent="0.5">
      <c r="H920" s="88">
        <f t="shared" ref="H920:K920" si="929">IF(COUNT($C922,D922)&lt;&gt;2,0,ROUND(MAX(IF($B922="No - non-arm's length",0,MIN((0.75*D922),847)),MIN(D922,(0.75*$C922),847)),2))</f>
        <v>0</v>
      </c>
      <c r="I920" s="88">
        <f t="shared" si="929"/>
        <v>0</v>
      </c>
      <c r="J920" s="88">
        <f t="shared" si="929"/>
        <v>0</v>
      </c>
      <c r="K920" s="88">
        <f t="shared" si="929"/>
        <v>0</v>
      </c>
      <c r="L920" s="3">
        <f t="shared" si="912"/>
        <v>0</v>
      </c>
    </row>
    <row r="921" spans="8:12" x14ac:dyDescent="0.5">
      <c r="H921" s="88">
        <f t="shared" ref="H921:K921" si="930">IF(COUNT($C923,D923)&lt;&gt;2,0,ROUND(MAX(IF($B923="No - non-arm's length",0,MIN((0.75*D923),847)),MIN(D923,(0.75*$C923),847)),2))</f>
        <v>0</v>
      </c>
      <c r="I921" s="88">
        <f t="shared" si="930"/>
        <v>0</v>
      </c>
      <c r="J921" s="88">
        <f t="shared" si="930"/>
        <v>0</v>
      </c>
      <c r="K921" s="88">
        <f t="shared" si="930"/>
        <v>0</v>
      </c>
      <c r="L921" s="3">
        <f t="shared" si="912"/>
        <v>0</v>
      </c>
    </row>
    <row r="922" spans="8:12" x14ac:dyDescent="0.5">
      <c r="H922" s="88">
        <f t="shared" ref="H922:K922" si="931">IF(COUNT($C924,D924)&lt;&gt;2,0,ROUND(MAX(IF($B924="No - non-arm's length",0,MIN((0.75*D924),847)),MIN(D924,(0.75*$C924),847)),2))</f>
        <v>0</v>
      </c>
      <c r="I922" s="88">
        <f t="shared" si="931"/>
        <v>0</v>
      </c>
      <c r="J922" s="88">
        <f t="shared" si="931"/>
        <v>0</v>
      </c>
      <c r="K922" s="88">
        <f t="shared" si="931"/>
        <v>0</v>
      </c>
      <c r="L922" s="3">
        <f t="shared" si="912"/>
        <v>0</v>
      </c>
    </row>
    <row r="923" spans="8:12" x14ac:dyDescent="0.5">
      <c r="H923" s="88">
        <f t="shared" ref="H923:K923" si="932">IF(COUNT($C925,D925)&lt;&gt;2,0,ROUND(MAX(IF($B925="No - non-arm's length",0,MIN((0.75*D925),847)),MIN(D925,(0.75*$C925),847)),2))</f>
        <v>0</v>
      </c>
      <c r="I923" s="88">
        <f t="shared" si="932"/>
        <v>0</v>
      </c>
      <c r="J923" s="88">
        <f t="shared" si="932"/>
        <v>0</v>
      </c>
      <c r="K923" s="88">
        <f t="shared" si="932"/>
        <v>0</v>
      </c>
      <c r="L923" s="3">
        <f t="shared" si="912"/>
        <v>0</v>
      </c>
    </row>
    <row r="924" spans="8:12" x14ac:dyDescent="0.5">
      <c r="H924" s="88">
        <f t="shared" ref="H924:K924" si="933">IF(COUNT($C926,D926)&lt;&gt;2,0,ROUND(MAX(IF($B926="No - non-arm's length",0,MIN((0.75*D926),847)),MIN(D926,(0.75*$C926),847)),2))</f>
        <v>0</v>
      </c>
      <c r="I924" s="88">
        <f t="shared" si="933"/>
        <v>0</v>
      </c>
      <c r="J924" s="88">
        <f t="shared" si="933"/>
        <v>0</v>
      </c>
      <c r="K924" s="88">
        <f t="shared" si="933"/>
        <v>0</v>
      </c>
      <c r="L924" s="3">
        <f t="shared" si="912"/>
        <v>0</v>
      </c>
    </row>
    <row r="925" spans="8:12" x14ac:dyDescent="0.5">
      <c r="H925" s="88">
        <f t="shared" ref="H925:K925" si="934">IF(COUNT($C927,D927)&lt;&gt;2,0,ROUND(MAX(IF($B927="No - non-arm's length",0,MIN((0.75*D927),847)),MIN(D927,(0.75*$C927),847)),2))</f>
        <v>0</v>
      </c>
      <c r="I925" s="88">
        <f t="shared" si="934"/>
        <v>0</v>
      </c>
      <c r="J925" s="88">
        <f t="shared" si="934"/>
        <v>0</v>
      </c>
      <c r="K925" s="88">
        <f t="shared" si="934"/>
        <v>0</v>
      </c>
      <c r="L925" s="3">
        <f t="shared" si="912"/>
        <v>0</v>
      </c>
    </row>
    <row r="926" spans="8:12" x14ac:dyDescent="0.5">
      <c r="H926" s="88">
        <f t="shared" ref="H926:K926" si="935">IF(COUNT($C928,D928)&lt;&gt;2,0,ROUND(MAX(IF($B928="No - non-arm's length",0,MIN((0.75*D928),847)),MIN(D928,(0.75*$C928),847)),2))</f>
        <v>0</v>
      </c>
      <c r="I926" s="88">
        <f t="shared" si="935"/>
        <v>0</v>
      </c>
      <c r="J926" s="88">
        <f t="shared" si="935"/>
        <v>0</v>
      </c>
      <c r="K926" s="88">
        <f t="shared" si="935"/>
        <v>0</v>
      </c>
      <c r="L926" s="3">
        <f t="shared" si="912"/>
        <v>0</v>
      </c>
    </row>
    <row r="927" spans="8:12" x14ac:dyDescent="0.5">
      <c r="H927" s="88">
        <f t="shared" ref="H927:K927" si="936">IF(COUNT($C929,D929)&lt;&gt;2,0,ROUND(MAX(IF($B929="No - non-arm's length",0,MIN((0.75*D929),847)),MIN(D929,(0.75*$C929),847)),2))</f>
        <v>0</v>
      </c>
      <c r="I927" s="88">
        <f t="shared" si="936"/>
        <v>0</v>
      </c>
      <c r="J927" s="88">
        <f t="shared" si="936"/>
        <v>0</v>
      </c>
      <c r="K927" s="88">
        <f t="shared" si="936"/>
        <v>0</v>
      </c>
      <c r="L927" s="3">
        <f t="shared" si="912"/>
        <v>0</v>
      </c>
    </row>
    <row r="928" spans="8:12" x14ac:dyDescent="0.5">
      <c r="H928" s="88">
        <f t="shared" ref="H928:K928" si="937">IF(COUNT($C930,D930)&lt;&gt;2,0,ROUND(MAX(IF($B930="No - non-arm's length",0,MIN((0.75*D930),847)),MIN(D930,(0.75*$C930),847)),2))</f>
        <v>0</v>
      </c>
      <c r="I928" s="88">
        <f t="shared" si="937"/>
        <v>0</v>
      </c>
      <c r="J928" s="88">
        <f t="shared" si="937"/>
        <v>0</v>
      </c>
      <c r="K928" s="88">
        <f t="shared" si="937"/>
        <v>0</v>
      </c>
      <c r="L928" s="3">
        <f t="shared" si="912"/>
        <v>0</v>
      </c>
    </row>
    <row r="929" spans="8:12" x14ac:dyDescent="0.5">
      <c r="H929" s="88">
        <f t="shared" ref="H929:K929" si="938">IF(COUNT($C931,D931)&lt;&gt;2,0,ROUND(MAX(IF($B931="No - non-arm's length",0,MIN((0.75*D931),847)),MIN(D931,(0.75*$C931),847)),2))</f>
        <v>0</v>
      </c>
      <c r="I929" s="88">
        <f t="shared" si="938"/>
        <v>0</v>
      </c>
      <c r="J929" s="88">
        <f t="shared" si="938"/>
        <v>0</v>
      </c>
      <c r="K929" s="88">
        <f t="shared" si="938"/>
        <v>0</v>
      </c>
      <c r="L929" s="3">
        <f t="shared" si="912"/>
        <v>0</v>
      </c>
    </row>
    <row r="930" spans="8:12" x14ac:dyDescent="0.5">
      <c r="H930" s="88">
        <f t="shared" ref="H930:K930" si="939">IF(COUNT($C932,D932)&lt;&gt;2,0,ROUND(MAX(IF($B932="No - non-arm's length",0,MIN((0.75*D932),847)),MIN(D932,(0.75*$C932),847)),2))</f>
        <v>0</v>
      </c>
      <c r="I930" s="88">
        <f t="shared" si="939"/>
        <v>0</v>
      </c>
      <c r="J930" s="88">
        <f t="shared" si="939"/>
        <v>0</v>
      </c>
      <c r="K930" s="88">
        <f t="shared" si="939"/>
        <v>0</v>
      </c>
      <c r="L930" s="3">
        <f t="shared" si="912"/>
        <v>0</v>
      </c>
    </row>
    <row r="931" spans="8:12" x14ac:dyDescent="0.5">
      <c r="H931" s="88">
        <f t="shared" ref="H931:K931" si="940">IF(COUNT($C933,D933)&lt;&gt;2,0,ROUND(MAX(IF($B933="No - non-arm's length",0,MIN((0.75*D933),847)),MIN(D933,(0.75*$C933),847)),2))</f>
        <v>0</v>
      </c>
      <c r="I931" s="88">
        <f t="shared" si="940"/>
        <v>0</v>
      </c>
      <c r="J931" s="88">
        <f t="shared" si="940"/>
        <v>0</v>
      </c>
      <c r="K931" s="88">
        <f t="shared" si="940"/>
        <v>0</v>
      </c>
      <c r="L931" s="3">
        <f t="shared" si="912"/>
        <v>0</v>
      </c>
    </row>
    <row r="932" spans="8:12" x14ac:dyDescent="0.5">
      <c r="H932" s="88">
        <f t="shared" ref="H932:K932" si="941">IF(COUNT($C934,D934)&lt;&gt;2,0,ROUND(MAX(IF($B934="No - non-arm's length",0,MIN((0.75*D934),847)),MIN(D934,(0.75*$C934),847)),2))</f>
        <v>0</v>
      </c>
      <c r="I932" s="88">
        <f t="shared" si="941"/>
        <v>0</v>
      </c>
      <c r="J932" s="88">
        <f t="shared" si="941"/>
        <v>0</v>
      </c>
      <c r="K932" s="88">
        <f t="shared" si="941"/>
        <v>0</v>
      </c>
      <c r="L932" s="3">
        <f t="shared" si="912"/>
        <v>0</v>
      </c>
    </row>
    <row r="933" spans="8:12" x14ac:dyDescent="0.5">
      <c r="H933" s="88">
        <f t="shared" ref="H933:K933" si="942">IF(COUNT($C935,D935)&lt;&gt;2,0,ROUND(MAX(IF($B935="No - non-arm's length",0,MIN((0.75*D935),847)),MIN(D935,(0.75*$C935),847)),2))</f>
        <v>0</v>
      </c>
      <c r="I933" s="88">
        <f t="shared" si="942"/>
        <v>0</v>
      </c>
      <c r="J933" s="88">
        <f t="shared" si="942"/>
        <v>0</v>
      </c>
      <c r="K933" s="88">
        <f t="shared" si="942"/>
        <v>0</v>
      </c>
      <c r="L933" s="3">
        <f t="shared" si="912"/>
        <v>0</v>
      </c>
    </row>
    <row r="934" spans="8:12" x14ac:dyDescent="0.5">
      <c r="H934" s="88">
        <f t="shared" ref="H934:K934" si="943">IF(COUNT($C936,D936)&lt;&gt;2,0,ROUND(MAX(IF($B936="No - non-arm's length",0,MIN((0.75*D936),847)),MIN(D936,(0.75*$C936),847)),2))</f>
        <v>0</v>
      </c>
      <c r="I934" s="88">
        <f t="shared" si="943"/>
        <v>0</v>
      </c>
      <c r="J934" s="88">
        <f t="shared" si="943"/>
        <v>0</v>
      </c>
      <c r="K934" s="88">
        <f t="shared" si="943"/>
        <v>0</v>
      </c>
      <c r="L934" s="3">
        <f t="shared" si="912"/>
        <v>0</v>
      </c>
    </row>
    <row r="935" spans="8:12" x14ac:dyDescent="0.5">
      <c r="H935" s="88">
        <f t="shared" ref="H935:K935" si="944">IF(COUNT($C937,D937)&lt;&gt;2,0,ROUND(MAX(IF($B937="No - non-arm's length",0,MIN((0.75*D937),847)),MIN(D937,(0.75*$C937),847)),2))</f>
        <v>0</v>
      </c>
      <c r="I935" s="88">
        <f t="shared" si="944"/>
        <v>0</v>
      </c>
      <c r="J935" s="88">
        <f t="shared" si="944"/>
        <v>0</v>
      </c>
      <c r="K935" s="88">
        <f t="shared" si="944"/>
        <v>0</v>
      </c>
      <c r="L935" s="3">
        <f t="shared" si="912"/>
        <v>0</v>
      </c>
    </row>
    <row r="936" spans="8:12" x14ac:dyDescent="0.5">
      <c r="H936" s="88">
        <f t="shared" ref="H936:K936" si="945">IF(COUNT($C938,D938)&lt;&gt;2,0,ROUND(MAX(IF($B938="No - non-arm's length",0,MIN((0.75*D938),847)),MIN(D938,(0.75*$C938),847)),2))</f>
        <v>0</v>
      </c>
      <c r="I936" s="88">
        <f t="shared" si="945"/>
        <v>0</v>
      </c>
      <c r="J936" s="88">
        <f t="shared" si="945"/>
        <v>0</v>
      </c>
      <c r="K936" s="88">
        <f t="shared" si="945"/>
        <v>0</v>
      </c>
      <c r="L936" s="3">
        <f t="shared" si="912"/>
        <v>0</v>
      </c>
    </row>
    <row r="937" spans="8:12" x14ac:dyDescent="0.5">
      <c r="H937" s="88">
        <f t="shared" ref="H937:K937" si="946">IF(COUNT($C939,D939)&lt;&gt;2,0,ROUND(MAX(IF($B939="No - non-arm's length",0,MIN((0.75*D939),847)),MIN(D939,(0.75*$C939),847)),2))</f>
        <v>0</v>
      </c>
      <c r="I937" s="88">
        <f t="shared" si="946"/>
        <v>0</v>
      </c>
      <c r="J937" s="88">
        <f t="shared" si="946"/>
        <v>0</v>
      </c>
      <c r="K937" s="88">
        <f t="shared" si="946"/>
        <v>0</v>
      </c>
      <c r="L937" s="3">
        <f t="shared" si="912"/>
        <v>0</v>
      </c>
    </row>
    <row r="938" spans="8:12" x14ac:dyDescent="0.5">
      <c r="H938" s="88">
        <f t="shared" ref="H938:K938" si="947">IF(COUNT($C940,D940)&lt;&gt;2,0,ROUND(MAX(IF($B940="No - non-arm's length",0,MIN((0.75*D940),847)),MIN(D940,(0.75*$C940),847)),2))</f>
        <v>0</v>
      </c>
      <c r="I938" s="88">
        <f t="shared" si="947"/>
        <v>0</v>
      </c>
      <c r="J938" s="88">
        <f t="shared" si="947"/>
        <v>0</v>
      </c>
      <c r="K938" s="88">
        <f t="shared" si="947"/>
        <v>0</v>
      </c>
      <c r="L938" s="3">
        <f t="shared" si="912"/>
        <v>0</v>
      </c>
    </row>
    <row r="939" spans="8:12" x14ac:dyDescent="0.5">
      <c r="H939" s="88">
        <f t="shared" ref="H939:K939" si="948">IF(COUNT($C941,D941)&lt;&gt;2,0,ROUND(MAX(IF($B941="No - non-arm's length",0,MIN((0.75*D941),847)),MIN(D941,(0.75*$C941),847)),2))</f>
        <v>0</v>
      </c>
      <c r="I939" s="88">
        <f t="shared" si="948"/>
        <v>0</v>
      </c>
      <c r="J939" s="88">
        <f t="shared" si="948"/>
        <v>0</v>
      </c>
      <c r="K939" s="88">
        <f t="shared" si="948"/>
        <v>0</v>
      </c>
      <c r="L939" s="3">
        <f t="shared" si="912"/>
        <v>0</v>
      </c>
    </row>
    <row r="940" spans="8:12" x14ac:dyDescent="0.5">
      <c r="H940" s="88">
        <f t="shared" ref="H940:K940" si="949">IF(COUNT($C942,D942)&lt;&gt;2,0,ROUND(MAX(IF($B942="No - non-arm's length",0,MIN((0.75*D942),847)),MIN(D942,(0.75*$C942),847)),2))</f>
        <v>0</v>
      </c>
      <c r="I940" s="88">
        <f t="shared" si="949"/>
        <v>0</v>
      </c>
      <c r="J940" s="88">
        <f t="shared" si="949"/>
        <v>0</v>
      </c>
      <c r="K940" s="88">
        <f t="shared" si="949"/>
        <v>0</v>
      </c>
      <c r="L940" s="3">
        <f t="shared" si="912"/>
        <v>0</v>
      </c>
    </row>
    <row r="941" spans="8:12" x14ac:dyDescent="0.5">
      <c r="H941" s="88">
        <f t="shared" ref="H941:K941" si="950">IF(COUNT($C943,D943)&lt;&gt;2,0,ROUND(MAX(IF($B943="No - non-arm's length",0,MIN((0.75*D943),847)),MIN(D943,(0.75*$C943),847)),2))</f>
        <v>0</v>
      </c>
      <c r="I941" s="88">
        <f t="shared" si="950"/>
        <v>0</v>
      </c>
      <c r="J941" s="88">
        <f t="shared" si="950"/>
        <v>0</v>
      </c>
      <c r="K941" s="88">
        <f t="shared" si="950"/>
        <v>0</v>
      </c>
      <c r="L941" s="3">
        <f t="shared" si="912"/>
        <v>0</v>
      </c>
    </row>
    <row r="942" spans="8:12" x14ac:dyDescent="0.5">
      <c r="H942" s="88">
        <f t="shared" ref="H942:K942" si="951">IF(COUNT($C944,D944)&lt;&gt;2,0,ROUND(MAX(IF($B944="No - non-arm's length",0,MIN((0.75*D944),847)),MIN(D944,(0.75*$C944),847)),2))</f>
        <v>0</v>
      </c>
      <c r="I942" s="88">
        <f t="shared" si="951"/>
        <v>0</v>
      </c>
      <c r="J942" s="88">
        <f t="shared" si="951"/>
        <v>0</v>
      </c>
      <c r="K942" s="88">
        <f t="shared" si="951"/>
        <v>0</v>
      </c>
      <c r="L942" s="3">
        <f t="shared" si="912"/>
        <v>0</v>
      </c>
    </row>
    <row r="943" spans="8:12" x14ac:dyDescent="0.5">
      <c r="H943" s="88">
        <f t="shared" ref="H943:K943" si="952">IF(COUNT($C945,D945)&lt;&gt;2,0,ROUND(MAX(IF($B945="No - non-arm's length",0,MIN((0.75*D945),847)),MIN(D945,(0.75*$C945),847)),2))</f>
        <v>0</v>
      </c>
      <c r="I943" s="88">
        <f t="shared" si="952"/>
        <v>0</v>
      </c>
      <c r="J943" s="88">
        <f t="shared" si="952"/>
        <v>0</v>
      </c>
      <c r="K943" s="88">
        <f t="shared" si="952"/>
        <v>0</v>
      </c>
      <c r="L943" s="3">
        <f t="shared" si="912"/>
        <v>0</v>
      </c>
    </row>
    <row r="944" spans="8:12" x14ac:dyDescent="0.5">
      <c r="H944" s="88">
        <f t="shared" ref="H944:K944" si="953">IF(COUNT($C946,D946)&lt;&gt;2,0,ROUND(MAX(IF($B946="No - non-arm's length",0,MIN((0.75*D946),847)),MIN(D946,(0.75*$C946),847)),2))</f>
        <v>0</v>
      </c>
      <c r="I944" s="88">
        <f t="shared" si="953"/>
        <v>0</v>
      </c>
      <c r="J944" s="88">
        <f t="shared" si="953"/>
        <v>0</v>
      </c>
      <c r="K944" s="88">
        <f t="shared" si="953"/>
        <v>0</v>
      </c>
      <c r="L944" s="3">
        <f t="shared" si="912"/>
        <v>0</v>
      </c>
    </row>
    <row r="945" spans="8:12" x14ac:dyDescent="0.5">
      <c r="H945" s="88">
        <f t="shared" ref="H945:K945" si="954">IF(COUNT($C947,D947)&lt;&gt;2,0,ROUND(MAX(IF($B947="No - non-arm's length",0,MIN((0.75*D947),847)),MIN(D947,(0.75*$C947),847)),2))</f>
        <v>0</v>
      </c>
      <c r="I945" s="88">
        <f t="shared" si="954"/>
        <v>0</v>
      </c>
      <c r="J945" s="88">
        <f t="shared" si="954"/>
        <v>0</v>
      </c>
      <c r="K945" s="88">
        <f t="shared" si="954"/>
        <v>0</v>
      </c>
      <c r="L945" s="3">
        <f t="shared" si="912"/>
        <v>0</v>
      </c>
    </row>
    <row r="946" spans="8:12" x14ac:dyDescent="0.5">
      <c r="H946" s="88">
        <f t="shared" ref="H946:K946" si="955">IF(COUNT($C948,D948)&lt;&gt;2,0,ROUND(MAX(IF($B948="No - non-arm's length",0,MIN((0.75*D948),847)),MIN(D948,(0.75*$C948),847)),2))</f>
        <v>0</v>
      </c>
      <c r="I946" s="88">
        <f t="shared" si="955"/>
        <v>0</v>
      </c>
      <c r="J946" s="88">
        <f t="shared" si="955"/>
        <v>0</v>
      </c>
      <c r="K946" s="88">
        <f t="shared" si="955"/>
        <v>0</v>
      </c>
      <c r="L946" s="3">
        <f t="shared" si="912"/>
        <v>0</v>
      </c>
    </row>
    <row r="947" spans="8:12" x14ac:dyDescent="0.5">
      <c r="H947" s="88">
        <f t="shared" ref="H947:K947" si="956">IF(COUNT($C949,D949)&lt;&gt;2,0,ROUND(MAX(IF($B949="No - non-arm's length",0,MIN((0.75*D949),847)),MIN(D949,(0.75*$C949),847)),2))</f>
        <v>0</v>
      </c>
      <c r="I947" s="88">
        <f t="shared" si="956"/>
        <v>0</v>
      </c>
      <c r="J947" s="88">
        <f t="shared" si="956"/>
        <v>0</v>
      </c>
      <c r="K947" s="88">
        <f t="shared" si="956"/>
        <v>0</v>
      </c>
      <c r="L947" s="3">
        <f t="shared" si="912"/>
        <v>0</v>
      </c>
    </row>
    <row r="948" spans="8:12" x14ac:dyDescent="0.5">
      <c r="H948" s="88">
        <f t="shared" ref="H948:K948" si="957">IF(COUNT($C950,D950)&lt;&gt;2,0,ROUND(MAX(IF($B950="No - non-arm's length",0,MIN((0.75*D950),847)),MIN(D950,(0.75*$C950),847)),2))</f>
        <v>0</v>
      </c>
      <c r="I948" s="88">
        <f t="shared" si="957"/>
        <v>0</v>
      </c>
      <c r="J948" s="88">
        <f t="shared" si="957"/>
        <v>0</v>
      </c>
      <c r="K948" s="88">
        <f t="shared" si="957"/>
        <v>0</v>
      </c>
      <c r="L948" s="3">
        <f t="shared" si="912"/>
        <v>0</v>
      </c>
    </row>
    <row r="949" spans="8:12" x14ac:dyDescent="0.5">
      <c r="H949" s="88">
        <f t="shared" ref="H949:K949" si="958">IF(COUNT($C951,D951)&lt;&gt;2,0,ROUND(MAX(IF($B951="No - non-arm's length",0,MIN((0.75*D951),847)),MIN(D951,(0.75*$C951),847)),2))</f>
        <v>0</v>
      </c>
      <c r="I949" s="88">
        <f t="shared" si="958"/>
        <v>0</v>
      </c>
      <c r="J949" s="88">
        <f t="shared" si="958"/>
        <v>0</v>
      </c>
      <c r="K949" s="88">
        <f t="shared" si="958"/>
        <v>0</v>
      </c>
      <c r="L949" s="3">
        <f t="shared" si="912"/>
        <v>0</v>
      </c>
    </row>
    <row r="950" spans="8:12" x14ac:dyDescent="0.5">
      <c r="H950" s="88">
        <f t="shared" ref="H950:K950" si="959">IF(COUNT($C952,D952)&lt;&gt;2,0,ROUND(MAX(IF($B952="No - non-arm's length",0,MIN((0.75*D952),847)),MIN(D952,(0.75*$C952),847)),2))</f>
        <v>0</v>
      </c>
      <c r="I950" s="88">
        <f t="shared" si="959"/>
        <v>0</v>
      </c>
      <c r="J950" s="88">
        <f t="shared" si="959"/>
        <v>0</v>
      </c>
      <c r="K950" s="88">
        <f t="shared" si="959"/>
        <v>0</v>
      </c>
      <c r="L950" s="3">
        <f t="shared" si="912"/>
        <v>0</v>
      </c>
    </row>
    <row r="951" spans="8:12" x14ac:dyDescent="0.5">
      <c r="H951" s="88">
        <f t="shared" ref="H951:K951" si="960">IF(COUNT($C953,D953)&lt;&gt;2,0,ROUND(MAX(IF($B953="No - non-arm's length",0,MIN((0.75*D953),847)),MIN(D953,(0.75*$C953),847)),2))</f>
        <v>0</v>
      </c>
      <c r="I951" s="88">
        <f t="shared" si="960"/>
        <v>0</v>
      </c>
      <c r="J951" s="88">
        <f t="shared" si="960"/>
        <v>0</v>
      </c>
      <c r="K951" s="88">
        <f t="shared" si="960"/>
        <v>0</v>
      </c>
      <c r="L951" s="3">
        <f t="shared" si="912"/>
        <v>0</v>
      </c>
    </row>
    <row r="952" spans="8:12" x14ac:dyDescent="0.5">
      <c r="H952" s="88">
        <f t="shared" ref="H952:K952" si="961">IF(COUNT($C954,D954)&lt;&gt;2,0,ROUND(MAX(IF($B954="No - non-arm's length",0,MIN((0.75*D954),847)),MIN(D954,(0.75*$C954),847)),2))</f>
        <v>0</v>
      </c>
      <c r="I952" s="88">
        <f t="shared" si="961"/>
        <v>0</v>
      </c>
      <c r="J952" s="88">
        <f t="shared" si="961"/>
        <v>0</v>
      </c>
      <c r="K952" s="88">
        <f t="shared" si="961"/>
        <v>0</v>
      </c>
      <c r="L952" s="3">
        <f t="shared" si="912"/>
        <v>0</v>
      </c>
    </row>
    <row r="953" spans="8:12" x14ac:dyDescent="0.5">
      <c r="H953" s="88">
        <f t="shared" ref="H953:K953" si="962">IF(COUNT($C955,D955)&lt;&gt;2,0,ROUND(MAX(IF($B955="No - non-arm's length",0,MIN((0.75*D955),847)),MIN(D955,(0.75*$C955),847)),2))</f>
        <v>0</v>
      </c>
      <c r="I953" s="88">
        <f t="shared" si="962"/>
        <v>0</v>
      </c>
      <c r="J953" s="88">
        <f t="shared" si="962"/>
        <v>0</v>
      </c>
      <c r="K953" s="88">
        <f t="shared" si="962"/>
        <v>0</v>
      </c>
      <c r="L953" s="3">
        <f t="shared" si="912"/>
        <v>0</v>
      </c>
    </row>
    <row r="954" spans="8:12" x14ac:dyDescent="0.5">
      <c r="H954" s="88">
        <f t="shared" ref="H954:K954" si="963">IF(COUNT($C956,D956)&lt;&gt;2,0,ROUND(MAX(IF($B956="No - non-arm's length",0,MIN((0.75*D956),847)),MIN(D956,(0.75*$C956),847)),2))</f>
        <v>0</v>
      </c>
      <c r="I954" s="88">
        <f t="shared" si="963"/>
        <v>0</v>
      </c>
      <c r="J954" s="88">
        <f t="shared" si="963"/>
        <v>0</v>
      </c>
      <c r="K954" s="88">
        <f t="shared" si="963"/>
        <v>0</v>
      </c>
      <c r="L954" s="3">
        <f t="shared" si="912"/>
        <v>0</v>
      </c>
    </row>
    <row r="955" spans="8:12" x14ac:dyDescent="0.5">
      <c r="H955" s="88">
        <f t="shared" ref="H955:K955" si="964">IF(COUNT($C957,D957)&lt;&gt;2,0,ROUND(MAX(IF($B957="No - non-arm's length",0,MIN((0.75*D957),847)),MIN(D957,(0.75*$C957),847)),2))</f>
        <v>0</v>
      </c>
      <c r="I955" s="88">
        <f t="shared" si="964"/>
        <v>0</v>
      </c>
      <c r="J955" s="88">
        <f t="shared" si="964"/>
        <v>0</v>
      </c>
      <c r="K955" s="88">
        <f t="shared" si="964"/>
        <v>0</v>
      </c>
      <c r="L955" s="3">
        <f t="shared" si="912"/>
        <v>0</v>
      </c>
    </row>
    <row r="956" spans="8:12" x14ac:dyDescent="0.5">
      <c r="H956" s="88">
        <f t="shared" ref="H956:K956" si="965">IF(COUNT($C958,D958)&lt;&gt;2,0,ROUND(MAX(IF($B958="No - non-arm's length",0,MIN((0.75*D958),847)),MIN(D958,(0.75*$C958),847)),2))</f>
        <v>0</v>
      </c>
      <c r="I956" s="88">
        <f t="shared" si="965"/>
        <v>0</v>
      </c>
      <c r="J956" s="88">
        <f t="shared" si="965"/>
        <v>0</v>
      </c>
      <c r="K956" s="88">
        <f t="shared" si="965"/>
        <v>0</v>
      </c>
      <c r="L956" s="3">
        <f t="shared" si="912"/>
        <v>0</v>
      </c>
    </row>
    <row r="957" spans="8:12" x14ac:dyDescent="0.5">
      <c r="H957" s="88">
        <f t="shared" ref="H957:K957" si="966">IF(COUNT($C959,D959)&lt;&gt;2,0,ROUND(MAX(IF($B959="No - non-arm's length",0,MIN((0.75*D959),847)),MIN(D959,(0.75*$C959),847)),2))</f>
        <v>0</v>
      </c>
      <c r="I957" s="88">
        <f t="shared" si="966"/>
        <v>0</v>
      </c>
      <c r="J957" s="88">
        <f t="shared" si="966"/>
        <v>0</v>
      </c>
      <c r="K957" s="88">
        <f t="shared" si="966"/>
        <v>0</v>
      </c>
      <c r="L957" s="3">
        <f t="shared" si="912"/>
        <v>0</v>
      </c>
    </row>
    <row r="958" spans="8:12" x14ac:dyDescent="0.5">
      <c r="H958" s="88">
        <f t="shared" ref="H958:K958" si="967">IF(COUNT($C960,D960)&lt;&gt;2,0,ROUND(MAX(IF($B960="No - non-arm's length",0,MIN((0.75*D960),847)),MIN(D960,(0.75*$C960),847)),2))</f>
        <v>0</v>
      </c>
      <c r="I958" s="88">
        <f t="shared" si="967"/>
        <v>0</v>
      </c>
      <c r="J958" s="88">
        <f t="shared" si="967"/>
        <v>0</v>
      </c>
      <c r="K958" s="88">
        <f t="shared" si="967"/>
        <v>0</v>
      </c>
      <c r="L958" s="3">
        <f t="shared" si="912"/>
        <v>0</v>
      </c>
    </row>
    <row r="959" spans="8:12" x14ac:dyDescent="0.5">
      <c r="H959" s="88">
        <f t="shared" ref="H959:K959" si="968">IF(COUNT($C961,D961)&lt;&gt;2,0,ROUND(MAX(IF($B961="No - non-arm's length",0,MIN((0.75*D961),847)),MIN(D961,(0.75*$C961),847)),2))</f>
        <v>0</v>
      </c>
      <c r="I959" s="88">
        <f t="shared" si="968"/>
        <v>0</v>
      </c>
      <c r="J959" s="88">
        <f t="shared" si="968"/>
        <v>0</v>
      </c>
      <c r="K959" s="88">
        <f t="shared" si="968"/>
        <v>0</v>
      </c>
      <c r="L959" s="3">
        <f t="shared" si="912"/>
        <v>0</v>
      </c>
    </row>
    <row r="960" spans="8:12" x14ac:dyDescent="0.5">
      <c r="H960" s="88">
        <f t="shared" ref="H960:K960" si="969">IF(COUNT($C962,D962)&lt;&gt;2,0,ROUND(MAX(IF($B962="No - non-arm's length",0,MIN((0.75*D962),847)),MIN(D962,(0.75*$C962),847)),2))</f>
        <v>0</v>
      </c>
      <c r="I960" s="88">
        <f t="shared" si="969"/>
        <v>0</v>
      </c>
      <c r="J960" s="88">
        <f t="shared" si="969"/>
        <v>0</v>
      </c>
      <c r="K960" s="88">
        <f t="shared" si="969"/>
        <v>0</v>
      </c>
      <c r="L960" s="3">
        <f t="shared" si="912"/>
        <v>0</v>
      </c>
    </row>
    <row r="961" spans="8:12" x14ac:dyDescent="0.5">
      <c r="H961" s="88">
        <f t="shared" ref="H961:K961" si="970">IF(COUNT($C963,D963)&lt;&gt;2,0,ROUND(MAX(IF($B963="No - non-arm's length",0,MIN((0.75*D963),847)),MIN(D963,(0.75*$C963),847)),2))</f>
        <v>0</v>
      </c>
      <c r="I961" s="88">
        <f t="shared" si="970"/>
        <v>0</v>
      </c>
      <c r="J961" s="88">
        <f t="shared" si="970"/>
        <v>0</v>
      </c>
      <c r="K961" s="88">
        <f t="shared" si="970"/>
        <v>0</v>
      </c>
      <c r="L961" s="3">
        <f t="shared" si="912"/>
        <v>0</v>
      </c>
    </row>
    <row r="962" spans="8:12" x14ac:dyDescent="0.5">
      <c r="H962" s="88">
        <f t="shared" ref="H962:K962" si="971">IF(COUNT($C964,D964)&lt;&gt;2,0,ROUND(MAX(IF($B964="No - non-arm's length",0,MIN((0.75*D964),847)),MIN(D964,(0.75*$C964),847)),2))</f>
        <v>0</v>
      </c>
      <c r="I962" s="88">
        <f t="shared" si="971"/>
        <v>0</v>
      </c>
      <c r="J962" s="88">
        <f t="shared" si="971"/>
        <v>0</v>
      </c>
      <c r="K962" s="88">
        <f t="shared" si="971"/>
        <v>0</v>
      </c>
      <c r="L962" s="3">
        <f t="shared" si="912"/>
        <v>0</v>
      </c>
    </row>
    <row r="963" spans="8:12" x14ac:dyDescent="0.5">
      <c r="H963" s="88">
        <f t="shared" ref="H963:K963" si="972">IF(COUNT($C965,D965)&lt;&gt;2,0,ROUND(MAX(IF($B965="No - non-arm's length",0,MIN((0.75*D965),847)),MIN(D965,(0.75*$C965),847)),2))</f>
        <v>0</v>
      </c>
      <c r="I963" s="88">
        <f t="shared" si="972"/>
        <v>0</v>
      </c>
      <c r="J963" s="88">
        <f t="shared" si="972"/>
        <v>0</v>
      </c>
      <c r="K963" s="88">
        <f t="shared" si="972"/>
        <v>0</v>
      </c>
      <c r="L963" s="3">
        <f t="shared" si="912"/>
        <v>0</v>
      </c>
    </row>
    <row r="964" spans="8:12" x14ac:dyDescent="0.5">
      <c r="H964" s="88">
        <f t="shared" ref="H964:K964" si="973">IF(COUNT($C966,D966)&lt;&gt;2,0,ROUND(MAX(IF($B966="No - non-arm's length",0,MIN((0.75*D966),847)),MIN(D966,(0.75*$C966),847)),2))</f>
        <v>0</v>
      </c>
      <c r="I964" s="88">
        <f t="shared" si="973"/>
        <v>0</v>
      </c>
      <c r="J964" s="88">
        <f t="shared" si="973"/>
        <v>0</v>
      </c>
      <c r="K964" s="88">
        <f t="shared" si="973"/>
        <v>0</v>
      </c>
      <c r="L964" s="3">
        <f t="shared" si="912"/>
        <v>0</v>
      </c>
    </row>
    <row r="965" spans="8:12" x14ac:dyDescent="0.5">
      <c r="H965" s="88">
        <f t="shared" ref="H965:K965" si="974">IF(COUNT($C967,D967)&lt;&gt;2,0,ROUND(MAX(IF($B967="No - non-arm's length",0,MIN((0.75*D967),847)),MIN(D967,(0.75*$C967),847)),2))</f>
        <v>0</v>
      </c>
      <c r="I965" s="88">
        <f t="shared" si="974"/>
        <v>0</v>
      </c>
      <c r="J965" s="88">
        <f t="shared" si="974"/>
        <v>0</v>
      </c>
      <c r="K965" s="88">
        <f t="shared" si="974"/>
        <v>0</v>
      </c>
      <c r="L965" s="3">
        <f t="shared" si="912"/>
        <v>0</v>
      </c>
    </row>
    <row r="966" spans="8:12" x14ac:dyDescent="0.5">
      <c r="H966" s="88">
        <f t="shared" ref="H966:K966" si="975">IF(COUNT($C968,D968)&lt;&gt;2,0,ROUND(MAX(IF($B968="No - non-arm's length",0,MIN((0.75*D968),847)),MIN(D968,(0.75*$C968),847)),2))</f>
        <v>0</v>
      </c>
      <c r="I966" s="88">
        <f t="shared" si="975"/>
        <v>0</v>
      </c>
      <c r="J966" s="88">
        <f t="shared" si="975"/>
        <v>0</v>
      </c>
      <c r="K966" s="88">
        <f t="shared" si="975"/>
        <v>0</v>
      </c>
      <c r="L966" s="3">
        <f t="shared" si="912"/>
        <v>0</v>
      </c>
    </row>
    <row r="967" spans="8:12" x14ac:dyDescent="0.5">
      <c r="H967" s="88">
        <f t="shared" ref="H967:K967" si="976">IF(COUNT($C969,D969)&lt;&gt;2,0,ROUND(MAX(IF($B969="No - non-arm's length",0,MIN((0.75*D969),847)),MIN(D969,(0.75*$C969),847)),2))</f>
        <v>0</v>
      </c>
      <c r="I967" s="88">
        <f t="shared" si="976"/>
        <v>0</v>
      </c>
      <c r="J967" s="88">
        <f t="shared" si="976"/>
        <v>0</v>
      </c>
      <c r="K967" s="88">
        <f t="shared" si="976"/>
        <v>0</v>
      </c>
      <c r="L967" s="3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88">
        <f t="shared" ref="H968:K968" si="978">IF(COUNT($C970,D970)&lt;&gt;2,0,ROUND(MAX(IF($B970="No - non-arm's length",0,MIN((0.75*D970),847)),MIN(D970,(0.75*$C970),847)),2))</f>
        <v>0</v>
      </c>
      <c r="I968" s="88">
        <f t="shared" si="978"/>
        <v>0</v>
      </c>
      <c r="J968" s="88">
        <f t="shared" si="978"/>
        <v>0</v>
      </c>
      <c r="K968" s="88">
        <f t="shared" si="978"/>
        <v>0</v>
      </c>
      <c r="L968" s="3">
        <f t="shared" si="977"/>
        <v>0</v>
      </c>
    </row>
    <row r="969" spans="8:12" x14ac:dyDescent="0.5">
      <c r="H969" s="88">
        <f t="shared" ref="H969:K969" si="979">IF(COUNT($C971,D971)&lt;&gt;2,0,ROUND(MAX(IF($B971="No - non-arm's length",0,MIN((0.75*D971),847)),MIN(D971,(0.75*$C971),847)),2))</f>
        <v>0</v>
      </c>
      <c r="I969" s="88">
        <f t="shared" si="979"/>
        <v>0</v>
      </c>
      <c r="J969" s="88">
        <f t="shared" si="979"/>
        <v>0</v>
      </c>
      <c r="K969" s="88">
        <f t="shared" si="979"/>
        <v>0</v>
      </c>
      <c r="L969" s="3">
        <f t="shared" si="977"/>
        <v>0</v>
      </c>
    </row>
    <row r="970" spans="8:12" x14ac:dyDescent="0.5">
      <c r="H970" s="88">
        <f t="shared" ref="H970:K970" si="980">IF(COUNT($C972,D972)&lt;&gt;2,0,ROUND(MAX(IF($B972="No - non-arm's length",0,MIN((0.75*D972),847)),MIN(D972,(0.75*$C972),847)),2))</f>
        <v>0</v>
      </c>
      <c r="I970" s="88">
        <f t="shared" si="980"/>
        <v>0</v>
      </c>
      <c r="J970" s="88">
        <f t="shared" si="980"/>
        <v>0</v>
      </c>
      <c r="K970" s="88">
        <f t="shared" si="980"/>
        <v>0</v>
      </c>
      <c r="L970" s="3">
        <f t="shared" si="977"/>
        <v>0</v>
      </c>
    </row>
    <row r="971" spans="8:12" x14ac:dyDescent="0.5">
      <c r="H971" s="88">
        <f t="shared" ref="H971:K971" si="981">IF(COUNT($C973,D973)&lt;&gt;2,0,ROUND(MAX(IF($B973="No - non-arm's length",0,MIN((0.75*D973),847)),MIN(D973,(0.75*$C973),847)),2))</f>
        <v>0</v>
      </c>
      <c r="I971" s="88">
        <f t="shared" si="981"/>
        <v>0</v>
      </c>
      <c r="J971" s="88">
        <f t="shared" si="981"/>
        <v>0</v>
      </c>
      <c r="K971" s="88">
        <f t="shared" si="981"/>
        <v>0</v>
      </c>
      <c r="L971" s="3">
        <f t="shared" si="977"/>
        <v>0</v>
      </c>
    </row>
    <row r="972" spans="8:12" x14ac:dyDescent="0.5">
      <c r="H972" s="88">
        <f t="shared" ref="H972:K972" si="982">IF(COUNT($C974,D974)&lt;&gt;2,0,ROUND(MAX(IF($B974="No - non-arm's length",0,MIN((0.75*D974),847)),MIN(D974,(0.75*$C974),847)),2))</f>
        <v>0</v>
      </c>
      <c r="I972" s="88">
        <f t="shared" si="982"/>
        <v>0</v>
      </c>
      <c r="J972" s="88">
        <f t="shared" si="982"/>
        <v>0</v>
      </c>
      <c r="K972" s="88">
        <f t="shared" si="982"/>
        <v>0</v>
      </c>
      <c r="L972" s="3">
        <f t="shared" si="977"/>
        <v>0</v>
      </c>
    </row>
    <row r="973" spans="8:12" x14ac:dyDescent="0.5">
      <c r="H973" s="88">
        <f t="shared" ref="H973:K973" si="983">IF(COUNT($C975,D975)&lt;&gt;2,0,ROUND(MAX(IF($B975="No - non-arm's length",0,MIN((0.75*D975),847)),MIN(D975,(0.75*$C975),847)),2))</f>
        <v>0</v>
      </c>
      <c r="I973" s="88">
        <f t="shared" si="983"/>
        <v>0</v>
      </c>
      <c r="J973" s="88">
        <f t="shared" si="983"/>
        <v>0</v>
      </c>
      <c r="K973" s="88">
        <f t="shared" si="983"/>
        <v>0</v>
      </c>
      <c r="L973" s="3">
        <f t="shared" si="977"/>
        <v>0</v>
      </c>
    </row>
    <row r="974" spans="8:12" x14ac:dyDescent="0.5">
      <c r="H974" s="88">
        <f t="shared" ref="H974:K974" si="984">IF(COUNT($C976,D976)&lt;&gt;2,0,ROUND(MAX(IF($B976="No - non-arm's length",0,MIN((0.75*D976),847)),MIN(D976,(0.75*$C976),847)),2))</f>
        <v>0</v>
      </c>
      <c r="I974" s="88">
        <f t="shared" si="984"/>
        <v>0</v>
      </c>
      <c r="J974" s="88">
        <f t="shared" si="984"/>
        <v>0</v>
      </c>
      <c r="K974" s="88">
        <f t="shared" si="984"/>
        <v>0</v>
      </c>
      <c r="L974" s="3">
        <f t="shared" si="977"/>
        <v>0</v>
      </c>
    </row>
    <row r="975" spans="8:12" x14ac:dyDescent="0.5">
      <c r="H975" s="88">
        <f t="shared" ref="H975:K975" si="985">IF(COUNT($C977,D977)&lt;&gt;2,0,ROUND(MAX(IF($B977="No - non-arm's length",0,MIN((0.75*D977),847)),MIN(D977,(0.75*$C977),847)),2))</f>
        <v>0</v>
      </c>
      <c r="I975" s="88">
        <f t="shared" si="985"/>
        <v>0</v>
      </c>
      <c r="J975" s="88">
        <f t="shared" si="985"/>
        <v>0</v>
      </c>
      <c r="K975" s="88">
        <f t="shared" si="985"/>
        <v>0</v>
      </c>
      <c r="L975" s="3">
        <f t="shared" si="977"/>
        <v>0</v>
      </c>
    </row>
    <row r="976" spans="8:12" x14ac:dyDescent="0.5">
      <c r="H976" s="88">
        <f t="shared" ref="H976:K976" si="986">IF(COUNT($C978,D978)&lt;&gt;2,0,ROUND(MAX(IF($B978="No - non-arm's length",0,MIN((0.75*D978),847)),MIN(D978,(0.75*$C978),847)),2))</f>
        <v>0</v>
      </c>
      <c r="I976" s="88">
        <f t="shared" si="986"/>
        <v>0</v>
      </c>
      <c r="J976" s="88">
        <f t="shared" si="986"/>
        <v>0</v>
      </c>
      <c r="K976" s="88">
        <f t="shared" si="986"/>
        <v>0</v>
      </c>
      <c r="L976" s="3">
        <f t="shared" si="977"/>
        <v>0</v>
      </c>
    </row>
    <row r="977" spans="8:12" x14ac:dyDescent="0.5">
      <c r="H977" s="88">
        <f t="shared" ref="H977:K977" si="987">IF(COUNT($C979,D979)&lt;&gt;2,0,ROUND(MAX(IF($B979="No - non-arm's length",0,MIN((0.75*D979),847)),MIN(D979,(0.75*$C979),847)),2))</f>
        <v>0</v>
      </c>
      <c r="I977" s="88">
        <f t="shared" si="987"/>
        <v>0</v>
      </c>
      <c r="J977" s="88">
        <f t="shared" si="987"/>
        <v>0</v>
      </c>
      <c r="K977" s="88">
        <f t="shared" si="987"/>
        <v>0</v>
      </c>
      <c r="L977" s="3">
        <f t="shared" si="977"/>
        <v>0</v>
      </c>
    </row>
    <row r="978" spans="8:12" x14ac:dyDescent="0.5">
      <c r="H978" s="88">
        <f t="shared" ref="H978:K978" si="988">IF(COUNT($C980,D980)&lt;&gt;2,0,ROUND(MAX(IF($B980="No - non-arm's length",0,MIN((0.75*D980),847)),MIN(D980,(0.75*$C980),847)),2))</f>
        <v>0</v>
      </c>
      <c r="I978" s="88">
        <f t="shared" si="988"/>
        <v>0</v>
      </c>
      <c r="J978" s="88">
        <f t="shared" si="988"/>
        <v>0</v>
      </c>
      <c r="K978" s="88">
        <f t="shared" si="988"/>
        <v>0</v>
      </c>
      <c r="L978" s="3">
        <f t="shared" si="977"/>
        <v>0</v>
      </c>
    </row>
    <row r="979" spans="8:12" x14ac:dyDescent="0.5">
      <c r="H979" s="88">
        <f t="shared" ref="H979:K979" si="989">IF(COUNT($C981,D981)&lt;&gt;2,0,ROUND(MAX(IF($B981="No - non-arm's length",0,MIN((0.75*D981),847)),MIN(D981,(0.75*$C981),847)),2))</f>
        <v>0</v>
      </c>
      <c r="I979" s="88">
        <f t="shared" si="989"/>
        <v>0</v>
      </c>
      <c r="J979" s="88">
        <f t="shared" si="989"/>
        <v>0</v>
      </c>
      <c r="K979" s="88">
        <f t="shared" si="989"/>
        <v>0</v>
      </c>
      <c r="L979" s="3">
        <f t="shared" si="977"/>
        <v>0</v>
      </c>
    </row>
    <row r="980" spans="8:12" x14ac:dyDescent="0.5">
      <c r="H980" s="88">
        <f t="shared" ref="H980:K980" si="990">IF(COUNT($C982,D982)&lt;&gt;2,0,ROUND(MAX(IF($B982="No - non-arm's length",0,MIN((0.75*D982),847)),MIN(D982,(0.75*$C982),847)),2))</f>
        <v>0</v>
      </c>
      <c r="I980" s="88">
        <f t="shared" si="990"/>
        <v>0</v>
      </c>
      <c r="J980" s="88">
        <f t="shared" si="990"/>
        <v>0</v>
      </c>
      <c r="K980" s="88">
        <f t="shared" si="990"/>
        <v>0</v>
      </c>
      <c r="L980" s="3">
        <f t="shared" si="977"/>
        <v>0</v>
      </c>
    </row>
    <row r="981" spans="8:12" x14ac:dyDescent="0.5">
      <c r="H981" s="88">
        <f t="shared" ref="H981:K981" si="991">IF(COUNT($C983,D983)&lt;&gt;2,0,ROUND(MAX(IF($B983="No - non-arm's length",0,MIN((0.75*D983),847)),MIN(D983,(0.75*$C983),847)),2))</f>
        <v>0</v>
      </c>
      <c r="I981" s="88">
        <f t="shared" si="991"/>
        <v>0</v>
      </c>
      <c r="J981" s="88">
        <f t="shared" si="991"/>
        <v>0</v>
      </c>
      <c r="K981" s="88">
        <f t="shared" si="991"/>
        <v>0</v>
      </c>
      <c r="L981" s="3">
        <f t="shared" si="977"/>
        <v>0</v>
      </c>
    </row>
    <row r="982" spans="8:12" x14ac:dyDescent="0.5">
      <c r="H982" s="88">
        <f t="shared" ref="H982:K982" si="992">IF(COUNT($C984,D984)&lt;&gt;2,0,ROUND(MAX(IF($B984="No - non-arm's length",0,MIN((0.75*D984),847)),MIN(D984,(0.75*$C984),847)),2))</f>
        <v>0</v>
      </c>
      <c r="I982" s="88">
        <f t="shared" si="992"/>
        <v>0</v>
      </c>
      <c r="J982" s="88">
        <f t="shared" si="992"/>
        <v>0</v>
      </c>
      <c r="K982" s="88">
        <f t="shared" si="992"/>
        <v>0</v>
      </c>
      <c r="L982" s="3">
        <f t="shared" si="977"/>
        <v>0</v>
      </c>
    </row>
    <row r="983" spans="8:12" x14ac:dyDescent="0.5">
      <c r="H983" s="88">
        <f t="shared" ref="H983:K983" si="993">IF(COUNT($C985,D985)&lt;&gt;2,0,ROUND(MAX(IF($B985="No - non-arm's length",0,MIN((0.75*D985),847)),MIN(D985,(0.75*$C985),847)),2))</f>
        <v>0</v>
      </c>
      <c r="I983" s="88">
        <f t="shared" si="993"/>
        <v>0</v>
      </c>
      <c r="J983" s="88">
        <f t="shared" si="993"/>
        <v>0</v>
      </c>
      <c r="K983" s="88">
        <f t="shared" si="993"/>
        <v>0</v>
      </c>
      <c r="L983" s="3">
        <f t="shared" si="977"/>
        <v>0</v>
      </c>
    </row>
    <row r="984" spans="8:12" x14ac:dyDescent="0.5">
      <c r="H984" s="88">
        <f t="shared" ref="H984:K984" si="994">IF(COUNT($C986,D986)&lt;&gt;2,0,ROUND(MAX(IF($B986="No - non-arm's length",0,MIN((0.75*D986),847)),MIN(D986,(0.75*$C986),847)),2))</f>
        <v>0</v>
      </c>
      <c r="I984" s="88">
        <f t="shared" si="994"/>
        <v>0</v>
      </c>
      <c r="J984" s="88">
        <f t="shared" si="994"/>
        <v>0</v>
      </c>
      <c r="K984" s="88">
        <f t="shared" si="994"/>
        <v>0</v>
      </c>
      <c r="L984" s="3">
        <f t="shared" si="977"/>
        <v>0</v>
      </c>
    </row>
    <row r="985" spans="8:12" x14ac:dyDescent="0.5">
      <c r="H985" s="88">
        <f t="shared" ref="H985:K985" si="995">IF(COUNT($C987,D987)&lt;&gt;2,0,ROUND(MAX(IF($B987="No - non-arm's length",0,MIN((0.75*D987),847)),MIN(D987,(0.75*$C987),847)),2))</f>
        <v>0</v>
      </c>
      <c r="I985" s="88">
        <f t="shared" si="995"/>
        <v>0</v>
      </c>
      <c r="J985" s="88">
        <f t="shared" si="995"/>
        <v>0</v>
      </c>
      <c r="K985" s="88">
        <f t="shared" si="995"/>
        <v>0</v>
      </c>
      <c r="L985" s="3">
        <f t="shared" si="977"/>
        <v>0</v>
      </c>
    </row>
    <row r="986" spans="8:12" x14ac:dyDescent="0.5">
      <c r="H986" s="88">
        <f t="shared" ref="H986:K986" si="996">IF(COUNT($C988,D988)&lt;&gt;2,0,ROUND(MAX(IF($B988="No - non-arm's length",0,MIN((0.75*D988),847)),MIN(D988,(0.75*$C988),847)),2))</f>
        <v>0</v>
      </c>
      <c r="I986" s="88">
        <f t="shared" si="996"/>
        <v>0</v>
      </c>
      <c r="J986" s="88">
        <f t="shared" si="996"/>
        <v>0</v>
      </c>
      <c r="K986" s="88">
        <f t="shared" si="996"/>
        <v>0</v>
      </c>
      <c r="L986" s="3">
        <f t="shared" si="977"/>
        <v>0</v>
      </c>
    </row>
    <row r="987" spans="8:12" x14ac:dyDescent="0.5">
      <c r="H987" s="88">
        <f t="shared" ref="H987:K987" si="997">IF(COUNT($C989,D989)&lt;&gt;2,0,ROUND(MAX(IF($B989="No - non-arm's length",0,MIN((0.75*D989),847)),MIN(D989,(0.75*$C989),847)),2))</f>
        <v>0</v>
      </c>
      <c r="I987" s="88">
        <f t="shared" si="997"/>
        <v>0</v>
      </c>
      <c r="J987" s="88">
        <f t="shared" si="997"/>
        <v>0</v>
      </c>
      <c r="K987" s="88">
        <f t="shared" si="997"/>
        <v>0</v>
      </c>
      <c r="L987" s="3">
        <f t="shared" si="977"/>
        <v>0</v>
      </c>
    </row>
    <row r="988" spans="8:12" x14ac:dyDescent="0.5">
      <c r="H988" s="88">
        <f t="shared" ref="H988:K988" si="998">IF(COUNT($C990,D990)&lt;&gt;2,0,ROUND(MAX(IF($B990="No - non-arm's length",0,MIN((0.75*D990),847)),MIN(D990,(0.75*$C990),847)),2))</f>
        <v>0</v>
      </c>
      <c r="I988" s="88">
        <f t="shared" si="998"/>
        <v>0</v>
      </c>
      <c r="J988" s="88">
        <f t="shared" si="998"/>
        <v>0</v>
      </c>
      <c r="K988" s="88">
        <f t="shared" si="998"/>
        <v>0</v>
      </c>
      <c r="L988" s="3">
        <f t="shared" si="977"/>
        <v>0</v>
      </c>
    </row>
    <row r="989" spans="8:12" x14ac:dyDescent="0.5">
      <c r="H989" s="88">
        <f t="shared" ref="H989:K989" si="999">IF(COUNT($C991,D991)&lt;&gt;2,0,ROUND(MAX(IF($B991="No - non-arm's length",0,MIN((0.75*D991),847)),MIN(D991,(0.75*$C991),847)),2))</f>
        <v>0</v>
      </c>
      <c r="I989" s="88">
        <f t="shared" si="999"/>
        <v>0</v>
      </c>
      <c r="J989" s="88">
        <f t="shared" si="999"/>
        <v>0</v>
      </c>
      <c r="K989" s="88">
        <f t="shared" si="999"/>
        <v>0</v>
      </c>
      <c r="L989" s="3">
        <f t="shared" si="977"/>
        <v>0</v>
      </c>
    </row>
    <row r="990" spans="8:12" x14ac:dyDescent="0.5">
      <c r="H990" s="88">
        <f t="shared" ref="H990:K990" si="1000">IF(COUNT($C992,D992)&lt;&gt;2,0,ROUND(MAX(IF($B992="No - non-arm's length",0,MIN((0.75*D992),847)),MIN(D992,(0.75*$C992),847)),2))</f>
        <v>0</v>
      </c>
      <c r="I990" s="88">
        <f t="shared" si="1000"/>
        <v>0</v>
      </c>
      <c r="J990" s="88">
        <f t="shared" si="1000"/>
        <v>0</v>
      </c>
      <c r="K990" s="88">
        <f t="shared" si="1000"/>
        <v>0</v>
      </c>
      <c r="L990" s="3">
        <f t="shared" si="977"/>
        <v>0</v>
      </c>
    </row>
    <row r="991" spans="8:12" x14ac:dyDescent="0.5">
      <c r="H991" s="88">
        <f t="shared" ref="H991:K991" si="1001">IF(COUNT($C993,D993)&lt;&gt;2,0,ROUND(MAX(IF($B993="No - non-arm's length",0,MIN((0.75*D993),847)),MIN(D993,(0.75*$C993),847)),2))</f>
        <v>0</v>
      </c>
      <c r="I991" s="88">
        <f t="shared" si="1001"/>
        <v>0</v>
      </c>
      <c r="J991" s="88">
        <f t="shared" si="1001"/>
        <v>0</v>
      </c>
      <c r="K991" s="88">
        <f t="shared" si="1001"/>
        <v>0</v>
      </c>
      <c r="L991" s="3">
        <f t="shared" si="977"/>
        <v>0</v>
      </c>
    </row>
    <row r="992" spans="8:12" x14ac:dyDescent="0.5">
      <c r="H992" s="88">
        <f t="shared" ref="H992:K992" si="1002">IF(COUNT($C994,D994)&lt;&gt;2,0,ROUND(MAX(IF($B994="No - non-arm's length",0,MIN((0.75*D994),847)),MIN(D994,(0.75*$C994),847)),2))</f>
        <v>0</v>
      </c>
      <c r="I992" s="88">
        <f t="shared" si="1002"/>
        <v>0</v>
      </c>
      <c r="J992" s="88">
        <f t="shared" si="1002"/>
        <v>0</v>
      </c>
      <c r="K992" s="88">
        <f t="shared" si="1002"/>
        <v>0</v>
      </c>
      <c r="L992" s="3">
        <f t="shared" si="977"/>
        <v>0</v>
      </c>
    </row>
    <row r="993" spans="8:12" x14ac:dyDescent="0.5">
      <c r="H993" s="88">
        <f t="shared" ref="H993:K993" si="1003">IF(COUNT($C995,D995)&lt;&gt;2,0,ROUND(MAX(IF($B995="No - non-arm's length",0,MIN((0.75*D995),847)),MIN(D995,(0.75*$C995),847)),2))</f>
        <v>0</v>
      </c>
      <c r="I993" s="88">
        <f t="shared" si="1003"/>
        <v>0</v>
      </c>
      <c r="J993" s="88">
        <f t="shared" si="1003"/>
        <v>0</v>
      </c>
      <c r="K993" s="88">
        <f t="shared" si="1003"/>
        <v>0</v>
      </c>
      <c r="L993" s="3">
        <f t="shared" si="977"/>
        <v>0</v>
      </c>
    </row>
    <row r="994" spans="8:12" x14ac:dyDescent="0.5">
      <c r="H994" s="88">
        <f t="shared" ref="H994:K994" si="1004">IF(COUNT($C996,D996)&lt;&gt;2,0,ROUND(MAX(IF($B996="No - non-arm's length",0,MIN((0.75*D996),847)),MIN(D996,(0.75*$C996),847)),2))</f>
        <v>0</v>
      </c>
      <c r="I994" s="88">
        <f t="shared" si="1004"/>
        <v>0</v>
      </c>
      <c r="J994" s="88">
        <f t="shared" si="1004"/>
        <v>0</v>
      </c>
      <c r="K994" s="88">
        <f t="shared" si="1004"/>
        <v>0</v>
      </c>
      <c r="L994" s="3">
        <f t="shared" si="977"/>
        <v>0</v>
      </c>
    </row>
    <row r="995" spans="8:12" x14ac:dyDescent="0.5">
      <c r="H995" s="88">
        <f t="shared" ref="H995:K995" si="1005">IF(COUNT($C997,D997)&lt;&gt;2,0,ROUND(MAX(IF($B997="No - non-arm's length",0,MIN((0.75*D997),847)),MIN(D997,(0.75*$C997),847)),2))</f>
        <v>0</v>
      </c>
      <c r="I995" s="88">
        <f t="shared" si="1005"/>
        <v>0</v>
      </c>
      <c r="J995" s="88">
        <f t="shared" si="1005"/>
        <v>0</v>
      </c>
      <c r="K995" s="88">
        <f t="shared" si="1005"/>
        <v>0</v>
      </c>
      <c r="L995" s="3">
        <f t="shared" si="977"/>
        <v>0</v>
      </c>
    </row>
    <row r="996" spans="8:12" x14ac:dyDescent="0.5">
      <c r="H996" s="88">
        <f t="shared" ref="H996:K996" si="1006">IF(COUNT($C998,D998)&lt;&gt;2,0,ROUND(MAX(IF($B998="No - non-arm's length",0,MIN((0.75*D998),847)),MIN(D998,(0.75*$C998),847)),2))</f>
        <v>0</v>
      </c>
      <c r="I996" s="88">
        <f t="shared" si="1006"/>
        <v>0</v>
      </c>
      <c r="J996" s="88">
        <f t="shared" si="1006"/>
        <v>0</v>
      </c>
      <c r="K996" s="88">
        <f t="shared" si="1006"/>
        <v>0</v>
      </c>
      <c r="L996" s="3">
        <f t="shared" si="977"/>
        <v>0</v>
      </c>
    </row>
    <row r="997" spans="8:12" x14ac:dyDescent="0.5">
      <c r="H997" s="88">
        <f t="shared" ref="H997:K997" si="1007">IF(COUNT($C999,D999)&lt;&gt;2,0,ROUND(MAX(IF($B999="No - non-arm's length",0,MIN((0.75*D999),847)),MIN(D999,(0.75*$C999),847)),2))</f>
        <v>0</v>
      </c>
      <c r="I997" s="88">
        <f t="shared" si="1007"/>
        <v>0</v>
      </c>
      <c r="J997" s="88">
        <f t="shared" si="1007"/>
        <v>0</v>
      </c>
      <c r="K997" s="88">
        <f t="shared" si="1007"/>
        <v>0</v>
      </c>
      <c r="L997" s="3">
        <f t="shared" si="977"/>
        <v>0</v>
      </c>
    </row>
    <row r="998" spans="8:12" x14ac:dyDescent="0.5">
      <c r="H998" s="88">
        <f t="shared" ref="H998:K998" si="1008">IF(COUNT($C1000,D1000)&lt;&gt;2,0,ROUND(MAX(IF($B1000="No - non-arm's length",0,MIN((0.75*D1000),847)),MIN(D1000,(0.75*$C1000),847)),2))</f>
        <v>0</v>
      </c>
      <c r="I998" s="88">
        <f t="shared" si="1008"/>
        <v>0</v>
      </c>
      <c r="J998" s="88">
        <f t="shared" si="1008"/>
        <v>0</v>
      </c>
      <c r="K998" s="88">
        <f t="shared" si="1008"/>
        <v>0</v>
      </c>
      <c r="L998" s="3">
        <f t="shared" si="977"/>
        <v>0</v>
      </c>
    </row>
    <row r="999" spans="8:12" x14ac:dyDescent="0.5">
      <c r="H999" s="88">
        <f t="shared" ref="H999:K999" si="1009">IF(COUNT($C1001,D1001)&lt;&gt;2,0,ROUND(MAX(IF($B1001="No - non-arm's length",0,MIN((0.75*D1001),847)),MIN(D1001,(0.75*$C1001),847)),2))</f>
        <v>0</v>
      </c>
      <c r="I999" s="88">
        <f t="shared" si="1009"/>
        <v>0</v>
      </c>
      <c r="J999" s="88">
        <f t="shared" si="1009"/>
        <v>0</v>
      </c>
      <c r="K999" s="88">
        <f t="shared" si="1009"/>
        <v>0</v>
      </c>
      <c r="L999" s="3">
        <f t="shared" si="977"/>
        <v>0</v>
      </c>
    </row>
    <row r="1000" spans="8:12" x14ac:dyDescent="0.5">
      <c r="H1000" s="88">
        <f t="shared" ref="H1000:K1000" si="1010">IF(COUNT($C1002,D1002)&lt;&gt;2,0,ROUND(MAX(IF($B1002="No - non-arm's length",0,MIN((0.75*D1002),847)),MIN(D1002,(0.75*$C1002),847)),2))</f>
        <v>0</v>
      </c>
      <c r="I1000" s="88">
        <f t="shared" si="1010"/>
        <v>0</v>
      </c>
      <c r="J1000" s="88">
        <f t="shared" si="1010"/>
        <v>0</v>
      </c>
      <c r="K1000" s="88">
        <f t="shared" si="1010"/>
        <v>0</v>
      </c>
      <c r="L1000" s="3">
        <f t="shared" si="977"/>
        <v>0</v>
      </c>
    </row>
    <row r="1001" spans="8:12" x14ac:dyDescent="0.5">
      <c r="H1001" s="88">
        <f t="shared" ref="H1001:K1001" si="1011">IF(COUNT($C1003,D1003)&lt;&gt;2,0,ROUND(MAX(IF($B1003="No - non-arm's length",0,MIN((0.75*D1003),847)),MIN(D1003,(0.75*$C1003),847)),2))</f>
        <v>0</v>
      </c>
      <c r="I1001" s="88">
        <f t="shared" si="1011"/>
        <v>0</v>
      </c>
      <c r="J1001" s="88">
        <f t="shared" si="1011"/>
        <v>0</v>
      </c>
      <c r="K1001" s="88">
        <f t="shared" si="1011"/>
        <v>0</v>
      </c>
      <c r="L1001" s="3">
        <f t="shared" si="977"/>
        <v>0</v>
      </c>
    </row>
    <row r="1002" spans="8:12" x14ac:dyDescent="0.5">
      <c r="H1002" s="88">
        <f t="shared" ref="H1002:K1002" si="1012">IF(COUNT($C1004,D1004)&lt;&gt;2,0,ROUND(MAX(IF($B1004="No - non-arm's length",0,MIN((0.75*D1004),847)),MIN(D1004,(0.75*$C1004),847)),2))</f>
        <v>0</v>
      </c>
      <c r="I1002" s="88">
        <f t="shared" si="1012"/>
        <v>0</v>
      </c>
      <c r="J1002" s="88">
        <f t="shared" si="1012"/>
        <v>0</v>
      </c>
      <c r="K1002" s="88">
        <f t="shared" si="1012"/>
        <v>0</v>
      </c>
      <c r="L1002" s="3">
        <f t="shared" si="977"/>
        <v>0</v>
      </c>
    </row>
    <row r="1003" spans="8:12" x14ac:dyDescent="0.5">
      <c r="H1003" s="88">
        <f t="shared" ref="H1003:K1003" si="1013">IF(COUNT($C1005,D1005)&lt;&gt;2,0,ROUND(MAX(IF($B1005="No - non-arm's length",0,MIN((0.75*D1005),847)),MIN(D1005,(0.75*$C1005),847)),2))</f>
        <v>0</v>
      </c>
      <c r="I1003" s="88">
        <f t="shared" si="1013"/>
        <v>0</v>
      </c>
      <c r="J1003" s="88">
        <f t="shared" si="1013"/>
        <v>0</v>
      </c>
      <c r="K1003" s="88">
        <f t="shared" si="1013"/>
        <v>0</v>
      </c>
      <c r="L1003" s="3">
        <f t="shared" si="977"/>
        <v>0</v>
      </c>
    </row>
    <row r="1004" spans="8:12" x14ac:dyDescent="0.5">
      <c r="H1004" s="88">
        <f t="shared" ref="H1004:K1004" si="1014">IF(COUNT($C1006,D1006)&lt;&gt;2,0,ROUND(MAX(IF($B1006="No - non-arm's length",0,MIN((0.75*D1006),847)),MIN(D1006,(0.75*$C1006),847)),2))</f>
        <v>0</v>
      </c>
      <c r="I1004" s="88">
        <f t="shared" si="1014"/>
        <v>0</v>
      </c>
      <c r="J1004" s="88">
        <f t="shared" si="1014"/>
        <v>0</v>
      </c>
      <c r="K1004" s="88">
        <f t="shared" si="1014"/>
        <v>0</v>
      </c>
      <c r="L1004" s="3">
        <f t="shared" si="977"/>
        <v>0</v>
      </c>
    </row>
    <row r="1005" spans="8:12" x14ac:dyDescent="0.5">
      <c r="H1005" s="88">
        <f t="shared" ref="H1005:K1005" si="1015">IF(COUNT($C1007,D1007)&lt;&gt;2,0,ROUND(MAX(IF($B1007="No - non-arm's length",0,MIN((0.75*D1007),847)),MIN(D1007,(0.75*$C1007),847)),2))</f>
        <v>0</v>
      </c>
      <c r="I1005" s="88">
        <f t="shared" si="1015"/>
        <v>0</v>
      </c>
      <c r="J1005" s="88">
        <f t="shared" si="1015"/>
        <v>0</v>
      </c>
      <c r="K1005" s="88">
        <f t="shared" si="1015"/>
        <v>0</v>
      </c>
      <c r="L1005" s="3">
        <f t="shared" si="977"/>
        <v>0</v>
      </c>
    </row>
    <row r="1006" spans="8:12" x14ac:dyDescent="0.5">
      <c r="H1006" s="88">
        <f t="shared" ref="H1006:K1006" si="1016">IF(COUNT($C1008,D1008)&lt;&gt;2,0,ROUND(MAX(IF($B1008="No - non-arm's length",0,MIN((0.75*D1008),847)),MIN(D1008,(0.75*$C1008),847)),2))</f>
        <v>0</v>
      </c>
      <c r="I1006" s="88">
        <f t="shared" si="1016"/>
        <v>0</v>
      </c>
      <c r="J1006" s="88">
        <f t="shared" si="1016"/>
        <v>0</v>
      </c>
      <c r="K1006" s="88">
        <f t="shared" si="1016"/>
        <v>0</v>
      </c>
      <c r="L1006" s="3">
        <f t="shared" si="977"/>
        <v>0</v>
      </c>
    </row>
    <row r="1007" spans="8:12" x14ac:dyDescent="0.5">
      <c r="H1007" s="88">
        <f t="shared" ref="H1007:K1007" si="1017">IF(COUNT($C1009,D1009)&lt;&gt;2,0,ROUND(MAX(IF($B1009="No - non-arm's length",0,MIN((0.75*D1009),847)),MIN(D1009,(0.75*$C1009),847)),2))</f>
        <v>0</v>
      </c>
      <c r="I1007" s="88">
        <f t="shared" si="1017"/>
        <v>0</v>
      </c>
      <c r="J1007" s="88">
        <f t="shared" si="1017"/>
        <v>0</v>
      </c>
      <c r="K1007" s="88">
        <f t="shared" si="1017"/>
        <v>0</v>
      </c>
      <c r="L1007" s="3">
        <f t="shared" si="977"/>
        <v>0</v>
      </c>
    </row>
    <row r="1008" spans="8:12" x14ac:dyDescent="0.5">
      <c r="H1008" s="88">
        <f t="shared" ref="H1008:K1008" si="1018">IF(COUNT($C1010,D1010)&lt;&gt;2,0,ROUND(MAX(IF($B1010="No - non-arm's length",0,MIN((0.75*D1010),847)),MIN(D1010,(0.75*$C1010),847)),2))</f>
        <v>0</v>
      </c>
      <c r="I1008" s="88">
        <f t="shared" si="1018"/>
        <v>0</v>
      </c>
      <c r="J1008" s="88">
        <f t="shared" si="1018"/>
        <v>0</v>
      </c>
      <c r="K1008" s="88">
        <f t="shared" si="1018"/>
        <v>0</v>
      </c>
      <c r="L1008" s="3">
        <f t="shared" si="977"/>
        <v>0</v>
      </c>
    </row>
    <row r="1009" spans="8:12" x14ac:dyDescent="0.5">
      <c r="H1009" s="88">
        <f t="shared" ref="H1009:K1009" si="1019">IF(COUNT($C1011,D1011)&lt;&gt;2,0,ROUND(MAX(IF($B1011="No - non-arm's length",0,MIN((0.75*D1011),847)),MIN(D1011,(0.75*$C1011),847)),2))</f>
        <v>0</v>
      </c>
      <c r="I1009" s="88">
        <f t="shared" si="1019"/>
        <v>0</v>
      </c>
      <c r="J1009" s="88">
        <f t="shared" si="1019"/>
        <v>0</v>
      </c>
      <c r="K1009" s="88">
        <f t="shared" si="1019"/>
        <v>0</v>
      </c>
      <c r="L1009" s="3">
        <f t="shared" si="977"/>
        <v>0</v>
      </c>
    </row>
    <row r="1010" spans="8:12" x14ac:dyDescent="0.5">
      <c r="H1010" s="88">
        <f t="shared" ref="H1010:K1010" si="1020">IF(COUNT($C1012,D1012)&lt;&gt;2,0,ROUND(MAX(IF($B1012="No - non-arm's length",0,MIN((0.75*D1012),847)),MIN(D1012,(0.75*$C1012),847)),2))</f>
        <v>0</v>
      </c>
      <c r="I1010" s="88">
        <f t="shared" si="1020"/>
        <v>0</v>
      </c>
      <c r="J1010" s="88">
        <f t="shared" si="1020"/>
        <v>0</v>
      </c>
      <c r="K1010" s="88">
        <f t="shared" si="1020"/>
        <v>0</v>
      </c>
      <c r="L1010" s="3">
        <f t="shared" si="977"/>
        <v>0</v>
      </c>
    </row>
    <row r="1011" spans="8:12" x14ac:dyDescent="0.5">
      <c r="H1011" s="88">
        <f t="shared" ref="H1011:K1011" si="1021">IF(COUNT($C1013,D1013)&lt;&gt;2,0,ROUND(MAX(IF($B1013="No - non-arm's length",0,MIN((0.75*D1013),847)),MIN(D1013,(0.75*$C1013),847)),2))</f>
        <v>0</v>
      </c>
      <c r="I1011" s="88">
        <f t="shared" si="1021"/>
        <v>0</v>
      </c>
      <c r="J1011" s="88">
        <f t="shared" si="1021"/>
        <v>0</v>
      </c>
      <c r="K1011" s="88">
        <f t="shared" si="1021"/>
        <v>0</v>
      </c>
      <c r="L1011" s="3">
        <f t="shared" si="977"/>
        <v>0</v>
      </c>
    </row>
    <row r="1012" spans="8:12" x14ac:dyDescent="0.5">
      <c r="H1012" s="88">
        <f t="shared" ref="H1012:K1012" si="1022">IF(COUNT($C1014,D1014)&lt;&gt;2,0,ROUND(MAX(IF($B1014="No - non-arm's length",0,MIN((0.75*D1014),847)),MIN(D1014,(0.75*$C1014),847)),2))</f>
        <v>0</v>
      </c>
      <c r="I1012" s="88">
        <f t="shared" si="1022"/>
        <v>0</v>
      </c>
      <c r="J1012" s="88">
        <f t="shared" si="1022"/>
        <v>0</v>
      </c>
      <c r="K1012" s="88">
        <f t="shared" si="1022"/>
        <v>0</v>
      </c>
      <c r="L1012" s="3">
        <f t="shared" si="977"/>
        <v>0</v>
      </c>
    </row>
    <row r="1013" spans="8:12" x14ac:dyDescent="0.5">
      <c r="H1013" s="88">
        <f t="shared" ref="H1013:K1013" si="1023">IF(COUNT($C1015,D1015)&lt;&gt;2,0,ROUND(MAX(IF($B1015="No - non-arm's length",0,MIN((0.75*D1015),847)),MIN(D1015,(0.75*$C1015),847)),2))</f>
        <v>0</v>
      </c>
      <c r="I1013" s="88">
        <f t="shared" si="1023"/>
        <v>0</v>
      </c>
      <c r="J1013" s="88">
        <f t="shared" si="1023"/>
        <v>0</v>
      </c>
      <c r="K1013" s="88">
        <f t="shared" si="1023"/>
        <v>0</v>
      </c>
      <c r="L1013" s="3">
        <f t="shared" si="977"/>
        <v>0</v>
      </c>
    </row>
    <row r="1014" spans="8:12" x14ac:dyDescent="0.5">
      <c r="H1014" s="88">
        <f t="shared" ref="H1014:K1014" si="1024">IF(COUNT($C1016,D1016)&lt;&gt;2,0,ROUND(MAX(IF($B1016="No - non-arm's length",0,MIN((0.75*D1016),847)),MIN(D1016,(0.75*$C1016),847)),2))</f>
        <v>0</v>
      </c>
      <c r="I1014" s="88">
        <f t="shared" si="1024"/>
        <v>0</v>
      </c>
      <c r="J1014" s="88">
        <f t="shared" si="1024"/>
        <v>0</v>
      </c>
      <c r="K1014" s="88">
        <f t="shared" si="1024"/>
        <v>0</v>
      </c>
      <c r="L1014" s="3">
        <f t="shared" si="977"/>
        <v>0</v>
      </c>
    </row>
    <row r="1015" spans="8:12" x14ac:dyDescent="0.5">
      <c r="H1015" s="88">
        <f t="shared" ref="H1015:K1015" si="1025">IF(COUNT($C1017,D1017)&lt;&gt;2,0,ROUND(MAX(IF($B1017="No - non-arm's length",0,MIN((0.75*D1017),847)),MIN(D1017,(0.75*$C1017),847)),2))</f>
        <v>0</v>
      </c>
      <c r="I1015" s="88">
        <f t="shared" si="1025"/>
        <v>0</v>
      </c>
      <c r="J1015" s="88">
        <f t="shared" si="1025"/>
        <v>0</v>
      </c>
      <c r="K1015" s="88">
        <f t="shared" si="1025"/>
        <v>0</v>
      </c>
      <c r="L1015" s="3">
        <f t="shared" si="977"/>
        <v>0</v>
      </c>
    </row>
    <row r="1016" spans="8:12" x14ac:dyDescent="0.5">
      <c r="H1016" s="88">
        <f t="shared" ref="H1016:K1016" si="1026">IF(COUNT($C1018,D1018)&lt;&gt;2,0,ROUND(MAX(IF($B1018="No - non-arm's length",0,MIN((0.75*D1018),847)),MIN(D1018,(0.75*$C1018),847)),2))</f>
        <v>0</v>
      </c>
      <c r="I1016" s="88">
        <f t="shared" si="1026"/>
        <v>0</v>
      </c>
      <c r="J1016" s="88">
        <f t="shared" si="1026"/>
        <v>0</v>
      </c>
      <c r="K1016" s="88">
        <f t="shared" si="1026"/>
        <v>0</v>
      </c>
      <c r="L1016" s="3">
        <f t="shared" si="977"/>
        <v>0</v>
      </c>
    </row>
    <row r="1017" spans="8:12" x14ac:dyDescent="0.5">
      <c r="H1017" s="88">
        <f t="shared" ref="H1017:K1017" si="1027">IF(COUNT($C1019,D1019)&lt;&gt;2,0,ROUND(MAX(IF($B1019="No - non-arm's length",0,MIN((0.75*D1019),847)),MIN(D1019,(0.75*$C1019),847)),2))</f>
        <v>0</v>
      </c>
      <c r="I1017" s="88">
        <f t="shared" si="1027"/>
        <v>0</v>
      </c>
      <c r="J1017" s="88">
        <f t="shared" si="1027"/>
        <v>0</v>
      </c>
      <c r="K1017" s="88">
        <f t="shared" si="1027"/>
        <v>0</v>
      </c>
      <c r="L1017" s="3">
        <f t="shared" si="977"/>
        <v>0</v>
      </c>
    </row>
    <row r="1018" spans="8:12" x14ac:dyDescent="0.5">
      <c r="H1018" s="88">
        <f t="shared" ref="H1018:K1018" si="1028">IF(COUNT($C1020,D1020)&lt;&gt;2,0,ROUND(MAX(IF($B1020="No - non-arm's length",0,MIN((0.75*D1020),847)),MIN(D1020,(0.75*$C1020),847)),2))</f>
        <v>0</v>
      </c>
      <c r="I1018" s="88">
        <f t="shared" si="1028"/>
        <v>0</v>
      </c>
      <c r="J1018" s="88">
        <f t="shared" si="1028"/>
        <v>0</v>
      </c>
      <c r="K1018" s="88">
        <f t="shared" si="1028"/>
        <v>0</v>
      </c>
      <c r="L1018" s="3">
        <f t="shared" si="977"/>
        <v>0</v>
      </c>
    </row>
    <row r="1019" spans="8:12" x14ac:dyDescent="0.5">
      <c r="H1019" s="88">
        <f t="shared" ref="H1019:K1019" si="1029">IF(COUNT($C1021,D1021)&lt;&gt;2,0,ROUND(MAX(IF($B1021="No - non-arm's length",0,MIN((0.75*D1021),847)),MIN(D1021,(0.75*$C1021),847)),2))</f>
        <v>0</v>
      </c>
      <c r="I1019" s="88">
        <f t="shared" si="1029"/>
        <v>0</v>
      </c>
      <c r="J1019" s="88">
        <f t="shared" si="1029"/>
        <v>0</v>
      </c>
      <c r="K1019" s="88">
        <f t="shared" si="1029"/>
        <v>0</v>
      </c>
      <c r="L1019" s="3">
        <f t="shared" si="977"/>
        <v>0</v>
      </c>
    </row>
    <row r="1020" spans="8:12" x14ac:dyDescent="0.5">
      <c r="H1020" s="88">
        <f t="shared" ref="H1020:K1020" si="1030">IF(COUNT($C1022,D1022)&lt;&gt;2,0,ROUND(MAX(IF($B1022="No - non-arm's length",0,MIN((0.75*D1022),847)),MIN(D1022,(0.75*$C1022),847)),2))</f>
        <v>0</v>
      </c>
      <c r="I1020" s="88">
        <f t="shared" si="1030"/>
        <v>0</v>
      </c>
      <c r="J1020" s="88">
        <f t="shared" si="1030"/>
        <v>0</v>
      </c>
      <c r="K1020" s="88">
        <f t="shared" si="1030"/>
        <v>0</v>
      </c>
      <c r="L1020" s="3">
        <f t="shared" si="977"/>
        <v>0</v>
      </c>
    </row>
    <row r="1021" spans="8:12" x14ac:dyDescent="0.5">
      <c r="H1021" s="88">
        <f t="shared" ref="H1021:K1021" si="1031">IF(COUNT($C1023,D1023)&lt;&gt;2,0,ROUND(MAX(IF($B1023="No - non-arm's length",0,MIN((0.75*D1023),847)),MIN(D1023,(0.75*$C1023),847)),2))</f>
        <v>0</v>
      </c>
      <c r="I1021" s="88">
        <f t="shared" si="1031"/>
        <v>0</v>
      </c>
      <c r="J1021" s="88">
        <f t="shared" si="1031"/>
        <v>0</v>
      </c>
      <c r="K1021" s="88">
        <f t="shared" si="1031"/>
        <v>0</v>
      </c>
      <c r="L1021" s="3">
        <f t="shared" si="977"/>
        <v>0</v>
      </c>
    </row>
    <row r="1022" spans="8:12" x14ac:dyDescent="0.5">
      <c r="H1022" s="88">
        <f t="shared" ref="H1022:K1022" si="1032">IF(COUNT($C1024,D1024)&lt;&gt;2,0,ROUND(MAX(IF($B1024="No - non-arm's length",0,MIN((0.75*D1024),847)),MIN(D1024,(0.75*$C1024),847)),2))</f>
        <v>0</v>
      </c>
      <c r="I1022" s="88">
        <f t="shared" si="1032"/>
        <v>0</v>
      </c>
      <c r="J1022" s="88">
        <f t="shared" si="1032"/>
        <v>0</v>
      </c>
      <c r="K1022" s="88">
        <f t="shared" si="1032"/>
        <v>0</v>
      </c>
      <c r="L1022" s="3">
        <f t="shared" si="977"/>
        <v>0</v>
      </c>
    </row>
    <row r="1023" spans="8:12" x14ac:dyDescent="0.5">
      <c r="H1023" s="88">
        <f t="shared" ref="H1023:K1023" si="1033">IF(COUNT($C1025,D1025)&lt;&gt;2,0,ROUND(MAX(IF($B1025="No - non-arm's length",0,MIN((0.75*D1025),847)),MIN(D1025,(0.75*$C1025),847)),2))</f>
        <v>0</v>
      </c>
      <c r="I1023" s="88">
        <f t="shared" si="1033"/>
        <v>0</v>
      </c>
      <c r="J1023" s="88">
        <f t="shared" si="1033"/>
        <v>0</v>
      </c>
      <c r="K1023" s="88">
        <f t="shared" si="1033"/>
        <v>0</v>
      </c>
      <c r="L1023" s="3">
        <f t="shared" si="977"/>
        <v>0</v>
      </c>
    </row>
    <row r="1024" spans="8:12" x14ac:dyDescent="0.5">
      <c r="H1024" s="88">
        <f t="shared" ref="H1024:K1024" si="1034">IF(COUNT($C1026,D1026)&lt;&gt;2,0,ROUND(MAX(IF($B1026="No - non-arm's length",0,MIN((0.75*D1026),847)),MIN(D1026,(0.75*$C1026),847)),2))</f>
        <v>0</v>
      </c>
      <c r="I1024" s="88">
        <f t="shared" si="1034"/>
        <v>0</v>
      </c>
      <c r="J1024" s="88">
        <f t="shared" si="1034"/>
        <v>0</v>
      </c>
      <c r="K1024" s="88">
        <f t="shared" si="1034"/>
        <v>0</v>
      </c>
      <c r="L1024" s="3">
        <f t="shared" si="977"/>
        <v>0</v>
      </c>
    </row>
    <row r="1025" spans="8:12" x14ac:dyDescent="0.5">
      <c r="H1025" s="88">
        <f t="shared" ref="H1025:K1025" si="1035">IF(COUNT($C1027,D1027)&lt;&gt;2,0,ROUND(MAX(IF($B1027="No - non-arm's length",0,MIN((0.75*D1027),847)),MIN(D1027,(0.75*$C1027),847)),2))</f>
        <v>0</v>
      </c>
      <c r="I1025" s="88">
        <f t="shared" si="1035"/>
        <v>0</v>
      </c>
      <c r="J1025" s="88">
        <f t="shared" si="1035"/>
        <v>0</v>
      </c>
      <c r="K1025" s="88">
        <f t="shared" si="1035"/>
        <v>0</v>
      </c>
      <c r="L1025" s="3">
        <f t="shared" si="977"/>
        <v>0</v>
      </c>
    </row>
    <row r="1026" spans="8:12" x14ac:dyDescent="0.5">
      <c r="H1026" s="88">
        <f t="shared" ref="H1026:K1026" si="1036">IF(COUNT($C1028,D1028)&lt;&gt;2,0,ROUND(MAX(IF($B1028="No - non-arm's length",0,MIN((0.75*D1028),847)),MIN(D1028,(0.75*$C1028),847)),2))</f>
        <v>0</v>
      </c>
      <c r="I1026" s="88">
        <f t="shared" si="1036"/>
        <v>0</v>
      </c>
      <c r="J1026" s="88">
        <f t="shared" si="1036"/>
        <v>0</v>
      </c>
      <c r="K1026" s="88">
        <f t="shared" si="1036"/>
        <v>0</v>
      </c>
      <c r="L1026" s="3">
        <f t="shared" si="977"/>
        <v>0</v>
      </c>
    </row>
    <row r="1027" spans="8:12" x14ac:dyDescent="0.5">
      <c r="H1027" s="88">
        <f t="shared" ref="H1027:K1027" si="1037">IF(COUNT($C1029,D1029)&lt;&gt;2,0,ROUND(MAX(IF($B1029="No - non-arm's length",0,MIN((0.75*D1029),847)),MIN(D1029,(0.75*$C1029),847)),2))</f>
        <v>0</v>
      </c>
      <c r="I1027" s="88">
        <f t="shared" si="1037"/>
        <v>0</v>
      </c>
      <c r="J1027" s="88">
        <f t="shared" si="1037"/>
        <v>0</v>
      </c>
      <c r="K1027" s="88">
        <f t="shared" si="1037"/>
        <v>0</v>
      </c>
      <c r="L1027" s="3">
        <f t="shared" si="977"/>
        <v>0</v>
      </c>
    </row>
    <row r="1028" spans="8:12" x14ac:dyDescent="0.5">
      <c r="H1028" s="88">
        <f t="shared" ref="H1028:K1028" si="1038">IF(COUNT($C1030,D1030)&lt;&gt;2,0,ROUND(MAX(IF($B1030="No - non-arm's length",0,MIN((0.75*D1030),847)),MIN(D1030,(0.75*$C1030),847)),2))</f>
        <v>0</v>
      </c>
      <c r="I1028" s="88">
        <f t="shared" si="1038"/>
        <v>0</v>
      </c>
      <c r="J1028" s="88">
        <f t="shared" si="1038"/>
        <v>0</v>
      </c>
      <c r="K1028" s="88">
        <f t="shared" si="1038"/>
        <v>0</v>
      </c>
      <c r="L1028" s="3">
        <f t="shared" si="977"/>
        <v>0</v>
      </c>
    </row>
    <row r="1029" spans="8:12" x14ac:dyDescent="0.5">
      <c r="H1029" s="88">
        <f t="shared" ref="H1029:K1029" si="1039">IF(COUNT($C1031,D1031)&lt;&gt;2,0,ROUND(MAX(IF($B1031="No - non-arm's length",0,MIN((0.75*D1031),847)),MIN(D1031,(0.75*$C1031),847)),2))</f>
        <v>0</v>
      </c>
      <c r="I1029" s="88">
        <f t="shared" si="1039"/>
        <v>0</v>
      </c>
      <c r="J1029" s="88">
        <f t="shared" si="1039"/>
        <v>0</v>
      </c>
      <c r="K1029" s="88">
        <f t="shared" si="1039"/>
        <v>0</v>
      </c>
      <c r="L1029" s="3">
        <f t="shared" si="977"/>
        <v>0</v>
      </c>
    </row>
    <row r="1030" spans="8:12" x14ac:dyDescent="0.5">
      <c r="H1030" s="88">
        <f t="shared" ref="H1030:K1030" si="1040">IF(COUNT($C1032,D1032)&lt;&gt;2,0,ROUND(MAX(IF($B1032="No - non-arm's length",0,MIN((0.75*D1032),847)),MIN(D1032,(0.75*$C1032),847)),2))</f>
        <v>0</v>
      </c>
      <c r="I1030" s="88">
        <f t="shared" si="1040"/>
        <v>0</v>
      </c>
      <c r="J1030" s="88">
        <f t="shared" si="1040"/>
        <v>0</v>
      </c>
      <c r="K1030" s="88">
        <f t="shared" si="1040"/>
        <v>0</v>
      </c>
      <c r="L1030" s="3">
        <f t="shared" si="977"/>
        <v>0</v>
      </c>
    </row>
    <row r="1031" spans="8:12" x14ac:dyDescent="0.5">
      <c r="H1031" s="88">
        <f t="shared" ref="H1031:K1031" si="1041">IF(COUNT($C1033,D1033)&lt;&gt;2,0,ROUND(MAX(IF($B1033="No - non-arm's length",0,MIN((0.75*D1033),847)),MIN(D1033,(0.75*$C1033),847)),2))</f>
        <v>0</v>
      </c>
      <c r="I1031" s="88">
        <f t="shared" si="1041"/>
        <v>0</v>
      </c>
      <c r="J1031" s="88">
        <f t="shared" si="1041"/>
        <v>0</v>
      </c>
      <c r="K1031" s="88">
        <f t="shared" si="1041"/>
        <v>0</v>
      </c>
      <c r="L1031" s="3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88">
        <f t="shared" ref="H1032:K1032" si="1043">IF(COUNT($C1034,D1034)&lt;&gt;2,0,ROUND(MAX(IF($B1034="No - non-arm's length",0,MIN((0.75*D1034),847)),MIN(D1034,(0.75*$C1034),847)),2))</f>
        <v>0</v>
      </c>
      <c r="I1032" s="88">
        <f t="shared" si="1043"/>
        <v>0</v>
      </c>
      <c r="J1032" s="88">
        <f t="shared" si="1043"/>
        <v>0</v>
      </c>
      <c r="K1032" s="88">
        <f t="shared" si="1043"/>
        <v>0</v>
      </c>
      <c r="L1032" s="3">
        <f t="shared" si="1042"/>
        <v>0</v>
      </c>
    </row>
    <row r="1033" spans="8:12" x14ac:dyDescent="0.5">
      <c r="H1033" s="88">
        <f t="shared" ref="H1033:K1033" si="1044">IF(COUNT($C1035,D1035)&lt;&gt;2,0,ROUND(MAX(IF($B1035="No - non-arm's length",0,MIN((0.75*D1035),847)),MIN(D1035,(0.75*$C1035),847)),2))</f>
        <v>0</v>
      </c>
      <c r="I1033" s="88">
        <f t="shared" si="1044"/>
        <v>0</v>
      </c>
      <c r="J1033" s="88">
        <f t="shared" si="1044"/>
        <v>0</v>
      </c>
      <c r="K1033" s="88">
        <f t="shared" si="1044"/>
        <v>0</v>
      </c>
      <c r="L1033" s="3">
        <f t="shared" si="1042"/>
        <v>0</v>
      </c>
    </row>
    <row r="1034" spans="8:12" x14ac:dyDescent="0.5">
      <c r="H1034" s="88">
        <f t="shared" ref="H1034:K1034" si="1045">IF(COUNT($C1036,D1036)&lt;&gt;2,0,ROUND(MAX(IF($B1036="No - non-arm's length",0,MIN((0.75*D1036),847)),MIN(D1036,(0.75*$C1036),847)),2))</f>
        <v>0</v>
      </c>
      <c r="I1034" s="88">
        <f t="shared" si="1045"/>
        <v>0</v>
      </c>
      <c r="J1034" s="88">
        <f t="shared" si="1045"/>
        <v>0</v>
      </c>
      <c r="K1034" s="88">
        <f t="shared" si="1045"/>
        <v>0</v>
      </c>
      <c r="L1034" s="3">
        <f t="shared" si="1042"/>
        <v>0</v>
      </c>
    </row>
    <row r="1035" spans="8:12" x14ac:dyDescent="0.5">
      <c r="H1035" s="88">
        <f t="shared" ref="H1035:K1035" si="1046">IF(COUNT($C1037,D1037)&lt;&gt;2,0,ROUND(MAX(IF($B1037="No - non-arm's length",0,MIN((0.75*D1037),847)),MIN(D1037,(0.75*$C1037),847)),2))</f>
        <v>0</v>
      </c>
      <c r="I1035" s="88">
        <f t="shared" si="1046"/>
        <v>0</v>
      </c>
      <c r="J1035" s="88">
        <f t="shared" si="1046"/>
        <v>0</v>
      </c>
      <c r="K1035" s="88">
        <f t="shared" si="1046"/>
        <v>0</v>
      </c>
      <c r="L1035" s="3">
        <f t="shared" si="1042"/>
        <v>0</v>
      </c>
    </row>
    <row r="1036" spans="8:12" x14ac:dyDescent="0.5">
      <c r="H1036" s="88">
        <f t="shared" ref="H1036:K1036" si="1047">IF(COUNT($C1038,D1038)&lt;&gt;2,0,ROUND(MAX(IF($B1038="No - non-arm's length",0,MIN((0.75*D1038),847)),MIN(D1038,(0.75*$C1038),847)),2))</f>
        <v>0</v>
      </c>
      <c r="I1036" s="88">
        <f t="shared" si="1047"/>
        <v>0</v>
      </c>
      <c r="J1036" s="88">
        <f t="shared" si="1047"/>
        <v>0</v>
      </c>
      <c r="K1036" s="88">
        <f t="shared" si="1047"/>
        <v>0</v>
      </c>
      <c r="L1036" s="3">
        <f t="shared" si="1042"/>
        <v>0</v>
      </c>
    </row>
    <row r="1037" spans="8:12" x14ac:dyDescent="0.5">
      <c r="H1037" s="88">
        <f t="shared" ref="H1037:K1037" si="1048">IF(COUNT($C1039,D1039)&lt;&gt;2,0,ROUND(MAX(IF($B1039="No - non-arm's length",0,MIN((0.75*D1039),847)),MIN(D1039,(0.75*$C1039),847)),2))</f>
        <v>0</v>
      </c>
      <c r="I1037" s="88">
        <f t="shared" si="1048"/>
        <v>0</v>
      </c>
      <c r="J1037" s="88">
        <f t="shared" si="1048"/>
        <v>0</v>
      </c>
      <c r="K1037" s="88">
        <f t="shared" si="1048"/>
        <v>0</v>
      </c>
      <c r="L1037" s="3">
        <f t="shared" si="1042"/>
        <v>0</v>
      </c>
    </row>
    <row r="1038" spans="8:12" x14ac:dyDescent="0.5">
      <c r="H1038" s="88">
        <f t="shared" ref="H1038:K1038" si="1049">IF(COUNT($C1040,D1040)&lt;&gt;2,0,ROUND(MAX(IF($B1040="No - non-arm's length",0,MIN((0.75*D1040),847)),MIN(D1040,(0.75*$C1040),847)),2))</f>
        <v>0</v>
      </c>
      <c r="I1038" s="88">
        <f t="shared" si="1049"/>
        <v>0</v>
      </c>
      <c r="J1038" s="88">
        <f t="shared" si="1049"/>
        <v>0</v>
      </c>
      <c r="K1038" s="88">
        <f t="shared" si="1049"/>
        <v>0</v>
      </c>
      <c r="L1038" s="3">
        <f t="shared" si="1042"/>
        <v>0</v>
      </c>
    </row>
    <row r="1039" spans="8:12" x14ac:dyDescent="0.5">
      <c r="H1039" s="88">
        <f t="shared" ref="H1039:K1039" si="1050">IF(COUNT($C1041,D1041)&lt;&gt;2,0,ROUND(MAX(IF($B1041="No - non-arm's length",0,MIN((0.75*D1041),847)),MIN(D1041,(0.75*$C1041),847)),2))</f>
        <v>0</v>
      </c>
      <c r="I1039" s="88">
        <f t="shared" si="1050"/>
        <v>0</v>
      </c>
      <c r="J1039" s="88">
        <f t="shared" si="1050"/>
        <v>0</v>
      </c>
      <c r="K1039" s="88">
        <f t="shared" si="1050"/>
        <v>0</v>
      </c>
      <c r="L1039" s="3">
        <f t="shared" si="1042"/>
        <v>0</v>
      </c>
    </row>
    <row r="1040" spans="8:12" x14ac:dyDescent="0.5">
      <c r="H1040" s="88">
        <f t="shared" ref="H1040:K1040" si="1051">IF(COUNT($C1042,D1042)&lt;&gt;2,0,ROUND(MAX(IF($B1042="No - non-arm's length",0,MIN((0.75*D1042),847)),MIN(D1042,(0.75*$C1042),847)),2))</f>
        <v>0</v>
      </c>
      <c r="I1040" s="88">
        <f t="shared" si="1051"/>
        <v>0</v>
      </c>
      <c r="J1040" s="88">
        <f t="shared" si="1051"/>
        <v>0</v>
      </c>
      <c r="K1040" s="88">
        <f t="shared" si="1051"/>
        <v>0</v>
      </c>
      <c r="L1040" s="3">
        <f t="shared" si="1042"/>
        <v>0</v>
      </c>
    </row>
    <row r="1041" spans="8:12" x14ac:dyDescent="0.5">
      <c r="H1041" s="88">
        <f t="shared" ref="H1041:K1041" si="1052">IF(COUNT($C1043,D1043)&lt;&gt;2,0,ROUND(MAX(IF($B1043="No - non-arm's length",0,MIN((0.75*D1043),847)),MIN(D1043,(0.75*$C1043),847)),2))</f>
        <v>0</v>
      </c>
      <c r="I1041" s="88">
        <f t="shared" si="1052"/>
        <v>0</v>
      </c>
      <c r="J1041" s="88">
        <f t="shared" si="1052"/>
        <v>0</v>
      </c>
      <c r="K1041" s="88">
        <f t="shared" si="1052"/>
        <v>0</v>
      </c>
      <c r="L1041" s="3">
        <f t="shared" si="1042"/>
        <v>0</v>
      </c>
    </row>
    <row r="1042" spans="8:12" x14ac:dyDescent="0.5">
      <c r="H1042" s="88">
        <f t="shared" ref="H1042:K1042" si="1053">IF(COUNT($C1044,D1044)&lt;&gt;2,0,ROUND(MAX(IF($B1044="No - non-arm's length",0,MIN((0.75*D1044),847)),MIN(D1044,(0.75*$C1044),847)),2))</f>
        <v>0</v>
      </c>
      <c r="I1042" s="88">
        <f t="shared" si="1053"/>
        <v>0</v>
      </c>
      <c r="J1042" s="88">
        <f t="shared" si="1053"/>
        <v>0</v>
      </c>
      <c r="K1042" s="88">
        <f t="shared" si="1053"/>
        <v>0</v>
      </c>
      <c r="L1042" s="3">
        <f t="shared" si="1042"/>
        <v>0</v>
      </c>
    </row>
    <row r="1043" spans="8:12" x14ac:dyDescent="0.5">
      <c r="H1043" s="88">
        <f t="shared" ref="H1043:K1043" si="1054">IF(COUNT($C1045,D1045)&lt;&gt;2,0,ROUND(MAX(IF($B1045="No - non-arm's length",0,MIN((0.75*D1045),847)),MIN(D1045,(0.75*$C1045),847)),2))</f>
        <v>0</v>
      </c>
      <c r="I1043" s="88">
        <f t="shared" si="1054"/>
        <v>0</v>
      </c>
      <c r="J1043" s="88">
        <f t="shared" si="1054"/>
        <v>0</v>
      </c>
      <c r="K1043" s="88">
        <f t="shared" si="1054"/>
        <v>0</v>
      </c>
      <c r="L1043" s="3">
        <f t="shared" si="1042"/>
        <v>0</v>
      </c>
    </row>
    <row r="1044" spans="8:12" x14ac:dyDescent="0.5">
      <c r="H1044" s="88">
        <f t="shared" ref="H1044:K1044" si="1055">IF(COUNT($C1046,D1046)&lt;&gt;2,0,ROUND(MAX(IF($B1046="No - non-arm's length",0,MIN((0.75*D1046),847)),MIN(D1046,(0.75*$C1046),847)),2))</f>
        <v>0</v>
      </c>
      <c r="I1044" s="88">
        <f t="shared" si="1055"/>
        <v>0</v>
      </c>
      <c r="J1044" s="88">
        <f t="shared" si="1055"/>
        <v>0</v>
      </c>
      <c r="K1044" s="88">
        <f t="shared" si="1055"/>
        <v>0</v>
      </c>
      <c r="L1044" s="3">
        <f t="shared" si="1042"/>
        <v>0</v>
      </c>
    </row>
    <row r="1045" spans="8:12" x14ac:dyDescent="0.5">
      <c r="H1045" s="88">
        <f t="shared" ref="H1045:K1045" si="1056">IF(COUNT($C1047,D1047)&lt;&gt;2,0,ROUND(MAX(IF($B1047="No - non-arm's length",0,MIN((0.75*D1047),847)),MIN(D1047,(0.75*$C1047),847)),2))</f>
        <v>0</v>
      </c>
      <c r="I1045" s="88">
        <f t="shared" si="1056"/>
        <v>0</v>
      </c>
      <c r="J1045" s="88">
        <f t="shared" si="1056"/>
        <v>0</v>
      </c>
      <c r="K1045" s="88">
        <f t="shared" si="1056"/>
        <v>0</v>
      </c>
      <c r="L1045" s="3">
        <f t="shared" si="1042"/>
        <v>0</v>
      </c>
    </row>
    <row r="1046" spans="8:12" x14ac:dyDescent="0.5">
      <c r="H1046" s="88">
        <f t="shared" ref="H1046:K1046" si="1057">IF(COUNT($C1048,D1048)&lt;&gt;2,0,ROUND(MAX(IF($B1048="No - non-arm's length",0,MIN((0.75*D1048),847)),MIN(D1048,(0.75*$C1048),847)),2))</f>
        <v>0</v>
      </c>
      <c r="I1046" s="88">
        <f t="shared" si="1057"/>
        <v>0</v>
      </c>
      <c r="J1046" s="88">
        <f t="shared" si="1057"/>
        <v>0</v>
      </c>
      <c r="K1046" s="88">
        <f t="shared" si="1057"/>
        <v>0</v>
      </c>
      <c r="L1046" s="3">
        <f t="shared" si="1042"/>
        <v>0</v>
      </c>
    </row>
    <row r="1047" spans="8:12" x14ac:dyDescent="0.5">
      <c r="H1047" s="88">
        <f t="shared" ref="H1047:K1047" si="1058">IF(COUNT($C1049,D1049)&lt;&gt;2,0,ROUND(MAX(IF($B1049="No - non-arm's length",0,MIN((0.75*D1049),847)),MIN(D1049,(0.75*$C1049),847)),2))</f>
        <v>0</v>
      </c>
      <c r="I1047" s="88">
        <f t="shared" si="1058"/>
        <v>0</v>
      </c>
      <c r="J1047" s="88">
        <f t="shared" si="1058"/>
        <v>0</v>
      </c>
      <c r="K1047" s="88">
        <f t="shared" si="1058"/>
        <v>0</v>
      </c>
      <c r="L1047" s="3">
        <f t="shared" si="1042"/>
        <v>0</v>
      </c>
    </row>
    <row r="1048" spans="8:12" x14ac:dyDescent="0.5">
      <c r="H1048" s="88">
        <f t="shared" ref="H1048:K1048" si="1059">IF(COUNT($C1050,D1050)&lt;&gt;2,0,ROUND(MAX(IF($B1050="No - non-arm's length",0,MIN((0.75*D1050),847)),MIN(D1050,(0.75*$C1050),847)),2))</f>
        <v>0</v>
      </c>
      <c r="I1048" s="88">
        <f t="shared" si="1059"/>
        <v>0</v>
      </c>
      <c r="J1048" s="88">
        <f t="shared" si="1059"/>
        <v>0</v>
      </c>
      <c r="K1048" s="88">
        <f t="shared" si="1059"/>
        <v>0</v>
      </c>
      <c r="L1048" s="3">
        <f t="shared" si="1042"/>
        <v>0</v>
      </c>
    </row>
    <row r="1049" spans="8:12" x14ac:dyDescent="0.5">
      <c r="H1049" s="88">
        <f t="shared" ref="H1049:K1049" si="1060">IF(COUNT($C1051,D1051)&lt;&gt;2,0,ROUND(MAX(IF($B1051="No - non-arm's length",0,MIN((0.75*D1051),847)),MIN(D1051,(0.75*$C1051),847)),2))</f>
        <v>0</v>
      </c>
      <c r="I1049" s="88">
        <f t="shared" si="1060"/>
        <v>0</v>
      </c>
      <c r="J1049" s="88">
        <f t="shared" si="1060"/>
        <v>0</v>
      </c>
      <c r="K1049" s="88">
        <f t="shared" si="1060"/>
        <v>0</v>
      </c>
      <c r="L1049" s="3">
        <f t="shared" si="1042"/>
        <v>0</v>
      </c>
    </row>
    <row r="1050" spans="8:12" x14ac:dyDescent="0.5">
      <c r="H1050" s="88">
        <f t="shared" ref="H1050:K1050" si="1061">IF(COUNT($C1052,D1052)&lt;&gt;2,0,ROUND(MAX(IF($B1052="No - non-arm's length",0,MIN((0.75*D1052),847)),MIN(D1052,(0.75*$C1052),847)),2))</f>
        <v>0</v>
      </c>
      <c r="I1050" s="88">
        <f t="shared" si="1061"/>
        <v>0</v>
      </c>
      <c r="J1050" s="88">
        <f t="shared" si="1061"/>
        <v>0</v>
      </c>
      <c r="K1050" s="88">
        <f t="shared" si="1061"/>
        <v>0</v>
      </c>
      <c r="L1050" s="3">
        <f t="shared" si="1042"/>
        <v>0</v>
      </c>
    </row>
    <row r="1051" spans="8:12" x14ac:dyDescent="0.5">
      <c r="H1051" s="88">
        <f t="shared" ref="H1051:K1051" si="1062">IF(COUNT($C1053,D1053)&lt;&gt;2,0,ROUND(MAX(IF($B1053="No - non-arm's length",0,MIN((0.75*D1053),847)),MIN(D1053,(0.75*$C1053),847)),2))</f>
        <v>0</v>
      </c>
      <c r="I1051" s="88">
        <f t="shared" si="1062"/>
        <v>0</v>
      </c>
      <c r="J1051" s="88">
        <f t="shared" si="1062"/>
        <v>0</v>
      </c>
      <c r="K1051" s="88">
        <f t="shared" si="1062"/>
        <v>0</v>
      </c>
      <c r="L1051" s="3">
        <f t="shared" si="1042"/>
        <v>0</v>
      </c>
    </row>
    <row r="1052" spans="8:12" x14ac:dyDescent="0.5">
      <c r="H1052" s="88">
        <f t="shared" ref="H1052:K1052" si="1063">IF(COUNT($C1054,D1054)&lt;&gt;2,0,ROUND(MAX(IF($B1054="No - non-arm's length",0,MIN((0.75*D1054),847)),MIN(D1054,(0.75*$C1054),847)),2))</f>
        <v>0</v>
      </c>
      <c r="I1052" s="88">
        <f t="shared" si="1063"/>
        <v>0</v>
      </c>
      <c r="J1052" s="88">
        <f t="shared" si="1063"/>
        <v>0</v>
      </c>
      <c r="K1052" s="88">
        <f t="shared" si="1063"/>
        <v>0</v>
      </c>
      <c r="L1052" s="3">
        <f t="shared" si="1042"/>
        <v>0</v>
      </c>
    </row>
    <row r="1053" spans="8:12" x14ac:dyDescent="0.5">
      <c r="H1053" s="88">
        <f t="shared" ref="H1053:K1053" si="1064">IF(COUNT($C1055,D1055)&lt;&gt;2,0,ROUND(MAX(IF($B1055="No - non-arm's length",0,MIN((0.75*D1055),847)),MIN(D1055,(0.75*$C1055),847)),2))</f>
        <v>0</v>
      </c>
      <c r="I1053" s="88">
        <f t="shared" si="1064"/>
        <v>0</v>
      </c>
      <c r="J1053" s="88">
        <f t="shared" si="1064"/>
        <v>0</v>
      </c>
      <c r="K1053" s="88">
        <f t="shared" si="1064"/>
        <v>0</v>
      </c>
      <c r="L1053" s="3">
        <f t="shared" si="1042"/>
        <v>0</v>
      </c>
    </row>
    <row r="1054" spans="8:12" x14ac:dyDescent="0.5">
      <c r="H1054" s="88">
        <f t="shared" ref="H1054:K1054" si="1065">IF(COUNT($C1056,D1056)&lt;&gt;2,0,ROUND(MAX(IF($B1056="No - non-arm's length",0,MIN((0.75*D1056),847)),MIN(D1056,(0.75*$C1056),847)),2))</f>
        <v>0</v>
      </c>
      <c r="I1054" s="88">
        <f t="shared" si="1065"/>
        <v>0</v>
      </c>
      <c r="J1054" s="88">
        <f t="shared" si="1065"/>
        <v>0</v>
      </c>
      <c r="K1054" s="88">
        <f t="shared" si="1065"/>
        <v>0</v>
      </c>
      <c r="L1054" s="3">
        <f t="shared" si="1042"/>
        <v>0</v>
      </c>
    </row>
    <row r="1055" spans="8:12" x14ac:dyDescent="0.5">
      <c r="H1055" s="88">
        <f t="shared" ref="H1055:K1055" si="1066">IF(COUNT($C1057,D1057)&lt;&gt;2,0,ROUND(MAX(IF($B1057="No - non-arm's length",0,MIN((0.75*D1057),847)),MIN(D1057,(0.75*$C1057),847)),2))</f>
        <v>0</v>
      </c>
      <c r="I1055" s="88">
        <f t="shared" si="1066"/>
        <v>0</v>
      </c>
      <c r="J1055" s="88">
        <f t="shared" si="1066"/>
        <v>0</v>
      </c>
      <c r="K1055" s="88">
        <f t="shared" si="1066"/>
        <v>0</v>
      </c>
      <c r="L1055" s="3">
        <f t="shared" si="1042"/>
        <v>0</v>
      </c>
    </row>
    <row r="1056" spans="8:12" x14ac:dyDescent="0.5">
      <c r="H1056" s="88">
        <f t="shared" ref="H1056:K1056" si="1067">IF(COUNT($C1058,D1058)&lt;&gt;2,0,ROUND(MAX(IF($B1058="No - non-arm's length",0,MIN((0.75*D1058),847)),MIN(D1058,(0.75*$C1058),847)),2))</f>
        <v>0</v>
      </c>
      <c r="I1056" s="88">
        <f t="shared" si="1067"/>
        <v>0</v>
      </c>
      <c r="J1056" s="88">
        <f t="shared" si="1067"/>
        <v>0</v>
      </c>
      <c r="K1056" s="88">
        <f t="shared" si="1067"/>
        <v>0</v>
      </c>
      <c r="L1056" s="3">
        <f t="shared" si="1042"/>
        <v>0</v>
      </c>
    </row>
    <row r="1057" spans="8:12" x14ac:dyDescent="0.5">
      <c r="H1057" s="88">
        <f t="shared" ref="H1057:K1057" si="1068">IF(COUNT($C1059,D1059)&lt;&gt;2,0,ROUND(MAX(IF($B1059="No - non-arm's length",0,MIN((0.75*D1059),847)),MIN(D1059,(0.75*$C1059),847)),2))</f>
        <v>0</v>
      </c>
      <c r="I1057" s="88">
        <f t="shared" si="1068"/>
        <v>0</v>
      </c>
      <c r="J1057" s="88">
        <f t="shared" si="1068"/>
        <v>0</v>
      </c>
      <c r="K1057" s="88">
        <f t="shared" si="1068"/>
        <v>0</v>
      </c>
      <c r="L1057" s="3">
        <f t="shared" si="1042"/>
        <v>0</v>
      </c>
    </row>
    <row r="1058" spans="8:12" x14ac:dyDescent="0.5">
      <c r="H1058" s="88">
        <f t="shared" ref="H1058:K1058" si="1069">IF(COUNT($C1060,D1060)&lt;&gt;2,0,ROUND(MAX(IF($B1060="No - non-arm's length",0,MIN((0.75*D1060),847)),MIN(D1060,(0.75*$C1060),847)),2))</f>
        <v>0</v>
      </c>
      <c r="I1058" s="88">
        <f t="shared" si="1069"/>
        <v>0</v>
      </c>
      <c r="J1058" s="88">
        <f t="shared" si="1069"/>
        <v>0</v>
      </c>
      <c r="K1058" s="88">
        <f t="shared" si="1069"/>
        <v>0</v>
      </c>
      <c r="L1058" s="3">
        <f t="shared" si="1042"/>
        <v>0</v>
      </c>
    </row>
    <row r="1059" spans="8:12" x14ac:dyDescent="0.5">
      <c r="H1059" s="88">
        <f t="shared" ref="H1059:K1059" si="1070">IF(COUNT($C1061,D1061)&lt;&gt;2,0,ROUND(MAX(IF($B1061="No - non-arm's length",0,MIN((0.75*D1061),847)),MIN(D1061,(0.75*$C1061),847)),2))</f>
        <v>0</v>
      </c>
      <c r="I1059" s="88">
        <f t="shared" si="1070"/>
        <v>0</v>
      </c>
      <c r="J1059" s="88">
        <f t="shared" si="1070"/>
        <v>0</v>
      </c>
      <c r="K1059" s="88">
        <f t="shared" si="1070"/>
        <v>0</v>
      </c>
      <c r="L1059" s="3">
        <f t="shared" si="1042"/>
        <v>0</v>
      </c>
    </row>
    <row r="1060" spans="8:12" x14ac:dyDescent="0.5">
      <c r="H1060" s="88">
        <f t="shared" ref="H1060:K1060" si="1071">IF(COUNT($C1062,D1062)&lt;&gt;2,0,ROUND(MAX(IF($B1062="No - non-arm's length",0,MIN((0.75*D1062),847)),MIN(D1062,(0.75*$C1062),847)),2))</f>
        <v>0</v>
      </c>
      <c r="I1060" s="88">
        <f t="shared" si="1071"/>
        <v>0</v>
      </c>
      <c r="J1060" s="88">
        <f t="shared" si="1071"/>
        <v>0</v>
      </c>
      <c r="K1060" s="88">
        <f t="shared" si="1071"/>
        <v>0</v>
      </c>
      <c r="L1060" s="3">
        <f t="shared" si="1042"/>
        <v>0</v>
      </c>
    </row>
    <row r="1061" spans="8:12" x14ac:dyDescent="0.5">
      <c r="H1061" s="88">
        <f t="shared" ref="H1061:K1061" si="1072">IF(COUNT($C1063,D1063)&lt;&gt;2,0,ROUND(MAX(IF($B1063="No - non-arm's length",0,MIN((0.75*D1063),847)),MIN(D1063,(0.75*$C1063),847)),2))</f>
        <v>0</v>
      </c>
      <c r="I1061" s="88">
        <f t="shared" si="1072"/>
        <v>0</v>
      </c>
      <c r="J1061" s="88">
        <f t="shared" si="1072"/>
        <v>0</v>
      </c>
      <c r="K1061" s="88">
        <f t="shared" si="1072"/>
        <v>0</v>
      </c>
      <c r="L1061" s="3">
        <f t="shared" si="1042"/>
        <v>0</v>
      </c>
    </row>
    <row r="1062" spans="8:12" x14ac:dyDescent="0.5">
      <c r="H1062" s="88">
        <f t="shared" ref="H1062:K1062" si="1073">IF(COUNT($C1064,D1064)&lt;&gt;2,0,ROUND(MAX(IF($B1064="No - non-arm's length",0,MIN((0.75*D1064),847)),MIN(D1064,(0.75*$C1064),847)),2))</f>
        <v>0</v>
      </c>
      <c r="I1062" s="88">
        <f t="shared" si="1073"/>
        <v>0</v>
      </c>
      <c r="J1062" s="88">
        <f t="shared" si="1073"/>
        <v>0</v>
      </c>
      <c r="K1062" s="88">
        <f t="shared" si="1073"/>
        <v>0</v>
      </c>
      <c r="L1062" s="3">
        <f t="shared" si="1042"/>
        <v>0</v>
      </c>
    </row>
    <row r="1063" spans="8:12" x14ac:dyDescent="0.5">
      <c r="H1063" s="88">
        <f t="shared" ref="H1063:K1063" si="1074">IF(COUNT($C1065,D1065)&lt;&gt;2,0,ROUND(MAX(IF($B1065="No - non-arm's length",0,MIN((0.75*D1065),847)),MIN(D1065,(0.75*$C1065),847)),2))</f>
        <v>0</v>
      </c>
      <c r="I1063" s="88">
        <f t="shared" si="1074"/>
        <v>0</v>
      </c>
      <c r="J1063" s="88">
        <f t="shared" si="1074"/>
        <v>0</v>
      </c>
      <c r="K1063" s="88">
        <f t="shared" si="1074"/>
        <v>0</v>
      </c>
      <c r="L1063" s="3">
        <f t="shared" si="1042"/>
        <v>0</v>
      </c>
    </row>
    <row r="1064" spans="8:12" x14ac:dyDescent="0.5">
      <c r="H1064" s="88">
        <f t="shared" ref="H1064:K1064" si="1075">IF(COUNT($C1066,D1066)&lt;&gt;2,0,ROUND(MAX(IF($B1066="No - non-arm's length",0,MIN((0.75*D1066),847)),MIN(D1066,(0.75*$C1066),847)),2))</f>
        <v>0</v>
      </c>
      <c r="I1064" s="88">
        <f t="shared" si="1075"/>
        <v>0</v>
      </c>
      <c r="J1064" s="88">
        <f t="shared" si="1075"/>
        <v>0</v>
      </c>
      <c r="K1064" s="88">
        <f t="shared" si="1075"/>
        <v>0</v>
      </c>
      <c r="L1064" s="3">
        <f t="shared" si="1042"/>
        <v>0</v>
      </c>
    </row>
    <row r="1065" spans="8:12" x14ac:dyDescent="0.5">
      <c r="H1065" s="88">
        <f t="shared" ref="H1065:K1065" si="1076">IF(COUNT($C1067,D1067)&lt;&gt;2,0,ROUND(MAX(IF($B1067="No - non-arm's length",0,MIN((0.75*D1067),847)),MIN(D1067,(0.75*$C1067),847)),2))</f>
        <v>0</v>
      </c>
      <c r="I1065" s="88">
        <f t="shared" si="1076"/>
        <v>0</v>
      </c>
      <c r="J1065" s="88">
        <f t="shared" si="1076"/>
        <v>0</v>
      </c>
      <c r="K1065" s="88">
        <f t="shared" si="1076"/>
        <v>0</v>
      </c>
      <c r="L1065" s="3">
        <f t="shared" si="1042"/>
        <v>0</v>
      </c>
    </row>
    <row r="1066" spans="8:12" x14ac:dyDescent="0.5">
      <c r="H1066" s="88">
        <f t="shared" ref="H1066:K1066" si="1077">IF(COUNT($C1068,D1068)&lt;&gt;2,0,ROUND(MAX(IF($B1068="No - non-arm's length",0,MIN((0.75*D1068),847)),MIN(D1068,(0.75*$C1068),847)),2))</f>
        <v>0</v>
      </c>
      <c r="I1066" s="88">
        <f t="shared" si="1077"/>
        <v>0</v>
      </c>
      <c r="J1066" s="88">
        <f t="shared" si="1077"/>
        <v>0</v>
      </c>
      <c r="K1066" s="88">
        <f t="shared" si="1077"/>
        <v>0</v>
      </c>
      <c r="L1066" s="3">
        <f t="shared" si="1042"/>
        <v>0</v>
      </c>
    </row>
    <row r="1067" spans="8:12" x14ac:dyDescent="0.5">
      <c r="H1067" s="88">
        <f t="shared" ref="H1067:K1067" si="1078">IF(COUNT($C1069,D1069)&lt;&gt;2,0,ROUND(MAX(IF($B1069="No - non-arm's length",0,MIN((0.75*D1069),847)),MIN(D1069,(0.75*$C1069),847)),2))</f>
        <v>0</v>
      </c>
      <c r="I1067" s="88">
        <f t="shared" si="1078"/>
        <v>0</v>
      </c>
      <c r="J1067" s="88">
        <f t="shared" si="1078"/>
        <v>0</v>
      </c>
      <c r="K1067" s="88">
        <f t="shared" si="1078"/>
        <v>0</v>
      </c>
      <c r="L1067" s="3">
        <f t="shared" si="1042"/>
        <v>0</v>
      </c>
    </row>
    <row r="1068" spans="8:12" x14ac:dyDescent="0.5">
      <c r="H1068" s="88">
        <f t="shared" ref="H1068:K1068" si="1079">IF(COUNT($C1070,D1070)&lt;&gt;2,0,ROUND(MAX(IF($B1070="No - non-arm's length",0,MIN((0.75*D1070),847)),MIN(D1070,(0.75*$C1070),847)),2))</f>
        <v>0</v>
      </c>
      <c r="I1068" s="88">
        <f t="shared" si="1079"/>
        <v>0</v>
      </c>
      <c r="J1068" s="88">
        <f t="shared" si="1079"/>
        <v>0</v>
      </c>
      <c r="K1068" s="88">
        <f t="shared" si="1079"/>
        <v>0</v>
      </c>
      <c r="L1068" s="3">
        <f t="shared" si="1042"/>
        <v>0</v>
      </c>
    </row>
    <row r="1069" spans="8:12" x14ac:dyDescent="0.5">
      <c r="H1069" s="88">
        <f t="shared" ref="H1069:K1069" si="1080">IF(COUNT($C1071,D1071)&lt;&gt;2,0,ROUND(MAX(IF($B1071="No - non-arm's length",0,MIN((0.75*D1071),847)),MIN(D1071,(0.75*$C1071),847)),2))</f>
        <v>0</v>
      </c>
      <c r="I1069" s="88">
        <f t="shared" si="1080"/>
        <v>0</v>
      </c>
      <c r="J1069" s="88">
        <f t="shared" si="1080"/>
        <v>0</v>
      </c>
      <c r="K1069" s="88">
        <f t="shared" si="1080"/>
        <v>0</v>
      </c>
      <c r="L1069" s="3">
        <f t="shared" si="1042"/>
        <v>0</v>
      </c>
    </row>
    <row r="1070" spans="8:12" x14ac:dyDescent="0.5">
      <c r="H1070" s="88">
        <f t="shared" ref="H1070:K1070" si="1081">IF(COUNT($C1072,D1072)&lt;&gt;2,0,ROUND(MAX(IF($B1072="No - non-arm's length",0,MIN((0.75*D1072),847)),MIN(D1072,(0.75*$C1072),847)),2))</f>
        <v>0</v>
      </c>
      <c r="I1070" s="88">
        <f t="shared" si="1081"/>
        <v>0</v>
      </c>
      <c r="J1070" s="88">
        <f t="shared" si="1081"/>
        <v>0</v>
      </c>
      <c r="K1070" s="88">
        <f t="shared" si="1081"/>
        <v>0</v>
      </c>
      <c r="L1070" s="3">
        <f t="shared" si="1042"/>
        <v>0</v>
      </c>
    </row>
    <row r="1071" spans="8:12" x14ac:dyDescent="0.5">
      <c r="H1071" s="88">
        <f t="shared" ref="H1071:K1071" si="1082">IF(COUNT($C1073,D1073)&lt;&gt;2,0,ROUND(MAX(IF($B1073="No - non-arm's length",0,MIN((0.75*D1073),847)),MIN(D1073,(0.75*$C1073),847)),2))</f>
        <v>0</v>
      </c>
      <c r="I1071" s="88">
        <f t="shared" si="1082"/>
        <v>0</v>
      </c>
      <c r="J1071" s="88">
        <f t="shared" si="1082"/>
        <v>0</v>
      </c>
      <c r="K1071" s="88">
        <f t="shared" si="1082"/>
        <v>0</v>
      </c>
      <c r="L1071" s="3">
        <f t="shared" si="1042"/>
        <v>0</v>
      </c>
    </row>
    <row r="1072" spans="8:12" x14ac:dyDescent="0.5">
      <c r="H1072" s="88">
        <f t="shared" ref="H1072:K1072" si="1083">IF(COUNT($C1074,D1074)&lt;&gt;2,0,ROUND(MAX(IF($B1074="No - non-arm's length",0,MIN((0.75*D1074),847)),MIN(D1074,(0.75*$C1074),847)),2))</f>
        <v>0</v>
      </c>
      <c r="I1072" s="88">
        <f t="shared" si="1083"/>
        <v>0</v>
      </c>
      <c r="J1072" s="88">
        <f t="shared" si="1083"/>
        <v>0</v>
      </c>
      <c r="K1072" s="88">
        <f t="shared" si="1083"/>
        <v>0</v>
      </c>
      <c r="L1072" s="3">
        <f t="shared" si="1042"/>
        <v>0</v>
      </c>
    </row>
    <row r="1073" spans="8:12" x14ac:dyDescent="0.5">
      <c r="H1073" s="88">
        <f t="shared" ref="H1073:K1073" si="1084">IF(COUNT($C1075,D1075)&lt;&gt;2,0,ROUND(MAX(IF($B1075="No - non-arm's length",0,MIN((0.75*D1075),847)),MIN(D1075,(0.75*$C1075),847)),2))</f>
        <v>0</v>
      </c>
      <c r="I1073" s="88">
        <f t="shared" si="1084"/>
        <v>0</v>
      </c>
      <c r="J1073" s="88">
        <f t="shared" si="1084"/>
        <v>0</v>
      </c>
      <c r="K1073" s="88">
        <f t="shared" si="1084"/>
        <v>0</v>
      </c>
      <c r="L1073" s="3">
        <f t="shared" si="1042"/>
        <v>0</v>
      </c>
    </row>
    <row r="1074" spans="8:12" x14ac:dyDescent="0.5">
      <c r="H1074" s="88">
        <f t="shared" ref="H1074:K1074" si="1085">IF(COUNT($C1076,D1076)&lt;&gt;2,0,ROUND(MAX(IF($B1076="No - non-arm's length",0,MIN((0.75*D1076),847)),MIN(D1076,(0.75*$C1076),847)),2))</f>
        <v>0</v>
      </c>
      <c r="I1074" s="88">
        <f t="shared" si="1085"/>
        <v>0</v>
      </c>
      <c r="J1074" s="88">
        <f t="shared" si="1085"/>
        <v>0</v>
      </c>
      <c r="K1074" s="88">
        <f t="shared" si="1085"/>
        <v>0</v>
      </c>
      <c r="L1074" s="3">
        <f t="shared" si="1042"/>
        <v>0</v>
      </c>
    </row>
    <row r="1075" spans="8:12" x14ac:dyDescent="0.5">
      <c r="H1075" s="88">
        <f t="shared" ref="H1075:K1075" si="1086">IF(COUNT($C1077,D1077)&lt;&gt;2,0,ROUND(MAX(IF($B1077="No - non-arm's length",0,MIN((0.75*D1077),847)),MIN(D1077,(0.75*$C1077),847)),2))</f>
        <v>0</v>
      </c>
      <c r="I1075" s="88">
        <f t="shared" si="1086"/>
        <v>0</v>
      </c>
      <c r="J1075" s="88">
        <f t="shared" si="1086"/>
        <v>0</v>
      </c>
      <c r="K1075" s="88">
        <f t="shared" si="1086"/>
        <v>0</v>
      </c>
      <c r="L1075" s="3">
        <f t="shared" si="1042"/>
        <v>0</v>
      </c>
    </row>
    <row r="1076" spans="8:12" x14ac:dyDescent="0.5">
      <c r="H1076" s="88">
        <f t="shared" ref="H1076:K1076" si="1087">IF(COUNT($C1078,D1078)&lt;&gt;2,0,ROUND(MAX(IF($B1078="No - non-arm's length",0,MIN((0.75*D1078),847)),MIN(D1078,(0.75*$C1078),847)),2))</f>
        <v>0</v>
      </c>
      <c r="I1076" s="88">
        <f t="shared" si="1087"/>
        <v>0</v>
      </c>
      <c r="J1076" s="88">
        <f t="shared" si="1087"/>
        <v>0</v>
      </c>
      <c r="K1076" s="88">
        <f t="shared" si="1087"/>
        <v>0</v>
      </c>
      <c r="L1076" s="3">
        <f t="shared" si="1042"/>
        <v>0</v>
      </c>
    </row>
    <row r="1077" spans="8:12" x14ac:dyDescent="0.5">
      <c r="H1077" s="88">
        <f t="shared" ref="H1077:K1077" si="1088">IF(COUNT($C1079,D1079)&lt;&gt;2,0,ROUND(MAX(IF($B1079="No - non-arm's length",0,MIN((0.75*D1079),847)),MIN(D1079,(0.75*$C1079),847)),2))</f>
        <v>0</v>
      </c>
      <c r="I1077" s="88">
        <f t="shared" si="1088"/>
        <v>0</v>
      </c>
      <c r="J1077" s="88">
        <f t="shared" si="1088"/>
        <v>0</v>
      </c>
      <c r="K1077" s="88">
        <f t="shared" si="1088"/>
        <v>0</v>
      </c>
      <c r="L1077" s="3">
        <f t="shared" si="1042"/>
        <v>0</v>
      </c>
    </row>
    <row r="1078" spans="8:12" x14ac:dyDescent="0.5">
      <c r="H1078" s="88">
        <f t="shared" ref="H1078:K1078" si="1089">IF(COUNT($C1080,D1080)&lt;&gt;2,0,ROUND(MAX(IF($B1080="No - non-arm's length",0,MIN((0.75*D1080),847)),MIN(D1080,(0.75*$C1080),847)),2))</f>
        <v>0</v>
      </c>
      <c r="I1078" s="88">
        <f t="shared" si="1089"/>
        <v>0</v>
      </c>
      <c r="J1078" s="88">
        <f t="shared" si="1089"/>
        <v>0</v>
      </c>
      <c r="K1078" s="88">
        <f t="shared" si="1089"/>
        <v>0</v>
      </c>
      <c r="L1078" s="3">
        <f t="shared" si="1042"/>
        <v>0</v>
      </c>
    </row>
    <row r="1079" spans="8:12" x14ac:dyDescent="0.5">
      <c r="H1079" s="88">
        <f t="shared" ref="H1079:K1079" si="1090">IF(COUNT($C1081,D1081)&lt;&gt;2,0,ROUND(MAX(IF($B1081="No - non-arm's length",0,MIN((0.75*D1081),847)),MIN(D1081,(0.75*$C1081),847)),2))</f>
        <v>0</v>
      </c>
      <c r="I1079" s="88">
        <f t="shared" si="1090"/>
        <v>0</v>
      </c>
      <c r="J1079" s="88">
        <f t="shared" si="1090"/>
        <v>0</v>
      </c>
      <c r="K1079" s="88">
        <f t="shared" si="1090"/>
        <v>0</v>
      </c>
      <c r="L1079" s="3">
        <f t="shared" si="1042"/>
        <v>0</v>
      </c>
    </row>
    <row r="1080" spans="8:12" x14ac:dyDescent="0.5">
      <c r="H1080" s="88">
        <f t="shared" ref="H1080:K1080" si="1091">IF(COUNT($C1082,D1082)&lt;&gt;2,0,ROUND(MAX(IF($B1082="No - non-arm's length",0,MIN((0.75*D1082),847)),MIN(D1082,(0.75*$C1082),847)),2))</f>
        <v>0</v>
      </c>
      <c r="I1080" s="88">
        <f t="shared" si="1091"/>
        <v>0</v>
      </c>
      <c r="J1080" s="88">
        <f t="shared" si="1091"/>
        <v>0</v>
      </c>
      <c r="K1080" s="88">
        <f t="shared" si="1091"/>
        <v>0</v>
      </c>
      <c r="L1080" s="3">
        <f t="shared" si="1042"/>
        <v>0</v>
      </c>
    </row>
    <row r="1081" spans="8:12" x14ac:dyDescent="0.5">
      <c r="H1081" s="88">
        <f t="shared" ref="H1081:K1081" si="1092">IF(COUNT($C1083,D1083)&lt;&gt;2,0,ROUND(MAX(IF($B1083="No - non-arm's length",0,MIN((0.75*D1083),847)),MIN(D1083,(0.75*$C1083),847)),2))</f>
        <v>0</v>
      </c>
      <c r="I1081" s="88">
        <f t="shared" si="1092"/>
        <v>0</v>
      </c>
      <c r="J1081" s="88">
        <f t="shared" si="1092"/>
        <v>0</v>
      </c>
      <c r="K1081" s="88">
        <f t="shared" si="1092"/>
        <v>0</v>
      </c>
      <c r="L1081" s="3">
        <f t="shared" si="1042"/>
        <v>0</v>
      </c>
    </row>
    <row r="1082" spans="8:12" x14ac:dyDescent="0.5">
      <c r="H1082" s="88">
        <f t="shared" ref="H1082:K1082" si="1093">IF(COUNT($C1084,D1084)&lt;&gt;2,0,ROUND(MAX(IF($B1084="No - non-arm's length",0,MIN((0.75*D1084),847)),MIN(D1084,(0.75*$C1084),847)),2))</f>
        <v>0</v>
      </c>
      <c r="I1082" s="88">
        <f t="shared" si="1093"/>
        <v>0</v>
      </c>
      <c r="J1082" s="88">
        <f t="shared" si="1093"/>
        <v>0</v>
      </c>
      <c r="K1082" s="88">
        <f t="shared" si="1093"/>
        <v>0</v>
      </c>
      <c r="L1082" s="3">
        <f t="shared" si="1042"/>
        <v>0</v>
      </c>
    </row>
    <row r="1083" spans="8:12" x14ac:dyDescent="0.5">
      <c r="H1083" s="88">
        <f t="shared" ref="H1083:K1083" si="1094">IF(COUNT($C1085,D1085)&lt;&gt;2,0,ROUND(MAX(IF($B1085="No - non-arm's length",0,MIN((0.75*D1085),847)),MIN(D1085,(0.75*$C1085),847)),2))</f>
        <v>0</v>
      </c>
      <c r="I1083" s="88">
        <f t="shared" si="1094"/>
        <v>0</v>
      </c>
      <c r="J1083" s="88">
        <f t="shared" si="1094"/>
        <v>0</v>
      </c>
      <c r="K1083" s="88">
        <f t="shared" si="1094"/>
        <v>0</v>
      </c>
      <c r="L1083" s="3">
        <f t="shared" si="1042"/>
        <v>0</v>
      </c>
    </row>
    <row r="1084" spans="8:12" x14ac:dyDescent="0.5">
      <c r="H1084" s="88">
        <f t="shared" ref="H1084:K1084" si="1095">IF(COUNT($C1086,D1086)&lt;&gt;2,0,ROUND(MAX(IF($B1086="No - non-arm's length",0,MIN((0.75*D1086),847)),MIN(D1086,(0.75*$C1086),847)),2))</f>
        <v>0</v>
      </c>
      <c r="I1084" s="88">
        <f t="shared" si="1095"/>
        <v>0</v>
      </c>
      <c r="J1084" s="88">
        <f t="shared" si="1095"/>
        <v>0</v>
      </c>
      <c r="K1084" s="88">
        <f t="shared" si="1095"/>
        <v>0</v>
      </c>
      <c r="L1084" s="3">
        <f t="shared" si="1042"/>
        <v>0</v>
      </c>
    </row>
    <row r="1085" spans="8:12" x14ac:dyDescent="0.5">
      <c r="H1085" s="88">
        <f t="shared" ref="H1085:K1085" si="1096">IF(COUNT($C1087,D1087)&lt;&gt;2,0,ROUND(MAX(IF($B1087="No - non-arm's length",0,MIN((0.75*D1087),847)),MIN(D1087,(0.75*$C1087),847)),2))</f>
        <v>0</v>
      </c>
      <c r="I1085" s="88">
        <f t="shared" si="1096"/>
        <v>0</v>
      </c>
      <c r="J1085" s="88">
        <f t="shared" si="1096"/>
        <v>0</v>
      </c>
      <c r="K1085" s="88">
        <f t="shared" si="1096"/>
        <v>0</v>
      </c>
      <c r="L1085" s="3">
        <f t="shared" si="1042"/>
        <v>0</v>
      </c>
    </row>
    <row r="1086" spans="8:12" x14ac:dyDescent="0.5">
      <c r="H1086" s="88">
        <f t="shared" ref="H1086:K1086" si="1097">IF(COUNT($C1088,D1088)&lt;&gt;2,0,ROUND(MAX(IF($B1088="No - non-arm's length",0,MIN((0.75*D1088),847)),MIN(D1088,(0.75*$C1088),847)),2))</f>
        <v>0</v>
      </c>
      <c r="I1086" s="88">
        <f t="shared" si="1097"/>
        <v>0</v>
      </c>
      <c r="J1086" s="88">
        <f t="shared" si="1097"/>
        <v>0</v>
      </c>
      <c r="K1086" s="88">
        <f t="shared" si="1097"/>
        <v>0</v>
      </c>
      <c r="L1086" s="3">
        <f t="shared" si="1042"/>
        <v>0</v>
      </c>
    </row>
    <row r="1087" spans="8:12" x14ac:dyDescent="0.5">
      <c r="H1087" s="88">
        <f t="shared" ref="H1087:K1087" si="1098">IF(COUNT($C1089,D1089)&lt;&gt;2,0,ROUND(MAX(IF($B1089="No - non-arm's length",0,MIN((0.75*D1089),847)),MIN(D1089,(0.75*$C1089),847)),2))</f>
        <v>0</v>
      </c>
      <c r="I1087" s="88">
        <f t="shared" si="1098"/>
        <v>0</v>
      </c>
      <c r="J1087" s="88">
        <f t="shared" si="1098"/>
        <v>0</v>
      </c>
      <c r="K1087" s="88">
        <f t="shared" si="1098"/>
        <v>0</v>
      </c>
      <c r="L1087" s="3">
        <f t="shared" si="1042"/>
        <v>0</v>
      </c>
    </row>
    <row r="1088" spans="8:12" x14ac:dyDescent="0.5">
      <c r="H1088" s="88">
        <f t="shared" ref="H1088:K1088" si="1099">IF(COUNT($C1090,D1090)&lt;&gt;2,0,ROUND(MAX(IF($B1090="No - non-arm's length",0,MIN((0.75*D1090),847)),MIN(D1090,(0.75*$C1090),847)),2))</f>
        <v>0</v>
      </c>
      <c r="I1088" s="88">
        <f t="shared" si="1099"/>
        <v>0</v>
      </c>
      <c r="J1088" s="88">
        <f t="shared" si="1099"/>
        <v>0</v>
      </c>
      <c r="K1088" s="88">
        <f t="shared" si="1099"/>
        <v>0</v>
      </c>
      <c r="L1088" s="3">
        <f t="shared" si="1042"/>
        <v>0</v>
      </c>
    </row>
    <row r="1089" spans="8:12" x14ac:dyDescent="0.5">
      <c r="H1089" s="88">
        <f t="shared" ref="H1089:K1089" si="1100">IF(COUNT($C1091,D1091)&lt;&gt;2,0,ROUND(MAX(IF($B1091="No - non-arm's length",0,MIN((0.75*D1091),847)),MIN(D1091,(0.75*$C1091),847)),2))</f>
        <v>0</v>
      </c>
      <c r="I1089" s="88">
        <f t="shared" si="1100"/>
        <v>0</v>
      </c>
      <c r="J1089" s="88">
        <f t="shared" si="1100"/>
        <v>0</v>
      </c>
      <c r="K1089" s="88">
        <f t="shared" si="1100"/>
        <v>0</v>
      </c>
      <c r="L1089" s="3">
        <f t="shared" si="1042"/>
        <v>0</v>
      </c>
    </row>
    <row r="1090" spans="8:12" x14ac:dyDescent="0.5">
      <c r="H1090" s="88">
        <f t="shared" ref="H1090:K1090" si="1101">IF(COUNT($C1092,D1092)&lt;&gt;2,0,ROUND(MAX(IF($B1092="No - non-arm's length",0,MIN((0.75*D1092),847)),MIN(D1092,(0.75*$C1092),847)),2))</f>
        <v>0</v>
      </c>
      <c r="I1090" s="88">
        <f t="shared" si="1101"/>
        <v>0</v>
      </c>
      <c r="J1090" s="88">
        <f t="shared" si="1101"/>
        <v>0</v>
      </c>
      <c r="K1090" s="88">
        <f t="shared" si="1101"/>
        <v>0</v>
      </c>
      <c r="L1090" s="3">
        <f t="shared" si="1042"/>
        <v>0</v>
      </c>
    </row>
    <row r="1091" spans="8:12" x14ac:dyDescent="0.5">
      <c r="H1091" s="88">
        <f t="shared" ref="H1091:K1091" si="1102">IF(COUNT($C1093,D1093)&lt;&gt;2,0,ROUND(MAX(IF($B1093="No - non-arm's length",0,MIN((0.75*D1093),847)),MIN(D1093,(0.75*$C1093),847)),2))</f>
        <v>0</v>
      </c>
      <c r="I1091" s="88">
        <f t="shared" si="1102"/>
        <v>0</v>
      </c>
      <c r="J1091" s="88">
        <f t="shared" si="1102"/>
        <v>0</v>
      </c>
      <c r="K1091" s="88">
        <f t="shared" si="1102"/>
        <v>0</v>
      </c>
      <c r="L1091" s="3">
        <f t="shared" si="1042"/>
        <v>0</v>
      </c>
    </row>
    <row r="1092" spans="8:12" x14ac:dyDescent="0.5">
      <c r="H1092" s="88">
        <f t="shared" ref="H1092:K1092" si="1103">IF(COUNT($C1094,D1094)&lt;&gt;2,0,ROUND(MAX(IF($B1094="No - non-arm's length",0,MIN((0.75*D1094),847)),MIN(D1094,(0.75*$C1094),847)),2))</f>
        <v>0</v>
      </c>
      <c r="I1092" s="88">
        <f t="shared" si="1103"/>
        <v>0</v>
      </c>
      <c r="J1092" s="88">
        <f t="shared" si="1103"/>
        <v>0</v>
      </c>
      <c r="K1092" s="88">
        <f t="shared" si="1103"/>
        <v>0</v>
      </c>
      <c r="L1092" s="3">
        <f t="shared" si="1042"/>
        <v>0</v>
      </c>
    </row>
    <row r="1093" spans="8:12" x14ac:dyDescent="0.5">
      <c r="H1093" s="88">
        <f t="shared" ref="H1093:K1093" si="1104">IF(COUNT($C1095,D1095)&lt;&gt;2,0,ROUND(MAX(IF($B1095="No - non-arm's length",0,MIN((0.75*D1095),847)),MIN(D1095,(0.75*$C1095),847)),2))</f>
        <v>0</v>
      </c>
      <c r="I1093" s="88">
        <f t="shared" si="1104"/>
        <v>0</v>
      </c>
      <c r="J1093" s="88">
        <f t="shared" si="1104"/>
        <v>0</v>
      </c>
      <c r="K1093" s="88">
        <f t="shared" si="1104"/>
        <v>0</v>
      </c>
      <c r="L1093" s="3">
        <f t="shared" si="1042"/>
        <v>0</v>
      </c>
    </row>
    <row r="1094" spans="8:12" x14ac:dyDescent="0.5">
      <c r="H1094" s="88">
        <f t="shared" ref="H1094:K1094" si="1105">IF(COUNT($C1096,D1096)&lt;&gt;2,0,ROUND(MAX(IF($B1096="No - non-arm's length",0,MIN((0.75*D1096),847)),MIN(D1096,(0.75*$C1096),847)),2))</f>
        <v>0</v>
      </c>
      <c r="I1094" s="88">
        <f t="shared" si="1105"/>
        <v>0</v>
      </c>
      <c r="J1094" s="88">
        <f t="shared" si="1105"/>
        <v>0</v>
      </c>
      <c r="K1094" s="88">
        <f t="shared" si="1105"/>
        <v>0</v>
      </c>
      <c r="L1094" s="3">
        <f t="shared" si="1042"/>
        <v>0</v>
      </c>
    </row>
    <row r="1095" spans="8:12" x14ac:dyDescent="0.5">
      <c r="H1095" s="88">
        <f t="shared" ref="H1095:K1095" si="1106">IF(COUNT($C1097,D1097)&lt;&gt;2,0,ROUND(MAX(IF($B1097="No - non-arm's length",0,MIN((0.75*D1097),847)),MIN(D1097,(0.75*$C1097),847)),2))</f>
        <v>0</v>
      </c>
      <c r="I1095" s="88">
        <f t="shared" si="1106"/>
        <v>0</v>
      </c>
      <c r="J1095" s="88">
        <f t="shared" si="1106"/>
        <v>0</v>
      </c>
      <c r="K1095" s="88">
        <f t="shared" si="1106"/>
        <v>0</v>
      </c>
      <c r="L1095" s="3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88">
        <f t="shared" ref="H1096:K1096" si="1108">IF(COUNT($C1098,D1098)&lt;&gt;2,0,ROUND(MAX(IF($B1098="No - non-arm's length",0,MIN((0.75*D1098),847)),MIN(D1098,(0.75*$C1098),847)),2))</f>
        <v>0</v>
      </c>
      <c r="I1096" s="88">
        <f t="shared" si="1108"/>
        <v>0</v>
      </c>
      <c r="J1096" s="88">
        <f t="shared" si="1108"/>
        <v>0</v>
      </c>
      <c r="K1096" s="88">
        <f t="shared" si="1108"/>
        <v>0</v>
      </c>
      <c r="L1096" s="3">
        <f t="shared" si="1107"/>
        <v>0</v>
      </c>
    </row>
    <row r="1097" spans="8:12" x14ac:dyDescent="0.5">
      <c r="H1097" s="88">
        <f t="shared" ref="H1097:K1097" si="1109">IF(COUNT($C1099,D1099)&lt;&gt;2,0,ROUND(MAX(IF($B1099="No - non-arm's length",0,MIN((0.75*D1099),847)),MIN(D1099,(0.75*$C1099),847)),2))</f>
        <v>0</v>
      </c>
      <c r="I1097" s="88">
        <f t="shared" si="1109"/>
        <v>0</v>
      </c>
      <c r="J1097" s="88">
        <f t="shared" si="1109"/>
        <v>0</v>
      </c>
      <c r="K1097" s="88">
        <f t="shared" si="1109"/>
        <v>0</v>
      </c>
      <c r="L1097" s="3">
        <f t="shared" si="1107"/>
        <v>0</v>
      </c>
    </row>
    <row r="1098" spans="8:12" x14ac:dyDescent="0.5">
      <c r="H1098" s="88">
        <f t="shared" ref="H1098:K1098" si="1110">IF(COUNT($C1100,D1100)&lt;&gt;2,0,ROUND(MAX(IF($B1100="No - non-arm's length",0,MIN((0.75*D1100),847)),MIN(D1100,(0.75*$C1100),847)),2))</f>
        <v>0</v>
      </c>
      <c r="I1098" s="88">
        <f t="shared" si="1110"/>
        <v>0</v>
      </c>
      <c r="J1098" s="88">
        <f t="shared" si="1110"/>
        <v>0</v>
      </c>
      <c r="K1098" s="88">
        <f t="shared" si="1110"/>
        <v>0</v>
      </c>
      <c r="L1098" s="3">
        <f t="shared" si="1107"/>
        <v>0</v>
      </c>
    </row>
    <row r="1099" spans="8:12" x14ac:dyDescent="0.5">
      <c r="H1099" s="88">
        <f t="shared" ref="H1099:K1099" si="1111">IF(COUNT($C1101,D1101)&lt;&gt;2,0,ROUND(MAX(IF($B1101="No - non-arm's length",0,MIN((0.75*D1101),847)),MIN(D1101,(0.75*$C1101),847)),2))</f>
        <v>0</v>
      </c>
      <c r="I1099" s="88">
        <f t="shared" si="1111"/>
        <v>0</v>
      </c>
      <c r="J1099" s="88">
        <f t="shared" si="1111"/>
        <v>0</v>
      </c>
      <c r="K1099" s="88">
        <f t="shared" si="1111"/>
        <v>0</v>
      </c>
      <c r="L1099" s="3">
        <f t="shared" si="1107"/>
        <v>0</v>
      </c>
    </row>
    <row r="1100" spans="8:12" x14ac:dyDescent="0.5">
      <c r="H1100" s="88">
        <f t="shared" ref="H1100:K1100" si="1112">IF(COUNT($C1102,D1102)&lt;&gt;2,0,ROUND(MAX(IF($B1102="No - non-arm's length",0,MIN((0.75*D1102),847)),MIN(D1102,(0.75*$C1102),847)),2))</f>
        <v>0</v>
      </c>
      <c r="I1100" s="88">
        <f t="shared" si="1112"/>
        <v>0</v>
      </c>
      <c r="J1100" s="88">
        <f t="shared" si="1112"/>
        <v>0</v>
      </c>
      <c r="K1100" s="88">
        <f t="shared" si="1112"/>
        <v>0</v>
      </c>
      <c r="L1100" s="3">
        <f t="shared" si="1107"/>
        <v>0</v>
      </c>
    </row>
    <row r="1101" spans="8:12" x14ac:dyDescent="0.5">
      <c r="H1101" s="88">
        <f t="shared" ref="H1101:K1101" si="1113">IF(COUNT($C1103,D1103)&lt;&gt;2,0,ROUND(MAX(IF($B1103="No - non-arm's length",0,MIN((0.75*D1103),847)),MIN(D1103,(0.75*$C1103),847)),2))</f>
        <v>0</v>
      </c>
      <c r="I1101" s="88">
        <f t="shared" si="1113"/>
        <v>0</v>
      </c>
      <c r="J1101" s="88">
        <f t="shared" si="1113"/>
        <v>0</v>
      </c>
      <c r="K1101" s="88">
        <f t="shared" si="1113"/>
        <v>0</v>
      </c>
      <c r="L1101" s="3">
        <f t="shared" si="1107"/>
        <v>0</v>
      </c>
    </row>
    <row r="1102" spans="8:12" x14ac:dyDescent="0.5">
      <c r="H1102" s="88">
        <f t="shared" ref="H1102:K1102" si="1114">IF(COUNT($C1104,D1104)&lt;&gt;2,0,ROUND(MAX(IF($B1104="No - non-arm's length",0,MIN((0.75*D1104),847)),MIN(D1104,(0.75*$C1104),847)),2))</f>
        <v>0</v>
      </c>
      <c r="I1102" s="88">
        <f t="shared" si="1114"/>
        <v>0</v>
      </c>
      <c r="J1102" s="88">
        <f t="shared" si="1114"/>
        <v>0</v>
      </c>
      <c r="K1102" s="88">
        <f t="shared" si="1114"/>
        <v>0</v>
      </c>
      <c r="L1102" s="3">
        <f t="shared" si="1107"/>
        <v>0</v>
      </c>
    </row>
    <row r="1103" spans="8:12" x14ac:dyDescent="0.5">
      <c r="H1103" s="88">
        <f t="shared" ref="H1103:K1103" si="1115">IF(COUNT($C1105,D1105)&lt;&gt;2,0,ROUND(MAX(IF($B1105="No - non-arm's length",0,MIN((0.75*D1105),847)),MIN(D1105,(0.75*$C1105),847)),2))</f>
        <v>0</v>
      </c>
      <c r="I1103" s="88">
        <f t="shared" si="1115"/>
        <v>0</v>
      </c>
      <c r="J1103" s="88">
        <f t="shared" si="1115"/>
        <v>0</v>
      </c>
      <c r="K1103" s="88">
        <f t="shared" si="1115"/>
        <v>0</v>
      </c>
      <c r="L1103" s="3">
        <f t="shared" si="1107"/>
        <v>0</v>
      </c>
    </row>
    <row r="1104" spans="8:12" x14ac:dyDescent="0.5">
      <c r="H1104" s="88">
        <f t="shared" ref="H1104:K1104" si="1116">IF(COUNT($C1106,D1106)&lt;&gt;2,0,ROUND(MAX(IF($B1106="No - non-arm's length",0,MIN((0.75*D1106),847)),MIN(D1106,(0.75*$C1106),847)),2))</f>
        <v>0</v>
      </c>
      <c r="I1104" s="88">
        <f t="shared" si="1116"/>
        <v>0</v>
      </c>
      <c r="J1104" s="88">
        <f t="shared" si="1116"/>
        <v>0</v>
      </c>
      <c r="K1104" s="88">
        <f t="shared" si="1116"/>
        <v>0</v>
      </c>
      <c r="L1104" s="3">
        <f t="shared" si="1107"/>
        <v>0</v>
      </c>
    </row>
    <row r="1105" spans="8:12" x14ac:dyDescent="0.5">
      <c r="H1105" s="88">
        <f t="shared" ref="H1105:K1105" si="1117">IF(COUNT($C1107,D1107)&lt;&gt;2,0,ROUND(MAX(IF($B1107="No - non-arm's length",0,MIN((0.75*D1107),847)),MIN(D1107,(0.75*$C1107),847)),2))</f>
        <v>0</v>
      </c>
      <c r="I1105" s="88">
        <f t="shared" si="1117"/>
        <v>0</v>
      </c>
      <c r="J1105" s="88">
        <f t="shared" si="1117"/>
        <v>0</v>
      </c>
      <c r="K1105" s="88">
        <f t="shared" si="1117"/>
        <v>0</v>
      </c>
      <c r="L1105" s="3">
        <f t="shared" si="1107"/>
        <v>0</v>
      </c>
    </row>
    <row r="1106" spans="8:12" x14ac:dyDescent="0.5">
      <c r="H1106" s="88">
        <f t="shared" ref="H1106:K1106" si="1118">IF(COUNT($C1108,D1108)&lt;&gt;2,0,ROUND(MAX(IF($B1108="No - non-arm's length",0,MIN((0.75*D1108),847)),MIN(D1108,(0.75*$C1108),847)),2))</f>
        <v>0</v>
      </c>
      <c r="I1106" s="88">
        <f t="shared" si="1118"/>
        <v>0</v>
      </c>
      <c r="J1106" s="88">
        <f t="shared" si="1118"/>
        <v>0</v>
      </c>
      <c r="K1106" s="88">
        <f t="shared" si="1118"/>
        <v>0</v>
      </c>
      <c r="L1106" s="3">
        <f t="shared" si="1107"/>
        <v>0</v>
      </c>
    </row>
    <row r="1107" spans="8:12" x14ac:dyDescent="0.5">
      <c r="H1107" s="88">
        <f t="shared" ref="H1107:K1107" si="1119">IF(COUNT($C1109,D1109)&lt;&gt;2,0,ROUND(MAX(IF($B1109="No - non-arm's length",0,MIN((0.75*D1109),847)),MIN(D1109,(0.75*$C1109),847)),2))</f>
        <v>0</v>
      </c>
      <c r="I1107" s="88">
        <f t="shared" si="1119"/>
        <v>0</v>
      </c>
      <c r="J1107" s="88">
        <f t="shared" si="1119"/>
        <v>0</v>
      </c>
      <c r="K1107" s="88">
        <f t="shared" si="1119"/>
        <v>0</v>
      </c>
      <c r="L1107" s="3">
        <f t="shared" si="1107"/>
        <v>0</v>
      </c>
    </row>
    <row r="1108" spans="8:12" x14ac:dyDescent="0.5">
      <c r="H1108" s="88">
        <f t="shared" ref="H1108:K1108" si="1120">IF(COUNT($C1110,D1110)&lt;&gt;2,0,ROUND(MAX(IF($B1110="No - non-arm's length",0,MIN((0.75*D1110),847)),MIN(D1110,(0.75*$C1110),847)),2))</f>
        <v>0</v>
      </c>
      <c r="I1108" s="88">
        <f t="shared" si="1120"/>
        <v>0</v>
      </c>
      <c r="J1108" s="88">
        <f t="shared" si="1120"/>
        <v>0</v>
      </c>
      <c r="K1108" s="88">
        <f t="shared" si="1120"/>
        <v>0</v>
      </c>
      <c r="L1108" s="3">
        <f t="shared" si="1107"/>
        <v>0</v>
      </c>
    </row>
    <row r="1109" spans="8:12" x14ac:dyDescent="0.5">
      <c r="H1109" s="88">
        <f t="shared" ref="H1109:K1109" si="1121">IF(COUNT($C1111,D1111)&lt;&gt;2,0,ROUND(MAX(IF($B1111="No - non-arm's length",0,MIN((0.75*D1111),847)),MIN(D1111,(0.75*$C1111),847)),2))</f>
        <v>0</v>
      </c>
      <c r="I1109" s="88">
        <f t="shared" si="1121"/>
        <v>0</v>
      </c>
      <c r="J1109" s="88">
        <f t="shared" si="1121"/>
        <v>0</v>
      </c>
      <c r="K1109" s="88">
        <f t="shared" si="1121"/>
        <v>0</v>
      </c>
      <c r="L1109" s="3">
        <f t="shared" si="1107"/>
        <v>0</v>
      </c>
    </row>
    <row r="1110" spans="8:12" x14ac:dyDescent="0.5">
      <c r="H1110" s="88">
        <f t="shared" ref="H1110:K1110" si="1122">IF(COUNT($C1112,D1112)&lt;&gt;2,0,ROUND(MAX(IF($B1112="No - non-arm's length",0,MIN((0.75*D1112),847)),MIN(D1112,(0.75*$C1112),847)),2))</f>
        <v>0</v>
      </c>
      <c r="I1110" s="88">
        <f t="shared" si="1122"/>
        <v>0</v>
      </c>
      <c r="J1110" s="88">
        <f t="shared" si="1122"/>
        <v>0</v>
      </c>
      <c r="K1110" s="88">
        <f t="shared" si="1122"/>
        <v>0</v>
      </c>
      <c r="L1110" s="3">
        <f t="shared" si="1107"/>
        <v>0</v>
      </c>
    </row>
    <row r="1111" spans="8:12" x14ac:dyDescent="0.5">
      <c r="H1111" s="88">
        <f t="shared" ref="H1111:K1111" si="1123">IF(COUNT($C1113,D1113)&lt;&gt;2,0,ROUND(MAX(IF($B1113="No - non-arm's length",0,MIN((0.75*D1113),847)),MIN(D1113,(0.75*$C1113),847)),2))</f>
        <v>0</v>
      </c>
      <c r="I1111" s="88">
        <f t="shared" si="1123"/>
        <v>0</v>
      </c>
      <c r="J1111" s="88">
        <f t="shared" si="1123"/>
        <v>0</v>
      </c>
      <c r="K1111" s="88">
        <f t="shared" si="1123"/>
        <v>0</v>
      </c>
      <c r="L1111" s="3">
        <f t="shared" si="1107"/>
        <v>0</v>
      </c>
    </row>
    <row r="1112" spans="8:12" x14ac:dyDescent="0.5">
      <c r="H1112" s="88">
        <f t="shared" ref="H1112:K1112" si="1124">IF(COUNT($C1114,D1114)&lt;&gt;2,0,ROUND(MAX(IF($B1114="No - non-arm's length",0,MIN((0.75*D1114),847)),MIN(D1114,(0.75*$C1114),847)),2))</f>
        <v>0</v>
      </c>
      <c r="I1112" s="88">
        <f t="shared" si="1124"/>
        <v>0</v>
      </c>
      <c r="J1112" s="88">
        <f t="shared" si="1124"/>
        <v>0</v>
      </c>
      <c r="K1112" s="88">
        <f t="shared" si="1124"/>
        <v>0</v>
      </c>
      <c r="L1112" s="3">
        <f t="shared" si="1107"/>
        <v>0</v>
      </c>
    </row>
    <row r="1113" spans="8:12" x14ac:dyDescent="0.5">
      <c r="H1113" s="88">
        <f t="shared" ref="H1113:K1113" si="1125">IF(COUNT($C1115,D1115)&lt;&gt;2,0,ROUND(MAX(IF($B1115="No - non-arm's length",0,MIN((0.75*D1115),847)),MIN(D1115,(0.75*$C1115),847)),2))</f>
        <v>0</v>
      </c>
      <c r="I1113" s="88">
        <f t="shared" si="1125"/>
        <v>0</v>
      </c>
      <c r="J1113" s="88">
        <f t="shared" si="1125"/>
        <v>0</v>
      </c>
      <c r="K1113" s="88">
        <f t="shared" si="1125"/>
        <v>0</v>
      </c>
      <c r="L1113" s="3">
        <f t="shared" si="1107"/>
        <v>0</v>
      </c>
    </row>
    <row r="1114" spans="8:12" x14ac:dyDescent="0.5">
      <c r="H1114" s="88">
        <f t="shared" ref="H1114:K1114" si="1126">IF(COUNT($C1116,D1116)&lt;&gt;2,0,ROUND(MAX(IF($B1116="No - non-arm's length",0,MIN((0.75*D1116),847)),MIN(D1116,(0.75*$C1116),847)),2))</f>
        <v>0</v>
      </c>
      <c r="I1114" s="88">
        <f t="shared" si="1126"/>
        <v>0</v>
      </c>
      <c r="J1114" s="88">
        <f t="shared" si="1126"/>
        <v>0</v>
      </c>
      <c r="K1114" s="88">
        <f t="shared" si="1126"/>
        <v>0</v>
      </c>
      <c r="L1114" s="3">
        <f t="shared" si="1107"/>
        <v>0</v>
      </c>
    </row>
    <row r="1115" spans="8:12" x14ac:dyDescent="0.5">
      <c r="H1115" s="88">
        <f t="shared" ref="H1115:K1115" si="1127">IF(COUNT($C1117,D1117)&lt;&gt;2,0,ROUND(MAX(IF($B1117="No - non-arm's length",0,MIN((0.75*D1117),847)),MIN(D1117,(0.75*$C1117),847)),2))</f>
        <v>0</v>
      </c>
      <c r="I1115" s="88">
        <f t="shared" si="1127"/>
        <v>0</v>
      </c>
      <c r="J1115" s="88">
        <f t="shared" si="1127"/>
        <v>0</v>
      </c>
      <c r="K1115" s="88">
        <f t="shared" si="1127"/>
        <v>0</v>
      </c>
      <c r="L1115" s="3">
        <f t="shared" si="1107"/>
        <v>0</v>
      </c>
    </row>
    <row r="1116" spans="8:12" x14ac:dyDescent="0.5">
      <c r="H1116" s="88">
        <f t="shared" ref="H1116:K1116" si="1128">IF(COUNT($C1118,D1118)&lt;&gt;2,0,ROUND(MAX(IF($B1118="No - non-arm's length",0,MIN((0.75*D1118),847)),MIN(D1118,(0.75*$C1118),847)),2))</f>
        <v>0</v>
      </c>
      <c r="I1116" s="88">
        <f t="shared" si="1128"/>
        <v>0</v>
      </c>
      <c r="J1116" s="88">
        <f t="shared" si="1128"/>
        <v>0</v>
      </c>
      <c r="K1116" s="88">
        <f t="shared" si="1128"/>
        <v>0</v>
      </c>
      <c r="L1116" s="3">
        <f t="shared" si="1107"/>
        <v>0</v>
      </c>
    </row>
    <row r="1117" spans="8:12" x14ac:dyDescent="0.5">
      <c r="H1117" s="88">
        <f t="shared" ref="H1117:K1117" si="1129">IF(COUNT($C1119,D1119)&lt;&gt;2,0,ROUND(MAX(IF($B1119="No - non-arm's length",0,MIN((0.75*D1119),847)),MIN(D1119,(0.75*$C1119),847)),2))</f>
        <v>0</v>
      </c>
      <c r="I1117" s="88">
        <f t="shared" si="1129"/>
        <v>0</v>
      </c>
      <c r="J1117" s="88">
        <f t="shared" si="1129"/>
        <v>0</v>
      </c>
      <c r="K1117" s="88">
        <f t="shared" si="1129"/>
        <v>0</v>
      </c>
      <c r="L1117" s="3">
        <f t="shared" si="1107"/>
        <v>0</v>
      </c>
    </row>
    <row r="1118" spans="8:12" x14ac:dyDescent="0.5">
      <c r="H1118" s="88">
        <f t="shared" ref="H1118:K1118" si="1130">IF(COUNT($C1120,D1120)&lt;&gt;2,0,ROUND(MAX(IF($B1120="No - non-arm's length",0,MIN((0.75*D1120),847)),MIN(D1120,(0.75*$C1120),847)),2))</f>
        <v>0</v>
      </c>
      <c r="I1118" s="88">
        <f t="shared" si="1130"/>
        <v>0</v>
      </c>
      <c r="J1118" s="88">
        <f t="shared" si="1130"/>
        <v>0</v>
      </c>
      <c r="K1118" s="88">
        <f t="shared" si="1130"/>
        <v>0</v>
      </c>
      <c r="L1118" s="3">
        <f t="shared" si="1107"/>
        <v>0</v>
      </c>
    </row>
    <row r="1119" spans="8:12" x14ac:dyDescent="0.5">
      <c r="H1119" s="88">
        <f t="shared" ref="H1119:K1119" si="1131">IF(COUNT($C1121,D1121)&lt;&gt;2,0,ROUND(MAX(IF($B1121="No - non-arm's length",0,MIN((0.75*D1121),847)),MIN(D1121,(0.75*$C1121),847)),2))</f>
        <v>0</v>
      </c>
      <c r="I1119" s="88">
        <f t="shared" si="1131"/>
        <v>0</v>
      </c>
      <c r="J1119" s="88">
        <f t="shared" si="1131"/>
        <v>0</v>
      </c>
      <c r="K1119" s="88">
        <f t="shared" si="1131"/>
        <v>0</v>
      </c>
      <c r="L1119" s="3">
        <f t="shared" si="1107"/>
        <v>0</v>
      </c>
    </row>
    <row r="1120" spans="8:12" x14ac:dyDescent="0.5">
      <c r="H1120" s="88">
        <f t="shared" ref="H1120:K1120" si="1132">IF(COUNT($C1122,D1122)&lt;&gt;2,0,ROUND(MAX(IF($B1122="No - non-arm's length",0,MIN((0.75*D1122),847)),MIN(D1122,(0.75*$C1122),847)),2))</f>
        <v>0</v>
      </c>
      <c r="I1120" s="88">
        <f t="shared" si="1132"/>
        <v>0</v>
      </c>
      <c r="J1120" s="88">
        <f t="shared" si="1132"/>
        <v>0</v>
      </c>
      <c r="K1120" s="88">
        <f t="shared" si="1132"/>
        <v>0</v>
      </c>
      <c r="L1120" s="3">
        <f t="shared" si="1107"/>
        <v>0</v>
      </c>
    </row>
    <row r="1121" spans="8:12" x14ac:dyDescent="0.5">
      <c r="H1121" s="88">
        <f t="shared" ref="H1121:K1121" si="1133">IF(COUNT($C1123,D1123)&lt;&gt;2,0,ROUND(MAX(IF($B1123="No - non-arm's length",0,MIN((0.75*D1123),847)),MIN(D1123,(0.75*$C1123),847)),2))</f>
        <v>0</v>
      </c>
      <c r="I1121" s="88">
        <f t="shared" si="1133"/>
        <v>0</v>
      </c>
      <c r="J1121" s="88">
        <f t="shared" si="1133"/>
        <v>0</v>
      </c>
      <c r="K1121" s="88">
        <f t="shared" si="1133"/>
        <v>0</v>
      </c>
      <c r="L1121" s="3">
        <f t="shared" si="1107"/>
        <v>0</v>
      </c>
    </row>
    <row r="1122" spans="8:12" x14ac:dyDescent="0.5">
      <c r="H1122" s="88">
        <f t="shared" ref="H1122:K1122" si="1134">IF(COUNT($C1124,D1124)&lt;&gt;2,0,ROUND(MAX(IF($B1124="No - non-arm's length",0,MIN((0.75*D1124),847)),MIN(D1124,(0.75*$C1124),847)),2))</f>
        <v>0</v>
      </c>
      <c r="I1122" s="88">
        <f t="shared" si="1134"/>
        <v>0</v>
      </c>
      <c r="J1122" s="88">
        <f t="shared" si="1134"/>
        <v>0</v>
      </c>
      <c r="K1122" s="88">
        <f t="shared" si="1134"/>
        <v>0</v>
      </c>
      <c r="L1122" s="3">
        <f t="shared" si="1107"/>
        <v>0</v>
      </c>
    </row>
    <row r="1123" spans="8:12" x14ac:dyDescent="0.5">
      <c r="H1123" s="88">
        <f t="shared" ref="H1123:K1123" si="1135">IF(COUNT($C1125,D1125)&lt;&gt;2,0,ROUND(MAX(IF($B1125="No - non-arm's length",0,MIN((0.75*D1125),847)),MIN(D1125,(0.75*$C1125),847)),2))</f>
        <v>0</v>
      </c>
      <c r="I1123" s="88">
        <f t="shared" si="1135"/>
        <v>0</v>
      </c>
      <c r="J1123" s="88">
        <f t="shared" si="1135"/>
        <v>0</v>
      </c>
      <c r="K1123" s="88">
        <f t="shared" si="1135"/>
        <v>0</v>
      </c>
      <c r="L1123" s="3">
        <f t="shared" si="1107"/>
        <v>0</v>
      </c>
    </row>
    <row r="1124" spans="8:12" x14ac:dyDescent="0.5">
      <c r="H1124" s="88">
        <f t="shared" ref="H1124:K1124" si="1136">IF(COUNT($C1126,D1126)&lt;&gt;2,0,ROUND(MAX(IF($B1126="No - non-arm's length",0,MIN((0.75*D1126),847)),MIN(D1126,(0.75*$C1126),847)),2))</f>
        <v>0</v>
      </c>
      <c r="I1124" s="88">
        <f t="shared" si="1136"/>
        <v>0</v>
      </c>
      <c r="J1124" s="88">
        <f t="shared" si="1136"/>
        <v>0</v>
      </c>
      <c r="K1124" s="88">
        <f t="shared" si="1136"/>
        <v>0</v>
      </c>
      <c r="L1124" s="3">
        <f t="shared" si="1107"/>
        <v>0</v>
      </c>
    </row>
    <row r="1125" spans="8:12" x14ac:dyDescent="0.5">
      <c r="H1125" s="88">
        <f t="shared" ref="H1125:K1125" si="1137">IF(COUNT($C1127,D1127)&lt;&gt;2,0,ROUND(MAX(IF($B1127="No - non-arm's length",0,MIN((0.75*D1127),847)),MIN(D1127,(0.75*$C1127),847)),2))</f>
        <v>0</v>
      </c>
      <c r="I1125" s="88">
        <f t="shared" si="1137"/>
        <v>0</v>
      </c>
      <c r="J1125" s="88">
        <f t="shared" si="1137"/>
        <v>0</v>
      </c>
      <c r="K1125" s="88">
        <f t="shared" si="1137"/>
        <v>0</v>
      </c>
      <c r="L1125" s="3">
        <f t="shared" si="1107"/>
        <v>0</v>
      </c>
    </row>
    <row r="1126" spans="8:12" x14ac:dyDescent="0.5">
      <c r="H1126" s="88">
        <f t="shared" ref="H1126:K1126" si="1138">IF(COUNT($C1128,D1128)&lt;&gt;2,0,ROUND(MAX(IF($B1128="No - non-arm's length",0,MIN((0.75*D1128),847)),MIN(D1128,(0.75*$C1128),847)),2))</f>
        <v>0</v>
      </c>
      <c r="I1126" s="88">
        <f t="shared" si="1138"/>
        <v>0</v>
      </c>
      <c r="J1126" s="88">
        <f t="shared" si="1138"/>
        <v>0</v>
      </c>
      <c r="K1126" s="88">
        <f t="shared" si="1138"/>
        <v>0</v>
      </c>
      <c r="L1126" s="3">
        <f t="shared" si="1107"/>
        <v>0</v>
      </c>
    </row>
    <row r="1127" spans="8:12" x14ac:dyDescent="0.5">
      <c r="H1127" s="88">
        <f t="shared" ref="H1127:K1127" si="1139">IF(COUNT($C1129,D1129)&lt;&gt;2,0,ROUND(MAX(IF($B1129="No - non-arm's length",0,MIN((0.75*D1129),847)),MIN(D1129,(0.75*$C1129),847)),2))</f>
        <v>0</v>
      </c>
      <c r="I1127" s="88">
        <f t="shared" si="1139"/>
        <v>0</v>
      </c>
      <c r="J1127" s="88">
        <f t="shared" si="1139"/>
        <v>0</v>
      </c>
      <c r="K1127" s="88">
        <f t="shared" si="1139"/>
        <v>0</v>
      </c>
      <c r="L1127" s="3">
        <f t="shared" si="1107"/>
        <v>0</v>
      </c>
    </row>
    <row r="1128" spans="8:12" x14ac:dyDescent="0.5">
      <c r="H1128" s="88">
        <f t="shared" ref="H1128:K1128" si="1140">IF(COUNT($C1130,D1130)&lt;&gt;2,0,ROUND(MAX(IF($B1130="No - non-arm's length",0,MIN((0.75*D1130),847)),MIN(D1130,(0.75*$C1130),847)),2))</f>
        <v>0</v>
      </c>
      <c r="I1128" s="88">
        <f t="shared" si="1140"/>
        <v>0</v>
      </c>
      <c r="J1128" s="88">
        <f t="shared" si="1140"/>
        <v>0</v>
      </c>
      <c r="K1128" s="88">
        <f t="shared" si="1140"/>
        <v>0</v>
      </c>
      <c r="L1128" s="3">
        <f t="shared" si="1107"/>
        <v>0</v>
      </c>
    </row>
    <row r="1129" spans="8:12" x14ac:dyDescent="0.5">
      <c r="H1129" s="88">
        <f t="shared" ref="H1129:K1129" si="1141">IF(COUNT($C1131,D1131)&lt;&gt;2,0,ROUND(MAX(IF($B1131="No - non-arm's length",0,MIN((0.75*D1131),847)),MIN(D1131,(0.75*$C1131),847)),2))</f>
        <v>0</v>
      </c>
      <c r="I1129" s="88">
        <f t="shared" si="1141"/>
        <v>0</v>
      </c>
      <c r="J1129" s="88">
        <f t="shared" si="1141"/>
        <v>0</v>
      </c>
      <c r="K1129" s="88">
        <f t="shared" si="1141"/>
        <v>0</v>
      </c>
      <c r="L1129" s="3">
        <f t="shared" si="1107"/>
        <v>0</v>
      </c>
    </row>
    <row r="1130" spans="8:12" x14ac:dyDescent="0.5">
      <c r="H1130" s="88">
        <f t="shared" ref="H1130:K1130" si="1142">IF(COUNT($C1132,D1132)&lt;&gt;2,0,ROUND(MAX(IF($B1132="No - non-arm's length",0,MIN((0.75*D1132),847)),MIN(D1132,(0.75*$C1132),847)),2))</f>
        <v>0</v>
      </c>
      <c r="I1130" s="88">
        <f t="shared" si="1142"/>
        <v>0</v>
      </c>
      <c r="J1130" s="88">
        <f t="shared" si="1142"/>
        <v>0</v>
      </c>
      <c r="K1130" s="88">
        <f t="shared" si="1142"/>
        <v>0</v>
      </c>
      <c r="L1130" s="3">
        <f t="shared" si="1107"/>
        <v>0</v>
      </c>
    </row>
    <row r="1131" spans="8:12" x14ac:dyDescent="0.5">
      <c r="H1131" s="88">
        <f t="shared" ref="H1131:K1131" si="1143">IF(COUNT($C1133,D1133)&lt;&gt;2,0,ROUND(MAX(IF($B1133="No - non-arm's length",0,MIN((0.75*D1133),847)),MIN(D1133,(0.75*$C1133),847)),2))</f>
        <v>0</v>
      </c>
      <c r="I1131" s="88">
        <f t="shared" si="1143"/>
        <v>0</v>
      </c>
      <c r="J1131" s="88">
        <f t="shared" si="1143"/>
        <v>0</v>
      </c>
      <c r="K1131" s="88">
        <f t="shared" si="1143"/>
        <v>0</v>
      </c>
      <c r="L1131" s="3">
        <f t="shared" si="1107"/>
        <v>0</v>
      </c>
    </row>
    <row r="1132" spans="8:12" x14ac:dyDescent="0.5">
      <c r="H1132" s="88">
        <f t="shared" ref="H1132:K1132" si="1144">IF(COUNT($C1134,D1134)&lt;&gt;2,0,ROUND(MAX(IF($B1134="No - non-arm's length",0,MIN((0.75*D1134),847)),MIN(D1134,(0.75*$C1134),847)),2))</f>
        <v>0</v>
      </c>
      <c r="I1132" s="88">
        <f t="shared" si="1144"/>
        <v>0</v>
      </c>
      <c r="J1132" s="88">
        <f t="shared" si="1144"/>
        <v>0</v>
      </c>
      <c r="K1132" s="88">
        <f t="shared" si="1144"/>
        <v>0</v>
      </c>
      <c r="L1132" s="3">
        <f t="shared" si="1107"/>
        <v>0</v>
      </c>
    </row>
    <row r="1133" spans="8:12" x14ac:dyDescent="0.5">
      <c r="H1133" s="88">
        <f t="shared" ref="H1133:K1133" si="1145">IF(COUNT($C1135,D1135)&lt;&gt;2,0,ROUND(MAX(IF($B1135="No - non-arm's length",0,MIN((0.75*D1135),847)),MIN(D1135,(0.75*$C1135),847)),2))</f>
        <v>0</v>
      </c>
      <c r="I1133" s="88">
        <f t="shared" si="1145"/>
        <v>0</v>
      </c>
      <c r="J1133" s="88">
        <f t="shared" si="1145"/>
        <v>0</v>
      </c>
      <c r="K1133" s="88">
        <f t="shared" si="1145"/>
        <v>0</v>
      </c>
      <c r="L1133" s="3">
        <f t="shared" si="1107"/>
        <v>0</v>
      </c>
    </row>
    <row r="1134" spans="8:12" x14ac:dyDescent="0.5">
      <c r="H1134" s="88">
        <f t="shared" ref="H1134:K1134" si="1146">IF(COUNT($C1136,D1136)&lt;&gt;2,0,ROUND(MAX(IF($B1136="No - non-arm's length",0,MIN((0.75*D1136),847)),MIN(D1136,(0.75*$C1136),847)),2))</f>
        <v>0</v>
      </c>
      <c r="I1134" s="88">
        <f t="shared" si="1146"/>
        <v>0</v>
      </c>
      <c r="J1134" s="88">
        <f t="shared" si="1146"/>
        <v>0</v>
      </c>
      <c r="K1134" s="88">
        <f t="shared" si="1146"/>
        <v>0</v>
      </c>
      <c r="L1134" s="3">
        <f t="shared" si="1107"/>
        <v>0</v>
      </c>
    </row>
    <row r="1135" spans="8:12" x14ac:dyDescent="0.5">
      <c r="H1135" s="88">
        <f t="shared" ref="H1135:K1135" si="1147">IF(COUNT($C1137,D1137)&lt;&gt;2,0,ROUND(MAX(IF($B1137="No - non-arm's length",0,MIN((0.75*D1137),847)),MIN(D1137,(0.75*$C1137),847)),2))</f>
        <v>0</v>
      </c>
      <c r="I1135" s="88">
        <f t="shared" si="1147"/>
        <v>0</v>
      </c>
      <c r="J1135" s="88">
        <f t="shared" si="1147"/>
        <v>0</v>
      </c>
      <c r="K1135" s="88">
        <f t="shared" si="1147"/>
        <v>0</v>
      </c>
      <c r="L1135" s="3">
        <f t="shared" si="1107"/>
        <v>0</v>
      </c>
    </row>
    <row r="1136" spans="8:12" x14ac:dyDescent="0.5">
      <c r="H1136" s="88">
        <f t="shared" ref="H1136:K1136" si="1148">IF(COUNT($C1138,D1138)&lt;&gt;2,0,ROUND(MAX(IF($B1138="No - non-arm's length",0,MIN((0.75*D1138),847)),MIN(D1138,(0.75*$C1138),847)),2))</f>
        <v>0</v>
      </c>
      <c r="I1136" s="88">
        <f t="shared" si="1148"/>
        <v>0</v>
      </c>
      <c r="J1136" s="88">
        <f t="shared" si="1148"/>
        <v>0</v>
      </c>
      <c r="K1136" s="88">
        <f t="shared" si="1148"/>
        <v>0</v>
      </c>
      <c r="L1136" s="3">
        <f t="shared" si="1107"/>
        <v>0</v>
      </c>
    </row>
    <row r="1137" spans="8:12" x14ac:dyDescent="0.5">
      <c r="H1137" s="88">
        <f t="shared" ref="H1137:K1137" si="1149">IF(COUNT($C1139,D1139)&lt;&gt;2,0,ROUND(MAX(IF($B1139="No - non-arm's length",0,MIN((0.75*D1139),847)),MIN(D1139,(0.75*$C1139),847)),2))</f>
        <v>0</v>
      </c>
      <c r="I1137" s="88">
        <f t="shared" si="1149"/>
        <v>0</v>
      </c>
      <c r="J1137" s="88">
        <f t="shared" si="1149"/>
        <v>0</v>
      </c>
      <c r="K1137" s="88">
        <f t="shared" si="1149"/>
        <v>0</v>
      </c>
      <c r="L1137" s="3">
        <f t="shared" si="1107"/>
        <v>0</v>
      </c>
    </row>
    <row r="1138" spans="8:12" x14ac:dyDescent="0.5">
      <c r="H1138" s="88">
        <f t="shared" ref="H1138:K1138" si="1150">IF(COUNT($C1140,D1140)&lt;&gt;2,0,ROUND(MAX(IF($B1140="No - non-arm's length",0,MIN((0.75*D1140),847)),MIN(D1140,(0.75*$C1140),847)),2))</f>
        <v>0</v>
      </c>
      <c r="I1138" s="88">
        <f t="shared" si="1150"/>
        <v>0</v>
      </c>
      <c r="J1138" s="88">
        <f t="shared" si="1150"/>
        <v>0</v>
      </c>
      <c r="K1138" s="88">
        <f t="shared" si="1150"/>
        <v>0</v>
      </c>
      <c r="L1138" s="3">
        <f t="shared" si="1107"/>
        <v>0</v>
      </c>
    </row>
    <row r="1139" spans="8:12" x14ac:dyDescent="0.5">
      <c r="H1139" s="88">
        <f t="shared" ref="H1139:K1139" si="1151">IF(COUNT($C1141,D1141)&lt;&gt;2,0,ROUND(MAX(IF($B1141="No - non-arm's length",0,MIN((0.75*D1141),847)),MIN(D1141,(0.75*$C1141),847)),2))</f>
        <v>0</v>
      </c>
      <c r="I1139" s="88">
        <f t="shared" si="1151"/>
        <v>0</v>
      </c>
      <c r="J1139" s="88">
        <f t="shared" si="1151"/>
        <v>0</v>
      </c>
      <c r="K1139" s="88">
        <f t="shared" si="1151"/>
        <v>0</v>
      </c>
      <c r="L1139" s="3">
        <f t="shared" si="1107"/>
        <v>0</v>
      </c>
    </row>
    <row r="1140" spans="8:12" x14ac:dyDescent="0.5">
      <c r="H1140" s="88">
        <f t="shared" ref="H1140:K1140" si="1152">IF(COUNT($C1142,D1142)&lt;&gt;2,0,ROUND(MAX(IF($B1142="No - non-arm's length",0,MIN((0.75*D1142),847)),MIN(D1142,(0.75*$C1142),847)),2))</f>
        <v>0</v>
      </c>
      <c r="I1140" s="88">
        <f t="shared" si="1152"/>
        <v>0</v>
      </c>
      <c r="J1140" s="88">
        <f t="shared" si="1152"/>
        <v>0</v>
      </c>
      <c r="K1140" s="88">
        <f t="shared" si="1152"/>
        <v>0</v>
      </c>
      <c r="L1140" s="3">
        <f t="shared" si="1107"/>
        <v>0</v>
      </c>
    </row>
    <row r="1141" spans="8:12" x14ac:dyDescent="0.5">
      <c r="H1141" s="88">
        <f t="shared" ref="H1141:K1141" si="1153">IF(COUNT($C1143,D1143)&lt;&gt;2,0,ROUND(MAX(IF($B1143="No - non-arm's length",0,MIN((0.75*D1143),847)),MIN(D1143,(0.75*$C1143),847)),2))</f>
        <v>0</v>
      </c>
      <c r="I1141" s="88">
        <f t="shared" si="1153"/>
        <v>0</v>
      </c>
      <c r="J1141" s="88">
        <f t="shared" si="1153"/>
        <v>0</v>
      </c>
      <c r="K1141" s="88">
        <f t="shared" si="1153"/>
        <v>0</v>
      </c>
      <c r="L1141" s="3">
        <f t="shared" si="1107"/>
        <v>0</v>
      </c>
    </row>
    <row r="1142" spans="8:12" x14ac:dyDescent="0.5">
      <c r="H1142" s="88">
        <f t="shared" ref="H1142:K1142" si="1154">IF(COUNT($C1144,D1144)&lt;&gt;2,0,ROUND(MAX(IF($B1144="No - non-arm's length",0,MIN((0.75*D1144),847)),MIN(D1144,(0.75*$C1144),847)),2))</f>
        <v>0</v>
      </c>
      <c r="I1142" s="88">
        <f t="shared" si="1154"/>
        <v>0</v>
      </c>
      <c r="J1142" s="88">
        <f t="shared" si="1154"/>
        <v>0</v>
      </c>
      <c r="K1142" s="88">
        <f t="shared" si="1154"/>
        <v>0</v>
      </c>
      <c r="L1142" s="3">
        <f t="shared" si="1107"/>
        <v>0</v>
      </c>
    </row>
    <row r="1143" spans="8:12" x14ac:dyDescent="0.5">
      <c r="H1143" s="88">
        <f t="shared" ref="H1143:K1143" si="1155">IF(COUNT($C1145,D1145)&lt;&gt;2,0,ROUND(MAX(IF($B1145="No - non-arm's length",0,MIN((0.75*D1145),847)),MIN(D1145,(0.75*$C1145),847)),2))</f>
        <v>0</v>
      </c>
      <c r="I1143" s="88">
        <f t="shared" si="1155"/>
        <v>0</v>
      </c>
      <c r="J1143" s="88">
        <f t="shared" si="1155"/>
        <v>0</v>
      </c>
      <c r="K1143" s="88">
        <f t="shared" si="1155"/>
        <v>0</v>
      </c>
      <c r="L1143" s="3">
        <f t="shared" si="1107"/>
        <v>0</v>
      </c>
    </row>
    <row r="1144" spans="8:12" x14ac:dyDescent="0.5">
      <c r="H1144" s="88">
        <f t="shared" ref="H1144:K1144" si="1156">IF(COUNT($C1146,D1146)&lt;&gt;2,0,ROUND(MAX(IF($B1146="No - non-arm's length",0,MIN((0.75*D1146),847)),MIN(D1146,(0.75*$C1146),847)),2))</f>
        <v>0</v>
      </c>
      <c r="I1144" s="88">
        <f t="shared" si="1156"/>
        <v>0</v>
      </c>
      <c r="J1144" s="88">
        <f t="shared" si="1156"/>
        <v>0</v>
      </c>
      <c r="K1144" s="88">
        <f t="shared" si="1156"/>
        <v>0</v>
      </c>
      <c r="L1144" s="3">
        <f t="shared" si="1107"/>
        <v>0</v>
      </c>
    </row>
    <row r="1145" spans="8:12" x14ac:dyDescent="0.5">
      <c r="H1145" s="88">
        <f t="shared" ref="H1145:K1145" si="1157">IF(COUNT($C1147,D1147)&lt;&gt;2,0,ROUND(MAX(IF($B1147="No - non-arm's length",0,MIN((0.75*D1147),847)),MIN(D1147,(0.75*$C1147),847)),2))</f>
        <v>0</v>
      </c>
      <c r="I1145" s="88">
        <f t="shared" si="1157"/>
        <v>0</v>
      </c>
      <c r="J1145" s="88">
        <f t="shared" si="1157"/>
        <v>0</v>
      </c>
      <c r="K1145" s="88">
        <f t="shared" si="1157"/>
        <v>0</v>
      </c>
      <c r="L1145" s="3">
        <f t="shared" si="1107"/>
        <v>0</v>
      </c>
    </row>
    <row r="1146" spans="8:12" x14ac:dyDescent="0.5">
      <c r="H1146" s="88">
        <f t="shared" ref="H1146:K1146" si="1158">IF(COUNT($C1148,D1148)&lt;&gt;2,0,ROUND(MAX(IF($B1148="No - non-arm's length",0,MIN((0.75*D1148),847)),MIN(D1148,(0.75*$C1148),847)),2))</f>
        <v>0</v>
      </c>
      <c r="I1146" s="88">
        <f t="shared" si="1158"/>
        <v>0</v>
      </c>
      <c r="J1146" s="88">
        <f t="shared" si="1158"/>
        <v>0</v>
      </c>
      <c r="K1146" s="88">
        <f t="shared" si="1158"/>
        <v>0</v>
      </c>
      <c r="L1146" s="3">
        <f t="shared" si="1107"/>
        <v>0</v>
      </c>
    </row>
    <row r="1147" spans="8:12" x14ac:dyDescent="0.5">
      <c r="H1147" s="88">
        <f t="shared" ref="H1147:K1147" si="1159">IF(COUNT($C1149,D1149)&lt;&gt;2,0,ROUND(MAX(IF($B1149="No - non-arm's length",0,MIN((0.75*D1149),847)),MIN(D1149,(0.75*$C1149),847)),2))</f>
        <v>0</v>
      </c>
      <c r="I1147" s="88">
        <f t="shared" si="1159"/>
        <v>0</v>
      </c>
      <c r="J1147" s="88">
        <f t="shared" si="1159"/>
        <v>0</v>
      </c>
      <c r="K1147" s="88">
        <f t="shared" si="1159"/>
        <v>0</v>
      </c>
      <c r="L1147" s="3">
        <f t="shared" si="1107"/>
        <v>0</v>
      </c>
    </row>
    <row r="1148" spans="8:12" x14ac:dyDescent="0.5">
      <c r="H1148" s="88">
        <f t="shared" ref="H1148:K1148" si="1160">IF(COUNT($C1150,D1150)&lt;&gt;2,0,ROUND(MAX(IF($B1150="No - non-arm's length",0,MIN((0.75*D1150),847)),MIN(D1150,(0.75*$C1150),847)),2))</f>
        <v>0</v>
      </c>
      <c r="I1148" s="88">
        <f t="shared" si="1160"/>
        <v>0</v>
      </c>
      <c r="J1148" s="88">
        <f t="shared" si="1160"/>
        <v>0</v>
      </c>
      <c r="K1148" s="88">
        <f t="shared" si="1160"/>
        <v>0</v>
      </c>
      <c r="L1148" s="3">
        <f t="shared" si="1107"/>
        <v>0</v>
      </c>
    </row>
    <row r="1149" spans="8:12" x14ac:dyDescent="0.5">
      <c r="H1149" s="88">
        <f t="shared" ref="H1149:K1149" si="1161">IF(COUNT($C1151,D1151)&lt;&gt;2,0,ROUND(MAX(IF($B1151="No - non-arm's length",0,MIN((0.75*D1151),847)),MIN(D1151,(0.75*$C1151),847)),2))</f>
        <v>0</v>
      </c>
      <c r="I1149" s="88">
        <f t="shared" si="1161"/>
        <v>0</v>
      </c>
      <c r="J1149" s="88">
        <f t="shared" si="1161"/>
        <v>0</v>
      </c>
      <c r="K1149" s="88">
        <f t="shared" si="1161"/>
        <v>0</v>
      </c>
      <c r="L1149" s="3">
        <f t="shared" si="1107"/>
        <v>0</v>
      </c>
    </row>
    <row r="1150" spans="8:12" x14ac:dyDescent="0.5">
      <c r="H1150" s="88">
        <f t="shared" ref="H1150:K1150" si="1162">IF(COUNT($C1152,D1152)&lt;&gt;2,0,ROUND(MAX(IF($B1152="No - non-arm's length",0,MIN((0.75*D1152),847)),MIN(D1152,(0.75*$C1152),847)),2))</f>
        <v>0</v>
      </c>
      <c r="I1150" s="88">
        <f t="shared" si="1162"/>
        <v>0</v>
      </c>
      <c r="J1150" s="88">
        <f t="shared" si="1162"/>
        <v>0</v>
      </c>
      <c r="K1150" s="88">
        <f t="shared" si="1162"/>
        <v>0</v>
      </c>
      <c r="L1150" s="3">
        <f t="shared" si="1107"/>
        <v>0</v>
      </c>
    </row>
    <row r="1151" spans="8:12" x14ac:dyDescent="0.5">
      <c r="H1151" s="88">
        <f t="shared" ref="H1151:K1151" si="1163">IF(COUNT($C1153,D1153)&lt;&gt;2,0,ROUND(MAX(IF($B1153="No - non-arm's length",0,MIN((0.75*D1153),847)),MIN(D1153,(0.75*$C1153),847)),2))</f>
        <v>0</v>
      </c>
      <c r="I1151" s="88">
        <f t="shared" si="1163"/>
        <v>0</v>
      </c>
      <c r="J1151" s="88">
        <f t="shared" si="1163"/>
        <v>0</v>
      </c>
      <c r="K1151" s="88">
        <f t="shared" si="1163"/>
        <v>0</v>
      </c>
      <c r="L1151" s="3">
        <f t="shared" si="1107"/>
        <v>0</v>
      </c>
    </row>
    <row r="1152" spans="8:12" x14ac:dyDescent="0.5">
      <c r="H1152" s="88">
        <f t="shared" ref="H1152:K1152" si="1164">IF(COUNT($C1154,D1154)&lt;&gt;2,0,ROUND(MAX(IF($B1154="No - non-arm's length",0,MIN((0.75*D1154),847)),MIN(D1154,(0.75*$C1154),847)),2))</f>
        <v>0</v>
      </c>
      <c r="I1152" s="88">
        <f t="shared" si="1164"/>
        <v>0</v>
      </c>
      <c r="J1152" s="88">
        <f t="shared" si="1164"/>
        <v>0</v>
      </c>
      <c r="K1152" s="88">
        <f t="shared" si="1164"/>
        <v>0</v>
      </c>
      <c r="L1152" s="3">
        <f t="shared" si="1107"/>
        <v>0</v>
      </c>
    </row>
    <row r="1153" spans="8:12" x14ac:dyDescent="0.5">
      <c r="H1153" s="88">
        <f t="shared" ref="H1153:K1153" si="1165">IF(COUNT($C1155,D1155)&lt;&gt;2,0,ROUND(MAX(IF($B1155="No - non-arm's length",0,MIN((0.75*D1155),847)),MIN(D1155,(0.75*$C1155),847)),2))</f>
        <v>0</v>
      </c>
      <c r="I1153" s="88">
        <f t="shared" si="1165"/>
        <v>0</v>
      </c>
      <c r="J1153" s="88">
        <f t="shared" si="1165"/>
        <v>0</v>
      </c>
      <c r="K1153" s="88">
        <f t="shared" si="1165"/>
        <v>0</v>
      </c>
      <c r="L1153" s="3">
        <f t="shared" si="1107"/>
        <v>0</v>
      </c>
    </row>
    <row r="1154" spans="8:12" x14ac:dyDescent="0.5">
      <c r="H1154" s="88">
        <f t="shared" ref="H1154:K1154" si="1166">IF(COUNT($C1156,D1156)&lt;&gt;2,0,ROUND(MAX(IF($B1156="No - non-arm's length",0,MIN((0.75*D1156),847)),MIN(D1156,(0.75*$C1156),847)),2))</f>
        <v>0</v>
      </c>
      <c r="I1154" s="88">
        <f t="shared" si="1166"/>
        <v>0</v>
      </c>
      <c r="J1154" s="88">
        <f t="shared" si="1166"/>
        <v>0</v>
      </c>
      <c r="K1154" s="88">
        <f t="shared" si="1166"/>
        <v>0</v>
      </c>
      <c r="L1154" s="3">
        <f t="shared" si="1107"/>
        <v>0</v>
      </c>
    </row>
    <row r="1155" spans="8:12" x14ac:dyDescent="0.5">
      <c r="H1155" s="88">
        <f t="shared" ref="H1155:K1155" si="1167">IF(COUNT($C1157,D1157)&lt;&gt;2,0,ROUND(MAX(IF($B1157="No - non-arm's length",0,MIN((0.75*D1157),847)),MIN(D1157,(0.75*$C1157),847)),2))</f>
        <v>0</v>
      </c>
      <c r="I1155" s="88">
        <f t="shared" si="1167"/>
        <v>0</v>
      </c>
      <c r="J1155" s="88">
        <f t="shared" si="1167"/>
        <v>0</v>
      </c>
      <c r="K1155" s="88">
        <f t="shared" si="1167"/>
        <v>0</v>
      </c>
      <c r="L1155" s="3">
        <f t="shared" si="1107"/>
        <v>0</v>
      </c>
    </row>
    <row r="1156" spans="8:12" x14ac:dyDescent="0.5">
      <c r="H1156" s="88">
        <f t="shared" ref="H1156:K1156" si="1168">IF(COUNT($C1158,D1158)&lt;&gt;2,0,ROUND(MAX(IF($B1158="No - non-arm's length",0,MIN((0.75*D1158),847)),MIN(D1158,(0.75*$C1158),847)),2))</f>
        <v>0</v>
      </c>
      <c r="I1156" s="88">
        <f t="shared" si="1168"/>
        <v>0</v>
      </c>
      <c r="J1156" s="88">
        <f t="shared" si="1168"/>
        <v>0</v>
      </c>
      <c r="K1156" s="88">
        <f t="shared" si="1168"/>
        <v>0</v>
      </c>
      <c r="L1156" s="3">
        <f t="shared" si="1107"/>
        <v>0</v>
      </c>
    </row>
    <row r="1157" spans="8:12" x14ac:dyDescent="0.5">
      <c r="H1157" s="88">
        <f t="shared" ref="H1157:K1157" si="1169">IF(COUNT($C1159,D1159)&lt;&gt;2,0,ROUND(MAX(IF($B1159="No - non-arm's length",0,MIN((0.75*D1159),847)),MIN(D1159,(0.75*$C1159),847)),2))</f>
        <v>0</v>
      </c>
      <c r="I1157" s="88">
        <f t="shared" si="1169"/>
        <v>0</v>
      </c>
      <c r="J1157" s="88">
        <f t="shared" si="1169"/>
        <v>0</v>
      </c>
      <c r="K1157" s="88">
        <f t="shared" si="1169"/>
        <v>0</v>
      </c>
      <c r="L1157" s="3">
        <f t="shared" si="1107"/>
        <v>0</v>
      </c>
    </row>
    <row r="1158" spans="8:12" x14ac:dyDescent="0.5">
      <c r="H1158" s="88">
        <f t="shared" ref="H1158:K1158" si="1170">IF(COUNT($C1160,D1160)&lt;&gt;2,0,ROUND(MAX(IF($B1160="No - non-arm's length",0,MIN((0.75*D1160),847)),MIN(D1160,(0.75*$C1160),847)),2))</f>
        <v>0</v>
      </c>
      <c r="I1158" s="88">
        <f t="shared" si="1170"/>
        <v>0</v>
      </c>
      <c r="J1158" s="88">
        <f t="shared" si="1170"/>
        <v>0</v>
      </c>
      <c r="K1158" s="88">
        <f t="shared" si="1170"/>
        <v>0</v>
      </c>
      <c r="L1158" s="3">
        <f t="shared" si="1107"/>
        <v>0</v>
      </c>
    </row>
    <row r="1159" spans="8:12" x14ac:dyDescent="0.5">
      <c r="H1159" s="88">
        <f t="shared" ref="H1159:K1159" si="1171">IF(COUNT($C1161,D1161)&lt;&gt;2,0,ROUND(MAX(IF($B1161="No - non-arm's length",0,MIN((0.75*D1161),847)),MIN(D1161,(0.75*$C1161),847)),2))</f>
        <v>0</v>
      </c>
      <c r="I1159" s="88">
        <f t="shared" si="1171"/>
        <v>0</v>
      </c>
      <c r="J1159" s="88">
        <f t="shared" si="1171"/>
        <v>0</v>
      </c>
      <c r="K1159" s="88">
        <f t="shared" si="1171"/>
        <v>0</v>
      </c>
      <c r="L1159" s="3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88">
        <f t="shared" ref="H1160:K1160" si="1173">IF(COUNT($C1162,D1162)&lt;&gt;2,0,ROUND(MAX(IF($B1162="No - non-arm's length",0,MIN((0.75*D1162),847)),MIN(D1162,(0.75*$C1162),847)),2))</f>
        <v>0</v>
      </c>
      <c r="I1160" s="88">
        <f t="shared" si="1173"/>
        <v>0</v>
      </c>
      <c r="J1160" s="88">
        <f t="shared" si="1173"/>
        <v>0</v>
      </c>
      <c r="K1160" s="88">
        <f t="shared" si="1173"/>
        <v>0</v>
      </c>
      <c r="L1160" s="3">
        <f t="shared" si="1172"/>
        <v>0</v>
      </c>
    </row>
    <row r="1161" spans="8:12" x14ac:dyDescent="0.5">
      <c r="H1161" s="88">
        <f t="shared" ref="H1161:K1161" si="1174">IF(COUNT($C1163,D1163)&lt;&gt;2,0,ROUND(MAX(IF($B1163="No - non-arm's length",0,MIN((0.75*D1163),847)),MIN(D1163,(0.75*$C1163),847)),2))</f>
        <v>0</v>
      </c>
      <c r="I1161" s="88">
        <f t="shared" si="1174"/>
        <v>0</v>
      </c>
      <c r="J1161" s="88">
        <f t="shared" si="1174"/>
        <v>0</v>
      </c>
      <c r="K1161" s="88">
        <f t="shared" si="1174"/>
        <v>0</v>
      </c>
      <c r="L1161" s="3">
        <f t="shared" si="1172"/>
        <v>0</v>
      </c>
    </row>
    <row r="1162" spans="8:12" x14ac:dyDescent="0.5">
      <c r="H1162" s="88">
        <f t="shared" ref="H1162:K1162" si="1175">IF(COUNT($C1164,D1164)&lt;&gt;2,0,ROUND(MAX(IF($B1164="No - non-arm's length",0,MIN((0.75*D1164),847)),MIN(D1164,(0.75*$C1164),847)),2))</f>
        <v>0</v>
      </c>
      <c r="I1162" s="88">
        <f t="shared" si="1175"/>
        <v>0</v>
      </c>
      <c r="J1162" s="88">
        <f t="shared" si="1175"/>
        <v>0</v>
      </c>
      <c r="K1162" s="88">
        <f t="shared" si="1175"/>
        <v>0</v>
      </c>
      <c r="L1162" s="3">
        <f t="shared" si="1172"/>
        <v>0</v>
      </c>
    </row>
    <row r="1163" spans="8:12" x14ac:dyDescent="0.5">
      <c r="H1163" s="88">
        <f t="shared" ref="H1163:K1163" si="1176">IF(COUNT($C1165,D1165)&lt;&gt;2,0,ROUND(MAX(IF($B1165="No - non-arm's length",0,MIN((0.75*D1165),847)),MIN(D1165,(0.75*$C1165),847)),2))</f>
        <v>0</v>
      </c>
      <c r="I1163" s="88">
        <f t="shared" si="1176"/>
        <v>0</v>
      </c>
      <c r="J1163" s="88">
        <f t="shared" si="1176"/>
        <v>0</v>
      </c>
      <c r="K1163" s="88">
        <f t="shared" si="1176"/>
        <v>0</v>
      </c>
      <c r="L1163" s="3">
        <f t="shared" si="1172"/>
        <v>0</v>
      </c>
    </row>
    <row r="1164" spans="8:12" x14ac:dyDescent="0.5">
      <c r="H1164" s="88">
        <f t="shared" ref="H1164:K1164" si="1177">IF(COUNT($C1166,D1166)&lt;&gt;2,0,ROUND(MAX(IF($B1166="No - non-arm's length",0,MIN((0.75*D1166),847)),MIN(D1166,(0.75*$C1166),847)),2))</f>
        <v>0</v>
      </c>
      <c r="I1164" s="88">
        <f t="shared" si="1177"/>
        <v>0</v>
      </c>
      <c r="J1164" s="88">
        <f t="shared" si="1177"/>
        <v>0</v>
      </c>
      <c r="K1164" s="88">
        <f t="shared" si="1177"/>
        <v>0</v>
      </c>
      <c r="L1164" s="3">
        <f t="shared" si="1172"/>
        <v>0</v>
      </c>
    </row>
    <row r="1165" spans="8:12" x14ac:dyDescent="0.5">
      <c r="H1165" s="88">
        <f t="shared" ref="H1165:K1165" si="1178">IF(COUNT($C1167,D1167)&lt;&gt;2,0,ROUND(MAX(IF($B1167="No - non-arm's length",0,MIN((0.75*D1167),847)),MIN(D1167,(0.75*$C1167),847)),2))</f>
        <v>0</v>
      </c>
      <c r="I1165" s="88">
        <f t="shared" si="1178"/>
        <v>0</v>
      </c>
      <c r="J1165" s="88">
        <f t="shared" si="1178"/>
        <v>0</v>
      </c>
      <c r="K1165" s="88">
        <f t="shared" si="1178"/>
        <v>0</v>
      </c>
      <c r="L1165" s="3">
        <f t="shared" si="1172"/>
        <v>0</v>
      </c>
    </row>
    <row r="1166" spans="8:12" x14ac:dyDescent="0.5">
      <c r="H1166" s="88">
        <f t="shared" ref="H1166:K1166" si="1179">IF(COUNT($C1168,D1168)&lt;&gt;2,0,ROUND(MAX(IF($B1168="No - non-arm's length",0,MIN((0.75*D1168),847)),MIN(D1168,(0.75*$C1168),847)),2))</f>
        <v>0</v>
      </c>
      <c r="I1166" s="88">
        <f t="shared" si="1179"/>
        <v>0</v>
      </c>
      <c r="J1166" s="88">
        <f t="shared" si="1179"/>
        <v>0</v>
      </c>
      <c r="K1166" s="88">
        <f t="shared" si="1179"/>
        <v>0</v>
      </c>
      <c r="L1166" s="3">
        <f t="shared" si="1172"/>
        <v>0</v>
      </c>
    </row>
    <row r="1167" spans="8:12" x14ac:dyDescent="0.5">
      <c r="H1167" s="88">
        <f t="shared" ref="H1167:K1167" si="1180">IF(COUNT($C1169,D1169)&lt;&gt;2,0,ROUND(MAX(IF($B1169="No - non-arm's length",0,MIN((0.75*D1169),847)),MIN(D1169,(0.75*$C1169),847)),2))</f>
        <v>0</v>
      </c>
      <c r="I1167" s="88">
        <f t="shared" si="1180"/>
        <v>0</v>
      </c>
      <c r="J1167" s="88">
        <f t="shared" si="1180"/>
        <v>0</v>
      </c>
      <c r="K1167" s="88">
        <f t="shared" si="1180"/>
        <v>0</v>
      </c>
      <c r="L1167" s="3">
        <f t="shared" si="1172"/>
        <v>0</v>
      </c>
    </row>
    <row r="1168" spans="8:12" x14ac:dyDescent="0.5">
      <c r="H1168" s="88">
        <f t="shared" ref="H1168:K1168" si="1181">IF(COUNT($C1170,D1170)&lt;&gt;2,0,ROUND(MAX(IF($B1170="No - non-arm's length",0,MIN((0.75*D1170),847)),MIN(D1170,(0.75*$C1170),847)),2))</f>
        <v>0</v>
      </c>
      <c r="I1168" s="88">
        <f t="shared" si="1181"/>
        <v>0</v>
      </c>
      <c r="J1168" s="88">
        <f t="shared" si="1181"/>
        <v>0</v>
      </c>
      <c r="K1168" s="88">
        <f t="shared" si="1181"/>
        <v>0</v>
      </c>
      <c r="L1168" s="3">
        <f t="shared" si="1172"/>
        <v>0</v>
      </c>
    </row>
    <row r="1169" spans="8:12" x14ac:dyDescent="0.5">
      <c r="H1169" s="88">
        <f t="shared" ref="H1169:K1169" si="1182">IF(COUNT($C1171,D1171)&lt;&gt;2,0,ROUND(MAX(IF($B1171="No - non-arm's length",0,MIN((0.75*D1171),847)),MIN(D1171,(0.75*$C1171),847)),2))</f>
        <v>0</v>
      </c>
      <c r="I1169" s="88">
        <f t="shared" si="1182"/>
        <v>0</v>
      </c>
      <c r="J1169" s="88">
        <f t="shared" si="1182"/>
        <v>0</v>
      </c>
      <c r="K1169" s="88">
        <f t="shared" si="1182"/>
        <v>0</v>
      </c>
      <c r="L1169" s="3">
        <f t="shared" si="1172"/>
        <v>0</v>
      </c>
    </row>
    <row r="1170" spans="8:12" x14ac:dyDescent="0.5">
      <c r="H1170" s="88">
        <f t="shared" ref="H1170:K1170" si="1183">IF(COUNT($C1172,D1172)&lt;&gt;2,0,ROUND(MAX(IF($B1172="No - non-arm's length",0,MIN((0.75*D1172),847)),MIN(D1172,(0.75*$C1172),847)),2))</f>
        <v>0</v>
      </c>
      <c r="I1170" s="88">
        <f t="shared" si="1183"/>
        <v>0</v>
      </c>
      <c r="J1170" s="88">
        <f t="shared" si="1183"/>
        <v>0</v>
      </c>
      <c r="K1170" s="88">
        <f t="shared" si="1183"/>
        <v>0</v>
      </c>
      <c r="L1170" s="3">
        <f t="shared" si="1172"/>
        <v>0</v>
      </c>
    </row>
    <row r="1171" spans="8:12" x14ac:dyDescent="0.5">
      <c r="H1171" s="88">
        <f t="shared" ref="H1171:K1171" si="1184">IF(COUNT($C1173,D1173)&lt;&gt;2,0,ROUND(MAX(IF($B1173="No - non-arm's length",0,MIN((0.75*D1173),847)),MIN(D1173,(0.75*$C1173),847)),2))</f>
        <v>0</v>
      </c>
      <c r="I1171" s="88">
        <f t="shared" si="1184"/>
        <v>0</v>
      </c>
      <c r="J1171" s="88">
        <f t="shared" si="1184"/>
        <v>0</v>
      </c>
      <c r="K1171" s="88">
        <f t="shared" si="1184"/>
        <v>0</v>
      </c>
      <c r="L1171" s="3">
        <f t="shared" si="1172"/>
        <v>0</v>
      </c>
    </row>
    <row r="1172" spans="8:12" x14ac:dyDescent="0.5">
      <c r="H1172" s="88">
        <f t="shared" ref="H1172:K1172" si="1185">IF(COUNT($C1174,D1174)&lt;&gt;2,0,ROUND(MAX(IF($B1174="No - non-arm's length",0,MIN((0.75*D1174),847)),MIN(D1174,(0.75*$C1174),847)),2))</f>
        <v>0</v>
      </c>
      <c r="I1172" s="88">
        <f t="shared" si="1185"/>
        <v>0</v>
      </c>
      <c r="J1172" s="88">
        <f t="shared" si="1185"/>
        <v>0</v>
      </c>
      <c r="K1172" s="88">
        <f t="shared" si="1185"/>
        <v>0</v>
      </c>
      <c r="L1172" s="3">
        <f t="shared" si="1172"/>
        <v>0</v>
      </c>
    </row>
    <row r="1173" spans="8:12" x14ac:dyDescent="0.5">
      <c r="H1173" s="88">
        <f t="shared" ref="H1173:K1173" si="1186">IF(COUNT($C1175,D1175)&lt;&gt;2,0,ROUND(MAX(IF($B1175="No - non-arm's length",0,MIN((0.75*D1175),847)),MIN(D1175,(0.75*$C1175),847)),2))</f>
        <v>0</v>
      </c>
      <c r="I1173" s="88">
        <f t="shared" si="1186"/>
        <v>0</v>
      </c>
      <c r="J1173" s="88">
        <f t="shared" si="1186"/>
        <v>0</v>
      </c>
      <c r="K1173" s="88">
        <f t="shared" si="1186"/>
        <v>0</v>
      </c>
      <c r="L1173" s="3">
        <f t="shared" si="1172"/>
        <v>0</v>
      </c>
    </row>
    <row r="1174" spans="8:12" x14ac:dyDescent="0.5">
      <c r="H1174" s="88">
        <f t="shared" ref="H1174:K1174" si="1187">IF(COUNT($C1176,D1176)&lt;&gt;2,0,ROUND(MAX(IF($B1176="No - non-arm's length",0,MIN((0.75*D1176),847)),MIN(D1176,(0.75*$C1176),847)),2))</f>
        <v>0</v>
      </c>
      <c r="I1174" s="88">
        <f t="shared" si="1187"/>
        <v>0</v>
      </c>
      <c r="J1174" s="88">
        <f t="shared" si="1187"/>
        <v>0</v>
      </c>
      <c r="K1174" s="88">
        <f t="shared" si="1187"/>
        <v>0</v>
      </c>
      <c r="L1174" s="3">
        <f t="shared" si="1172"/>
        <v>0</v>
      </c>
    </row>
    <row r="1175" spans="8:12" x14ac:dyDescent="0.5">
      <c r="H1175" s="88">
        <f t="shared" ref="H1175:K1175" si="1188">IF(COUNT($C1177,D1177)&lt;&gt;2,0,ROUND(MAX(IF($B1177="No - non-arm's length",0,MIN((0.75*D1177),847)),MIN(D1177,(0.75*$C1177),847)),2))</f>
        <v>0</v>
      </c>
      <c r="I1175" s="88">
        <f t="shared" si="1188"/>
        <v>0</v>
      </c>
      <c r="J1175" s="88">
        <f t="shared" si="1188"/>
        <v>0</v>
      </c>
      <c r="K1175" s="88">
        <f t="shared" si="1188"/>
        <v>0</v>
      </c>
      <c r="L1175" s="3">
        <f t="shared" si="1172"/>
        <v>0</v>
      </c>
    </row>
    <row r="1176" spans="8:12" x14ac:dyDescent="0.5">
      <c r="H1176" s="88">
        <f t="shared" ref="H1176:K1176" si="1189">IF(COUNT($C1178,D1178)&lt;&gt;2,0,ROUND(MAX(IF($B1178="No - non-arm's length",0,MIN((0.75*D1178),847)),MIN(D1178,(0.75*$C1178),847)),2))</f>
        <v>0</v>
      </c>
      <c r="I1176" s="88">
        <f t="shared" si="1189"/>
        <v>0</v>
      </c>
      <c r="J1176" s="88">
        <f t="shared" si="1189"/>
        <v>0</v>
      </c>
      <c r="K1176" s="88">
        <f t="shared" si="1189"/>
        <v>0</v>
      </c>
      <c r="L1176" s="3">
        <f t="shared" si="1172"/>
        <v>0</v>
      </c>
    </row>
    <row r="1177" spans="8:12" x14ac:dyDescent="0.5">
      <c r="H1177" s="88">
        <f t="shared" ref="H1177:K1177" si="1190">IF(COUNT($C1179,D1179)&lt;&gt;2,0,ROUND(MAX(IF($B1179="No - non-arm's length",0,MIN((0.75*D1179),847)),MIN(D1179,(0.75*$C1179),847)),2))</f>
        <v>0</v>
      </c>
      <c r="I1177" s="88">
        <f t="shared" si="1190"/>
        <v>0</v>
      </c>
      <c r="J1177" s="88">
        <f t="shared" si="1190"/>
        <v>0</v>
      </c>
      <c r="K1177" s="88">
        <f t="shared" si="1190"/>
        <v>0</v>
      </c>
      <c r="L1177" s="3">
        <f t="shared" si="1172"/>
        <v>0</v>
      </c>
    </row>
    <row r="1178" spans="8:12" x14ac:dyDescent="0.5">
      <c r="H1178" s="88">
        <f t="shared" ref="H1178:K1178" si="1191">IF(COUNT($C1180,D1180)&lt;&gt;2,0,ROUND(MAX(IF($B1180="No - non-arm's length",0,MIN((0.75*D1180),847)),MIN(D1180,(0.75*$C1180),847)),2))</f>
        <v>0</v>
      </c>
      <c r="I1178" s="88">
        <f t="shared" si="1191"/>
        <v>0</v>
      </c>
      <c r="J1178" s="88">
        <f t="shared" si="1191"/>
        <v>0</v>
      </c>
      <c r="K1178" s="88">
        <f t="shared" si="1191"/>
        <v>0</v>
      </c>
      <c r="L1178" s="3">
        <f t="shared" si="1172"/>
        <v>0</v>
      </c>
    </row>
    <row r="1179" spans="8:12" x14ac:dyDescent="0.5">
      <c r="H1179" s="88">
        <f t="shared" ref="H1179:K1179" si="1192">IF(COUNT($C1181,D1181)&lt;&gt;2,0,ROUND(MAX(IF($B1181="No - non-arm's length",0,MIN((0.75*D1181),847)),MIN(D1181,(0.75*$C1181),847)),2))</f>
        <v>0</v>
      </c>
      <c r="I1179" s="88">
        <f t="shared" si="1192"/>
        <v>0</v>
      </c>
      <c r="J1179" s="88">
        <f t="shared" si="1192"/>
        <v>0</v>
      </c>
      <c r="K1179" s="88">
        <f t="shared" si="1192"/>
        <v>0</v>
      </c>
      <c r="L1179" s="3">
        <f t="shared" si="1172"/>
        <v>0</v>
      </c>
    </row>
    <row r="1180" spans="8:12" x14ac:dyDescent="0.5">
      <c r="H1180" s="88">
        <f t="shared" ref="H1180:K1180" si="1193">IF(COUNT($C1182,D1182)&lt;&gt;2,0,ROUND(MAX(IF($B1182="No - non-arm's length",0,MIN((0.75*D1182),847)),MIN(D1182,(0.75*$C1182),847)),2))</f>
        <v>0</v>
      </c>
      <c r="I1180" s="88">
        <f t="shared" si="1193"/>
        <v>0</v>
      </c>
      <c r="J1180" s="88">
        <f t="shared" si="1193"/>
        <v>0</v>
      </c>
      <c r="K1180" s="88">
        <f t="shared" si="1193"/>
        <v>0</v>
      </c>
      <c r="L1180" s="3">
        <f t="shared" si="1172"/>
        <v>0</v>
      </c>
    </row>
    <row r="1181" spans="8:12" x14ac:dyDescent="0.5">
      <c r="H1181" s="88">
        <f t="shared" ref="H1181:K1181" si="1194">IF(COUNT($C1183,D1183)&lt;&gt;2,0,ROUND(MAX(IF($B1183="No - non-arm's length",0,MIN((0.75*D1183),847)),MIN(D1183,(0.75*$C1183),847)),2))</f>
        <v>0</v>
      </c>
      <c r="I1181" s="88">
        <f t="shared" si="1194"/>
        <v>0</v>
      </c>
      <c r="J1181" s="88">
        <f t="shared" si="1194"/>
        <v>0</v>
      </c>
      <c r="K1181" s="88">
        <f t="shared" si="1194"/>
        <v>0</v>
      </c>
      <c r="L1181" s="3">
        <f t="shared" si="1172"/>
        <v>0</v>
      </c>
    </row>
    <row r="1182" spans="8:12" x14ac:dyDescent="0.5">
      <c r="H1182" s="88">
        <f t="shared" ref="H1182:K1182" si="1195">IF(COUNT($C1184,D1184)&lt;&gt;2,0,ROUND(MAX(IF($B1184="No - non-arm's length",0,MIN((0.75*D1184),847)),MIN(D1184,(0.75*$C1184),847)),2))</f>
        <v>0</v>
      </c>
      <c r="I1182" s="88">
        <f t="shared" si="1195"/>
        <v>0</v>
      </c>
      <c r="J1182" s="88">
        <f t="shared" si="1195"/>
        <v>0</v>
      </c>
      <c r="K1182" s="88">
        <f t="shared" si="1195"/>
        <v>0</v>
      </c>
      <c r="L1182" s="3">
        <f t="shared" si="1172"/>
        <v>0</v>
      </c>
    </row>
    <row r="1183" spans="8:12" x14ac:dyDescent="0.5">
      <c r="H1183" s="88">
        <f t="shared" ref="H1183:K1183" si="1196">IF(COUNT($C1185,D1185)&lt;&gt;2,0,ROUND(MAX(IF($B1185="No - non-arm's length",0,MIN((0.75*D1185),847)),MIN(D1185,(0.75*$C1185),847)),2))</f>
        <v>0</v>
      </c>
      <c r="I1183" s="88">
        <f t="shared" si="1196"/>
        <v>0</v>
      </c>
      <c r="J1183" s="88">
        <f t="shared" si="1196"/>
        <v>0</v>
      </c>
      <c r="K1183" s="88">
        <f t="shared" si="1196"/>
        <v>0</v>
      </c>
      <c r="L1183" s="3">
        <f t="shared" si="1172"/>
        <v>0</v>
      </c>
    </row>
    <row r="1184" spans="8:12" x14ac:dyDescent="0.5">
      <c r="H1184" s="88">
        <f t="shared" ref="H1184:K1184" si="1197">IF(COUNT($C1186,D1186)&lt;&gt;2,0,ROUND(MAX(IF($B1186="No - non-arm's length",0,MIN((0.75*D1186),847)),MIN(D1186,(0.75*$C1186),847)),2))</f>
        <v>0</v>
      </c>
      <c r="I1184" s="88">
        <f t="shared" si="1197"/>
        <v>0</v>
      </c>
      <c r="J1184" s="88">
        <f t="shared" si="1197"/>
        <v>0</v>
      </c>
      <c r="K1184" s="88">
        <f t="shared" si="1197"/>
        <v>0</v>
      </c>
      <c r="L1184" s="3">
        <f t="shared" si="1172"/>
        <v>0</v>
      </c>
    </row>
    <row r="1185" spans="8:12" x14ac:dyDescent="0.5">
      <c r="H1185" s="88">
        <f t="shared" ref="H1185:K1185" si="1198">IF(COUNT($C1187,D1187)&lt;&gt;2,0,ROUND(MAX(IF($B1187="No - non-arm's length",0,MIN((0.75*D1187),847)),MIN(D1187,(0.75*$C1187),847)),2))</f>
        <v>0</v>
      </c>
      <c r="I1185" s="88">
        <f t="shared" si="1198"/>
        <v>0</v>
      </c>
      <c r="J1185" s="88">
        <f t="shared" si="1198"/>
        <v>0</v>
      </c>
      <c r="K1185" s="88">
        <f t="shared" si="1198"/>
        <v>0</v>
      </c>
      <c r="L1185" s="3">
        <f t="shared" si="1172"/>
        <v>0</v>
      </c>
    </row>
    <row r="1186" spans="8:12" x14ac:dyDescent="0.5">
      <c r="H1186" s="88">
        <f t="shared" ref="H1186:K1186" si="1199">IF(COUNT($C1188,D1188)&lt;&gt;2,0,ROUND(MAX(IF($B1188="No - non-arm's length",0,MIN((0.75*D1188),847)),MIN(D1188,(0.75*$C1188),847)),2))</f>
        <v>0</v>
      </c>
      <c r="I1186" s="88">
        <f t="shared" si="1199"/>
        <v>0</v>
      </c>
      <c r="J1186" s="88">
        <f t="shared" si="1199"/>
        <v>0</v>
      </c>
      <c r="K1186" s="88">
        <f t="shared" si="1199"/>
        <v>0</v>
      </c>
      <c r="L1186" s="3">
        <f t="shared" si="1172"/>
        <v>0</v>
      </c>
    </row>
    <row r="1187" spans="8:12" x14ac:dyDescent="0.5">
      <c r="H1187" s="88">
        <f t="shared" ref="H1187:K1187" si="1200">IF(COUNT($C1189,D1189)&lt;&gt;2,0,ROUND(MAX(IF($B1189="No - non-arm's length",0,MIN((0.75*D1189),847)),MIN(D1189,(0.75*$C1189),847)),2))</f>
        <v>0</v>
      </c>
      <c r="I1187" s="88">
        <f t="shared" si="1200"/>
        <v>0</v>
      </c>
      <c r="J1187" s="88">
        <f t="shared" si="1200"/>
        <v>0</v>
      </c>
      <c r="K1187" s="88">
        <f t="shared" si="1200"/>
        <v>0</v>
      </c>
      <c r="L1187" s="3">
        <f t="shared" si="1172"/>
        <v>0</v>
      </c>
    </row>
    <row r="1188" spans="8:12" x14ac:dyDescent="0.5">
      <c r="H1188" s="88">
        <f t="shared" ref="H1188:K1188" si="1201">IF(COUNT($C1190,D1190)&lt;&gt;2,0,ROUND(MAX(IF($B1190="No - non-arm's length",0,MIN((0.75*D1190),847)),MIN(D1190,(0.75*$C1190),847)),2))</f>
        <v>0</v>
      </c>
      <c r="I1188" s="88">
        <f t="shared" si="1201"/>
        <v>0</v>
      </c>
      <c r="J1188" s="88">
        <f t="shared" si="1201"/>
        <v>0</v>
      </c>
      <c r="K1188" s="88">
        <f t="shared" si="1201"/>
        <v>0</v>
      </c>
      <c r="L1188" s="3">
        <f t="shared" si="1172"/>
        <v>0</v>
      </c>
    </row>
    <row r="1189" spans="8:12" x14ac:dyDescent="0.5">
      <c r="H1189" s="88">
        <f t="shared" ref="H1189:K1189" si="1202">IF(COUNT($C1191,D1191)&lt;&gt;2,0,ROUND(MAX(IF($B1191="No - non-arm's length",0,MIN((0.75*D1191),847)),MIN(D1191,(0.75*$C1191),847)),2))</f>
        <v>0</v>
      </c>
      <c r="I1189" s="88">
        <f t="shared" si="1202"/>
        <v>0</v>
      </c>
      <c r="J1189" s="88">
        <f t="shared" si="1202"/>
        <v>0</v>
      </c>
      <c r="K1189" s="88">
        <f t="shared" si="1202"/>
        <v>0</v>
      </c>
      <c r="L1189" s="3">
        <f t="shared" si="1172"/>
        <v>0</v>
      </c>
    </row>
    <row r="1190" spans="8:12" x14ac:dyDescent="0.5">
      <c r="H1190" s="88">
        <f t="shared" ref="H1190:K1190" si="1203">IF(COUNT($C1192,D1192)&lt;&gt;2,0,ROUND(MAX(IF($B1192="No - non-arm's length",0,MIN((0.75*D1192),847)),MIN(D1192,(0.75*$C1192),847)),2))</f>
        <v>0</v>
      </c>
      <c r="I1190" s="88">
        <f t="shared" si="1203"/>
        <v>0</v>
      </c>
      <c r="J1190" s="88">
        <f t="shared" si="1203"/>
        <v>0</v>
      </c>
      <c r="K1190" s="88">
        <f t="shared" si="1203"/>
        <v>0</v>
      </c>
      <c r="L1190" s="3">
        <f t="shared" si="1172"/>
        <v>0</v>
      </c>
    </row>
    <row r="1191" spans="8:12" x14ac:dyDescent="0.5">
      <c r="H1191" s="88">
        <f t="shared" ref="H1191:K1191" si="1204">IF(COUNT($C1193,D1193)&lt;&gt;2,0,ROUND(MAX(IF($B1193="No - non-arm's length",0,MIN((0.75*D1193),847)),MIN(D1193,(0.75*$C1193),847)),2))</f>
        <v>0</v>
      </c>
      <c r="I1191" s="88">
        <f t="shared" si="1204"/>
        <v>0</v>
      </c>
      <c r="J1191" s="88">
        <f t="shared" si="1204"/>
        <v>0</v>
      </c>
      <c r="K1191" s="88">
        <f t="shared" si="1204"/>
        <v>0</v>
      </c>
      <c r="L1191" s="3">
        <f t="shared" si="1172"/>
        <v>0</v>
      </c>
    </row>
    <row r="1192" spans="8:12" x14ac:dyDescent="0.5">
      <c r="H1192" s="88">
        <f t="shared" ref="H1192:K1192" si="1205">IF(COUNT($C1194,D1194)&lt;&gt;2,0,ROUND(MAX(IF($B1194="No - non-arm's length",0,MIN((0.75*D1194),847)),MIN(D1194,(0.75*$C1194),847)),2))</f>
        <v>0</v>
      </c>
      <c r="I1192" s="88">
        <f t="shared" si="1205"/>
        <v>0</v>
      </c>
      <c r="J1192" s="88">
        <f t="shared" si="1205"/>
        <v>0</v>
      </c>
      <c r="K1192" s="88">
        <f t="shared" si="1205"/>
        <v>0</v>
      </c>
      <c r="L1192" s="3">
        <f t="shared" si="1172"/>
        <v>0</v>
      </c>
    </row>
    <row r="1193" spans="8:12" x14ac:dyDescent="0.5">
      <c r="H1193" s="88">
        <f t="shared" ref="H1193:K1193" si="1206">IF(COUNT($C1195,D1195)&lt;&gt;2,0,ROUND(MAX(IF($B1195="No - non-arm's length",0,MIN((0.75*D1195),847)),MIN(D1195,(0.75*$C1195),847)),2))</f>
        <v>0</v>
      </c>
      <c r="I1193" s="88">
        <f t="shared" si="1206"/>
        <v>0</v>
      </c>
      <c r="J1193" s="88">
        <f t="shared" si="1206"/>
        <v>0</v>
      </c>
      <c r="K1193" s="88">
        <f t="shared" si="1206"/>
        <v>0</v>
      </c>
      <c r="L1193" s="3">
        <f t="shared" si="1172"/>
        <v>0</v>
      </c>
    </row>
    <row r="1194" spans="8:12" x14ac:dyDescent="0.5">
      <c r="H1194" s="88">
        <f t="shared" ref="H1194:K1194" si="1207">IF(COUNT($C1196,D1196)&lt;&gt;2,0,ROUND(MAX(IF($B1196="No - non-arm's length",0,MIN((0.75*D1196),847)),MIN(D1196,(0.75*$C1196),847)),2))</f>
        <v>0</v>
      </c>
      <c r="I1194" s="88">
        <f t="shared" si="1207"/>
        <v>0</v>
      </c>
      <c r="J1194" s="88">
        <f t="shared" si="1207"/>
        <v>0</v>
      </c>
      <c r="K1194" s="88">
        <f t="shared" si="1207"/>
        <v>0</v>
      </c>
      <c r="L1194" s="3">
        <f t="shared" si="1172"/>
        <v>0</v>
      </c>
    </row>
    <row r="1195" spans="8:12" x14ac:dyDescent="0.5">
      <c r="H1195" s="88">
        <f t="shared" ref="H1195:K1195" si="1208">IF(COUNT($C1197,D1197)&lt;&gt;2,0,ROUND(MAX(IF($B1197="No - non-arm's length",0,MIN((0.75*D1197),847)),MIN(D1197,(0.75*$C1197),847)),2))</f>
        <v>0</v>
      </c>
      <c r="I1195" s="88">
        <f t="shared" si="1208"/>
        <v>0</v>
      </c>
      <c r="J1195" s="88">
        <f t="shared" si="1208"/>
        <v>0</v>
      </c>
      <c r="K1195" s="88">
        <f t="shared" si="1208"/>
        <v>0</v>
      </c>
      <c r="L1195" s="3">
        <f t="shared" si="1172"/>
        <v>0</v>
      </c>
    </row>
    <row r="1196" spans="8:12" x14ac:dyDescent="0.5">
      <c r="H1196" s="88">
        <f t="shared" ref="H1196:K1196" si="1209">IF(COUNT($C1198,D1198)&lt;&gt;2,0,ROUND(MAX(IF($B1198="No - non-arm's length",0,MIN((0.75*D1198),847)),MIN(D1198,(0.75*$C1198),847)),2))</f>
        <v>0</v>
      </c>
      <c r="I1196" s="88">
        <f t="shared" si="1209"/>
        <v>0</v>
      </c>
      <c r="J1196" s="88">
        <f t="shared" si="1209"/>
        <v>0</v>
      </c>
      <c r="K1196" s="88">
        <f t="shared" si="1209"/>
        <v>0</v>
      </c>
      <c r="L1196" s="3">
        <f t="shared" si="1172"/>
        <v>0</v>
      </c>
    </row>
    <row r="1197" spans="8:12" x14ac:dyDescent="0.5">
      <c r="H1197" s="88">
        <f t="shared" ref="H1197:K1197" si="1210">IF(COUNT($C1199,D1199)&lt;&gt;2,0,ROUND(MAX(IF($B1199="No - non-arm's length",0,MIN((0.75*D1199),847)),MIN(D1199,(0.75*$C1199),847)),2))</f>
        <v>0</v>
      </c>
      <c r="I1197" s="88">
        <f t="shared" si="1210"/>
        <v>0</v>
      </c>
      <c r="J1197" s="88">
        <f t="shared" si="1210"/>
        <v>0</v>
      </c>
      <c r="K1197" s="88">
        <f t="shared" si="1210"/>
        <v>0</v>
      </c>
      <c r="L1197" s="3">
        <f t="shared" si="1172"/>
        <v>0</v>
      </c>
    </row>
    <row r="1198" spans="8:12" x14ac:dyDescent="0.5">
      <c r="H1198" s="88">
        <f t="shared" ref="H1198:K1198" si="1211">IF(COUNT($C1200,D1200)&lt;&gt;2,0,ROUND(MAX(IF($B1200="No - non-arm's length",0,MIN((0.75*D1200),847)),MIN(D1200,(0.75*$C1200),847)),2))</f>
        <v>0</v>
      </c>
      <c r="I1198" s="88">
        <f t="shared" si="1211"/>
        <v>0</v>
      </c>
      <c r="J1198" s="88">
        <f t="shared" si="1211"/>
        <v>0</v>
      </c>
      <c r="K1198" s="88">
        <f t="shared" si="1211"/>
        <v>0</v>
      </c>
      <c r="L1198" s="3">
        <f t="shared" si="1172"/>
        <v>0</v>
      </c>
    </row>
    <row r="1199" spans="8:12" x14ac:dyDescent="0.5">
      <c r="H1199" s="88">
        <f t="shared" ref="H1199:K1199" si="1212">IF(COUNT($C1201,D1201)&lt;&gt;2,0,ROUND(MAX(IF($B1201="No - non-arm's length",0,MIN((0.75*D1201),847)),MIN(D1201,(0.75*$C1201),847)),2))</f>
        <v>0</v>
      </c>
      <c r="I1199" s="88">
        <f t="shared" si="1212"/>
        <v>0</v>
      </c>
      <c r="J1199" s="88">
        <f t="shared" si="1212"/>
        <v>0</v>
      </c>
      <c r="K1199" s="88">
        <f t="shared" si="1212"/>
        <v>0</v>
      </c>
      <c r="L1199" s="3">
        <f t="shared" si="1172"/>
        <v>0</v>
      </c>
    </row>
    <row r="1200" spans="8:12" x14ac:dyDescent="0.5">
      <c r="H1200" s="88">
        <f t="shared" ref="H1200:K1200" si="1213">IF(COUNT($C1202,D1202)&lt;&gt;2,0,ROUND(MAX(IF($B1202="No - non-arm's length",0,MIN((0.75*D1202),847)),MIN(D1202,(0.75*$C1202),847)),2))</f>
        <v>0</v>
      </c>
      <c r="I1200" s="88">
        <f t="shared" si="1213"/>
        <v>0</v>
      </c>
      <c r="J1200" s="88">
        <f t="shared" si="1213"/>
        <v>0</v>
      </c>
      <c r="K1200" s="88">
        <f t="shared" si="1213"/>
        <v>0</v>
      </c>
      <c r="L1200" s="3">
        <f t="shared" si="1172"/>
        <v>0</v>
      </c>
    </row>
    <row r="1201" spans="8:12" x14ac:dyDescent="0.5">
      <c r="H1201" s="88">
        <f t="shared" ref="H1201:K1201" si="1214">IF(COUNT($C1203,D1203)&lt;&gt;2,0,ROUND(MAX(IF($B1203="No - non-arm's length",0,MIN((0.75*D1203),847)),MIN(D1203,(0.75*$C1203),847)),2))</f>
        <v>0</v>
      </c>
      <c r="I1201" s="88">
        <f t="shared" si="1214"/>
        <v>0</v>
      </c>
      <c r="J1201" s="88">
        <f t="shared" si="1214"/>
        <v>0</v>
      </c>
      <c r="K1201" s="88">
        <f t="shared" si="1214"/>
        <v>0</v>
      </c>
      <c r="L1201" s="3">
        <f t="shared" si="1172"/>
        <v>0</v>
      </c>
    </row>
    <row r="1202" spans="8:12" x14ac:dyDescent="0.5">
      <c r="H1202" s="88">
        <f t="shared" ref="H1202:K1202" si="1215">IF(COUNT($C1204,D1204)&lt;&gt;2,0,ROUND(MAX(IF($B1204="No - non-arm's length",0,MIN((0.75*D1204),847)),MIN(D1204,(0.75*$C1204),847)),2))</f>
        <v>0</v>
      </c>
      <c r="I1202" s="88">
        <f t="shared" si="1215"/>
        <v>0</v>
      </c>
      <c r="J1202" s="88">
        <f t="shared" si="1215"/>
        <v>0</v>
      </c>
      <c r="K1202" s="88">
        <f t="shared" si="1215"/>
        <v>0</v>
      </c>
      <c r="L1202" s="3">
        <f t="shared" si="1172"/>
        <v>0</v>
      </c>
    </row>
    <row r="1203" spans="8:12" x14ac:dyDescent="0.5">
      <c r="H1203" s="88">
        <f t="shared" ref="H1203:K1203" si="1216">IF(COUNT($C1205,D1205)&lt;&gt;2,0,ROUND(MAX(IF($B1205="No - non-arm's length",0,MIN((0.75*D1205),847)),MIN(D1205,(0.75*$C1205),847)),2))</f>
        <v>0</v>
      </c>
      <c r="I1203" s="88">
        <f t="shared" si="1216"/>
        <v>0</v>
      </c>
      <c r="J1203" s="88">
        <f t="shared" si="1216"/>
        <v>0</v>
      </c>
      <c r="K1203" s="88">
        <f t="shared" si="1216"/>
        <v>0</v>
      </c>
      <c r="L1203" s="3">
        <f t="shared" si="1172"/>
        <v>0</v>
      </c>
    </row>
    <row r="1204" spans="8:12" x14ac:dyDescent="0.5">
      <c r="H1204" s="88">
        <f t="shared" ref="H1204:K1204" si="1217">IF(COUNT($C1206,D1206)&lt;&gt;2,0,ROUND(MAX(IF($B1206="No - non-arm's length",0,MIN((0.75*D1206),847)),MIN(D1206,(0.75*$C1206),847)),2))</f>
        <v>0</v>
      </c>
      <c r="I1204" s="88">
        <f t="shared" si="1217"/>
        <v>0</v>
      </c>
      <c r="J1204" s="88">
        <f t="shared" si="1217"/>
        <v>0</v>
      </c>
      <c r="K1204" s="88">
        <f t="shared" si="1217"/>
        <v>0</v>
      </c>
      <c r="L1204" s="3">
        <f t="shared" si="1172"/>
        <v>0</v>
      </c>
    </row>
    <row r="1205" spans="8:12" x14ac:dyDescent="0.5">
      <c r="H1205" s="88">
        <f t="shared" ref="H1205:K1205" si="1218">IF(COUNT($C1207,D1207)&lt;&gt;2,0,ROUND(MAX(IF($B1207="No - non-arm's length",0,MIN((0.75*D1207),847)),MIN(D1207,(0.75*$C1207),847)),2))</f>
        <v>0</v>
      </c>
      <c r="I1205" s="88">
        <f t="shared" si="1218"/>
        <v>0</v>
      </c>
      <c r="J1205" s="88">
        <f t="shared" si="1218"/>
        <v>0</v>
      </c>
      <c r="K1205" s="88">
        <f t="shared" si="1218"/>
        <v>0</v>
      </c>
      <c r="L1205" s="3">
        <f t="shared" si="1172"/>
        <v>0</v>
      </c>
    </row>
    <row r="1206" spans="8:12" x14ac:dyDescent="0.5">
      <c r="H1206" s="88">
        <f t="shared" ref="H1206:K1206" si="1219">IF(COUNT($C1208,D1208)&lt;&gt;2,0,ROUND(MAX(IF($B1208="No - non-arm's length",0,MIN((0.75*D1208),847)),MIN(D1208,(0.75*$C1208),847)),2))</f>
        <v>0</v>
      </c>
      <c r="I1206" s="88">
        <f t="shared" si="1219"/>
        <v>0</v>
      </c>
      <c r="J1206" s="88">
        <f t="shared" si="1219"/>
        <v>0</v>
      </c>
      <c r="K1206" s="88">
        <f t="shared" si="1219"/>
        <v>0</v>
      </c>
      <c r="L1206" s="3">
        <f t="shared" si="1172"/>
        <v>0</v>
      </c>
    </row>
    <row r="1207" spans="8:12" x14ac:dyDescent="0.5">
      <c r="H1207" s="88">
        <f t="shared" ref="H1207:K1207" si="1220">IF(COUNT($C1209,D1209)&lt;&gt;2,0,ROUND(MAX(IF($B1209="No - non-arm's length",0,MIN((0.75*D1209),847)),MIN(D1209,(0.75*$C1209),847)),2))</f>
        <v>0</v>
      </c>
      <c r="I1207" s="88">
        <f t="shared" si="1220"/>
        <v>0</v>
      </c>
      <c r="J1207" s="88">
        <f t="shared" si="1220"/>
        <v>0</v>
      </c>
      <c r="K1207" s="88">
        <f t="shared" si="1220"/>
        <v>0</v>
      </c>
      <c r="L1207" s="3">
        <f t="shared" si="1172"/>
        <v>0</v>
      </c>
    </row>
    <row r="1208" spans="8:12" x14ac:dyDescent="0.5">
      <c r="H1208" s="88">
        <f t="shared" ref="H1208:K1208" si="1221">IF(COUNT($C1210,D1210)&lt;&gt;2,0,ROUND(MAX(IF($B1210="No - non-arm's length",0,MIN((0.75*D1210),847)),MIN(D1210,(0.75*$C1210),847)),2))</f>
        <v>0</v>
      </c>
      <c r="I1208" s="88">
        <f t="shared" si="1221"/>
        <v>0</v>
      </c>
      <c r="J1208" s="88">
        <f t="shared" si="1221"/>
        <v>0</v>
      </c>
      <c r="K1208" s="88">
        <f t="shared" si="1221"/>
        <v>0</v>
      </c>
      <c r="L1208" s="3">
        <f t="shared" si="1172"/>
        <v>0</v>
      </c>
    </row>
    <row r="1209" spans="8:12" x14ac:dyDescent="0.5">
      <c r="H1209" s="88">
        <f t="shared" ref="H1209:K1209" si="1222">IF(COUNT($C1211,D1211)&lt;&gt;2,0,ROUND(MAX(IF($B1211="No - non-arm's length",0,MIN((0.75*D1211),847)),MIN(D1211,(0.75*$C1211),847)),2))</f>
        <v>0</v>
      </c>
      <c r="I1209" s="88">
        <f t="shared" si="1222"/>
        <v>0</v>
      </c>
      <c r="J1209" s="88">
        <f t="shared" si="1222"/>
        <v>0</v>
      </c>
      <c r="K1209" s="88">
        <f t="shared" si="1222"/>
        <v>0</v>
      </c>
      <c r="L1209" s="3">
        <f t="shared" si="1172"/>
        <v>0</v>
      </c>
    </row>
    <row r="1210" spans="8:12" x14ac:dyDescent="0.5">
      <c r="H1210" s="88">
        <f t="shared" ref="H1210:K1210" si="1223">IF(COUNT($C1212,D1212)&lt;&gt;2,0,ROUND(MAX(IF($B1212="No - non-arm's length",0,MIN((0.75*D1212),847)),MIN(D1212,(0.75*$C1212),847)),2))</f>
        <v>0</v>
      </c>
      <c r="I1210" s="88">
        <f t="shared" si="1223"/>
        <v>0</v>
      </c>
      <c r="J1210" s="88">
        <f t="shared" si="1223"/>
        <v>0</v>
      </c>
      <c r="K1210" s="88">
        <f t="shared" si="1223"/>
        <v>0</v>
      </c>
      <c r="L1210" s="3">
        <f t="shared" si="1172"/>
        <v>0</v>
      </c>
    </row>
    <row r="1211" spans="8:12" x14ac:dyDescent="0.5">
      <c r="H1211" s="88">
        <f t="shared" ref="H1211:K1211" si="1224">IF(COUNT($C1213,D1213)&lt;&gt;2,0,ROUND(MAX(IF($B1213="No - non-arm's length",0,MIN((0.75*D1213),847)),MIN(D1213,(0.75*$C1213),847)),2))</f>
        <v>0</v>
      </c>
      <c r="I1211" s="88">
        <f t="shared" si="1224"/>
        <v>0</v>
      </c>
      <c r="J1211" s="88">
        <f t="shared" si="1224"/>
        <v>0</v>
      </c>
      <c r="K1211" s="88">
        <f t="shared" si="1224"/>
        <v>0</v>
      </c>
      <c r="L1211" s="3">
        <f t="shared" si="1172"/>
        <v>0</v>
      </c>
    </row>
    <row r="1212" spans="8:12" x14ac:dyDescent="0.5">
      <c r="H1212" s="88">
        <f t="shared" ref="H1212:K1212" si="1225">IF(COUNT($C1214,D1214)&lt;&gt;2,0,ROUND(MAX(IF($B1214="No - non-arm's length",0,MIN((0.75*D1214),847)),MIN(D1214,(0.75*$C1214),847)),2))</f>
        <v>0</v>
      </c>
      <c r="I1212" s="88">
        <f t="shared" si="1225"/>
        <v>0</v>
      </c>
      <c r="J1212" s="88">
        <f t="shared" si="1225"/>
        <v>0</v>
      </c>
      <c r="K1212" s="88">
        <f t="shared" si="1225"/>
        <v>0</v>
      </c>
      <c r="L1212" s="3">
        <f t="shared" si="1172"/>
        <v>0</v>
      </c>
    </row>
    <row r="1213" spans="8:12" x14ac:dyDescent="0.5">
      <c r="H1213" s="88">
        <f t="shared" ref="H1213:K1213" si="1226">IF(COUNT($C1215,D1215)&lt;&gt;2,0,ROUND(MAX(IF($B1215="No - non-arm's length",0,MIN((0.75*D1215),847)),MIN(D1215,(0.75*$C1215),847)),2))</f>
        <v>0</v>
      </c>
      <c r="I1213" s="88">
        <f t="shared" si="1226"/>
        <v>0</v>
      </c>
      <c r="J1213" s="88">
        <f t="shared" si="1226"/>
        <v>0</v>
      </c>
      <c r="K1213" s="88">
        <f t="shared" si="1226"/>
        <v>0</v>
      </c>
      <c r="L1213" s="3">
        <f t="shared" si="1172"/>
        <v>0</v>
      </c>
    </row>
    <row r="1214" spans="8:12" x14ac:dyDescent="0.5">
      <c r="H1214" s="88">
        <f t="shared" ref="H1214:K1214" si="1227">IF(COUNT($C1216,D1216)&lt;&gt;2,0,ROUND(MAX(IF($B1216="No - non-arm's length",0,MIN((0.75*D1216),847)),MIN(D1216,(0.75*$C1216),847)),2))</f>
        <v>0</v>
      </c>
      <c r="I1214" s="88">
        <f t="shared" si="1227"/>
        <v>0</v>
      </c>
      <c r="J1214" s="88">
        <f t="shared" si="1227"/>
        <v>0</v>
      </c>
      <c r="K1214" s="88">
        <f t="shared" si="1227"/>
        <v>0</v>
      </c>
      <c r="L1214" s="3">
        <f t="shared" si="1172"/>
        <v>0</v>
      </c>
    </row>
    <row r="1215" spans="8:12" x14ac:dyDescent="0.5">
      <c r="H1215" s="88">
        <f t="shared" ref="H1215:K1215" si="1228">IF(COUNT($C1217,D1217)&lt;&gt;2,0,ROUND(MAX(IF($B1217="No - non-arm's length",0,MIN((0.75*D1217),847)),MIN(D1217,(0.75*$C1217),847)),2))</f>
        <v>0</v>
      </c>
      <c r="I1215" s="88">
        <f t="shared" si="1228"/>
        <v>0</v>
      </c>
      <c r="J1215" s="88">
        <f t="shared" si="1228"/>
        <v>0</v>
      </c>
      <c r="K1215" s="88">
        <f t="shared" si="1228"/>
        <v>0</v>
      </c>
      <c r="L1215" s="3">
        <f t="shared" si="1172"/>
        <v>0</v>
      </c>
    </row>
    <row r="1216" spans="8:12" x14ac:dyDescent="0.5">
      <c r="H1216" s="88">
        <f t="shared" ref="H1216:K1216" si="1229">IF(COUNT($C1218,D1218)&lt;&gt;2,0,ROUND(MAX(IF($B1218="No - non-arm's length",0,MIN((0.75*D1218),847)),MIN(D1218,(0.75*$C1218),847)),2))</f>
        <v>0</v>
      </c>
      <c r="I1216" s="88">
        <f t="shared" si="1229"/>
        <v>0</v>
      </c>
      <c r="J1216" s="88">
        <f t="shared" si="1229"/>
        <v>0</v>
      </c>
      <c r="K1216" s="88">
        <f t="shared" si="1229"/>
        <v>0</v>
      </c>
      <c r="L1216" s="3">
        <f t="shared" si="1172"/>
        <v>0</v>
      </c>
    </row>
    <row r="1217" spans="8:12" x14ac:dyDescent="0.5">
      <c r="H1217" s="88">
        <f t="shared" ref="H1217:K1217" si="1230">IF(COUNT($C1219,D1219)&lt;&gt;2,0,ROUND(MAX(IF($B1219="No - non-arm's length",0,MIN((0.75*D1219),847)),MIN(D1219,(0.75*$C1219),847)),2))</f>
        <v>0</v>
      </c>
      <c r="I1217" s="88">
        <f t="shared" si="1230"/>
        <v>0</v>
      </c>
      <c r="J1217" s="88">
        <f t="shared" si="1230"/>
        <v>0</v>
      </c>
      <c r="K1217" s="88">
        <f t="shared" si="1230"/>
        <v>0</v>
      </c>
      <c r="L1217" s="3">
        <f t="shared" si="1172"/>
        <v>0</v>
      </c>
    </row>
    <row r="1218" spans="8:12" x14ac:dyDescent="0.5">
      <c r="H1218" s="88">
        <f t="shared" ref="H1218:K1218" si="1231">IF(COUNT($C1220,D1220)&lt;&gt;2,0,ROUND(MAX(IF($B1220="No - non-arm's length",0,MIN((0.75*D1220),847)),MIN(D1220,(0.75*$C1220),847)),2))</f>
        <v>0</v>
      </c>
      <c r="I1218" s="88">
        <f t="shared" si="1231"/>
        <v>0</v>
      </c>
      <c r="J1218" s="88">
        <f t="shared" si="1231"/>
        <v>0</v>
      </c>
      <c r="K1218" s="88">
        <f t="shared" si="1231"/>
        <v>0</v>
      </c>
      <c r="L1218" s="3">
        <f t="shared" si="1172"/>
        <v>0</v>
      </c>
    </row>
    <row r="1219" spans="8:12" x14ac:dyDescent="0.5">
      <c r="H1219" s="88">
        <f t="shared" ref="H1219:K1219" si="1232">IF(COUNT($C1221,D1221)&lt;&gt;2,0,ROUND(MAX(IF($B1221="No - non-arm's length",0,MIN((0.75*D1221),847)),MIN(D1221,(0.75*$C1221),847)),2))</f>
        <v>0</v>
      </c>
      <c r="I1219" s="88">
        <f t="shared" si="1232"/>
        <v>0</v>
      </c>
      <c r="J1219" s="88">
        <f t="shared" si="1232"/>
        <v>0</v>
      </c>
      <c r="K1219" s="88">
        <f t="shared" si="1232"/>
        <v>0</v>
      </c>
      <c r="L1219" s="3">
        <f t="shared" si="1172"/>
        <v>0</v>
      </c>
    </row>
    <row r="1220" spans="8:12" x14ac:dyDescent="0.5">
      <c r="H1220" s="88">
        <f t="shared" ref="H1220:K1220" si="1233">IF(COUNT($C1222,D1222)&lt;&gt;2,0,ROUND(MAX(IF($B1222="No - non-arm's length",0,MIN((0.75*D1222),847)),MIN(D1222,(0.75*$C1222),847)),2))</f>
        <v>0</v>
      </c>
      <c r="I1220" s="88">
        <f t="shared" si="1233"/>
        <v>0</v>
      </c>
      <c r="J1220" s="88">
        <f t="shared" si="1233"/>
        <v>0</v>
      </c>
      <c r="K1220" s="88">
        <f t="shared" si="1233"/>
        <v>0</v>
      </c>
      <c r="L1220" s="3">
        <f t="shared" si="1172"/>
        <v>0</v>
      </c>
    </row>
    <row r="1221" spans="8:12" x14ac:dyDescent="0.5">
      <c r="H1221" s="88">
        <f t="shared" ref="H1221:K1221" si="1234">IF(COUNT($C1223,D1223)&lt;&gt;2,0,ROUND(MAX(IF($B1223="No - non-arm's length",0,MIN((0.75*D1223),847)),MIN(D1223,(0.75*$C1223),847)),2))</f>
        <v>0</v>
      </c>
      <c r="I1221" s="88">
        <f t="shared" si="1234"/>
        <v>0</v>
      </c>
      <c r="J1221" s="88">
        <f t="shared" si="1234"/>
        <v>0</v>
      </c>
      <c r="K1221" s="88">
        <f t="shared" si="1234"/>
        <v>0</v>
      </c>
      <c r="L1221" s="3">
        <f t="shared" si="1172"/>
        <v>0</v>
      </c>
    </row>
    <row r="1222" spans="8:12" x14ac:dyDescent="0.5">
      <c r="H1222" s="88">
        <f t="shared" ref="H1222:K1222" si="1235">IF(COUNT($C1224,D1224)&lt;&gt;2,0,ROUND(MAX(IF($B1224="No - non-arm's length",0,MIN((0.75*D1224),847)),MIN(D1224,(0.75*$C1224),847)),2))</f>
        <v>0</v>
      </c>
      <c r="I1222" s="88">
        <f t="shared" si="1235"/>
        <v>0</v>
      </c>
      <c r="J1222" s="88">
        <f t="shared" si="1235"/>
        <v>0</v>
      </c>
      <c r="K1222" s="88">
        <f t="shared" si="1235"/>
        <v>0</v>
      </c>
      <c r="L1222" s="3">
        <f t="shared" si="1172"/>
        <v>0</v>
      </c>
    </row>
    <row r="1223" spans="8:12" x14ac:dyDescent="0.5">
      <c r="H1223" s="88">
        <f t="shared" ref="H1223:K1223" si="1236">IF(COUNT($C1225,D1225)&lt;&gt;2,0,ROUND(MAX(IF($B1225="No - non-arm's length",0,MIN((0.75*D1225),847)),MIN(D1225,(0.75*$C1225),847)),2))</f>
        <v>0</v>
      </c>
      <c r="I1223" s="88">
        <f t="shared" si="1236"/>
        <v>0</v>
      </c>
      <c r="J1223" s="88">
        <f t="shared" si="1236"/>
        <v>0</v>
      </c>
      <c r="K1223" s="88">
        <f t="shared" si="1236"/>
        <v>0</v>
      </c>
      <c r="L1223" s="3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88">
        <f t="shared" ref="H1224:K1224" si="1238">IF(COUNT($C1226,D1226)&lt;&gt;2,0,ROUND(MAX(IF($B1226="No - non-arm's length",0,MIN((0.75*D1226),847)),MIN(D1226,(0.75*$C1226),847)),2))</f>
        <v>0</v>
      </c>
      <c r="I1224" s="88">
        <f t="shared" si="1238"/>
        <v>0</v>
      </c>
      <c r="J1224" s="88">
        <f t="shared" si="1238"/>
        <v>0</v>
      </c>
      <c r="K1224" s="88">
        <f t="shared" si="1238"/>
        <v>0</v>
      </c>
      <c r="L1224" s="3">
        <f t="shared" si="1237"/>
        <v>0</v>
      </c>
    </row>
    <row r="1225" spans="8:12" x14ac:dyDescent="0.5">
      <c r="H1225" s="88">
        <f t="shared" ref="H1225:K1225" si="1239">IF(COUNT($C1227,D1227)&lt;&gt;2,0,ROUND(MAX(IF($B1227="No - non-arm's length",0,MIN((0.75*D1227),847)),MIN(D1227,(0.75*$C1227),847)),2))</f>
        <v>0</v>
      </c>
      <c r="I1225" s="88">
        <f t="shared" si="1239"/>
        <v>0</v>
      </c>
      <c r="J1225" s="88">
        <f t="shared" si="1239"/>
        <v>0</v>
      </c>
      <c r="K1225" s="88">
        <f t="shared" si="1239"/>
        <v>0</v>
      </c>
      <c r="L1225" s="3">
        <f t="shared" si="1237"/>
        <v>0</v>
      </c>
    </row>
    <row r="1226" spans="8:12" x14ac:dyDescent="0.5">
      <c r="H1226" s="88">
        <f t="shared" ref="H1226:K1226" si="1240">IF(COUNT($C1228,D1228)&lt;&gt;2,0,ROUND(MAX(IF($B1228="No - non-arm's length",0,MIN((0.75*D1228),847)),MIN(D1228,(0.75*$C1228),847)),2))</f>
        <v>0</v>
      </c>
      <c r="I1226" s="88">
        <f t="shared" si="1240"/>
        <v>0</v>
      </c>
      <c r="J1226" s="88">
        <f t="shared" si="1240"/>
        <v>0</v>
      </c>
      <c r="K1226" s="88">
        <f t="shared" si="1240"/>
        <v>0</v>
      </c>
      <c r="L1226" s="3">
        <f t="shared" si="1237"/>
        <v>0</v>
      </c>
    </row>
    <row r="1227" spans="8:12" x14ac:dyDescent="0.5">
      <c r="H1227" s="88">
        <f t="shared" ref="H1227:K1227" si="1241">IF(COUNT($C1229,D1229)&lt;&gt;2,0,ROUND(MAX(IF($B1229="No - non-arm's length",0,MIN((0.75*D1229),847)),MIN(D1229,(0.75*$C1229),847)),2))</f>
        <v>0</v>
      </c>
      <c r="I1227" s="88">
        <f t="shared" si="1241"/>
        <v>0</v>
      </c>
      <c r="J1227" s="88">
        <f t="shared" si="1241"/>
        <v>0</v>
      </c>
      <c r="K1227" s="88">
        <f t="shared" si="1241"/>
        <v>0</v>
      </c>
      <c r="L1227" s="3">
        <f t="shared" si="1237"/>
        <v>0</v>
      </c>
    </row>
    <row r="1228" spans="8:12" x14ac:dyDescent="0.5">
      <c r="H1228" s="88">
        <f t="shared" ref="H1228:K1228" si="1242">IF(COUNT($C1230,D1230)&lt;&gt;2,0,ROUND(MAX(IF($B1230="No - non-arm's length",0,MIN((0.75*D1230),847)),MIN(D1230,(0.75*$C1230),847)),2))</f>
        <v>0</v>
      </c>
      <c r="I1228" s="88">
        <f t="shared" si="1242"/>
        <v>0</v>
      </c>
      <c r="J1228" s="88">
        <f t="shared" si="1242"/>
        <v>0</v>
      </c>
      <c r="K1228" s="88">
        <f t="shared" si="1242"/>
        <v>0</v>
      </c>
      <c r="L1228" s="3">
        <f t="shared" si="1237"/>
        <v>0</v>
      </c>
    </row>
    <row r="1229" spans="8:12" x14ac:dyDescent="0.5">
      <c r="H1229" s="88">
        <f t="shared" ref="H1229:K1229" si="1243">IF(COUNT($C1231,D1231)&lt;&gt;2,0,ROUND(MAX(IF($B1231="No - non-arm's length",0,MIN((0.75*D1231),847)),MIN(D1231,(0.75*$C1231),847)),2))</f>
        <v>0</v>
      </c>
      <c r="I1229" s="88">
        <f t="shared" si="1243"/>
        <v>0</v>
      </c>
      <c r="J1229" s="88">
        <f t="shared" si="1243"/>
        <v>0</v>
      </c>
      <c r="K1229" s="88">
        <f t="shared" si="1243"/>
        <v>0</v>
      </c>
      <c r="L1229" s="3">
        <f t="shared" si="1237"/>
        <v>0</v>
      </c>
    </row>
    <row r="1230" spans="8:12" x14ac:dyDescent="0.5">
      <c r="H1230" s="88">
        <f t="shared" ref="H1230:K1230" si="1244">IF(COUNT($C1232,D1232)&lt;&gt;2,0,ROUND(MAX(IF($B1232="No - non-arm's length",0,MIN((0.75*D1232),847)),MIN(D1232,(0.75*$C1232),847)),2))</f>
        <v>0</v>
      </c>
      <c r="I1230" s="88">
        <f t="shared" si="1244"/>
        <v>0</v>
      </c>
      <c r="J1230" s="88">
        <f t="shared" si="1244"/>
        <v>0</v>
      </c>
      <c r="K1230" s="88">
        <f t="shared" si="1244"/>
        <v>0</v>
      </c>
      <c r="L1230" s="3">
        <f t="shared" si="1237"/>
        <v>0</v>
      </c>
    </row>
    <row r="1231" spans="8:12" x14ac:dyDescent="0.5">
      <c r="H1231" s="88">
        <f t="shared" ref="H1231:K1231" si="1245">IF(COUNT($C1233,D1233)&lt;&gt;2,0,ROUND(MAX(IF($B1233="No - non-arm's length",0,MIN((0.75*D1233),847)),MIN(D1233,(0.75*$C1233),847)),2))</f>
        <v>0</v>
      </c>
      <c r="I1231" s="88">
        <f t="shared" si="1245"/>
        <v>0</v>
      </c>
      <c r="J1231" s="88">
        <f t="shared" si="1245"/>
        <v>0</v>
      </c>
      <c r="K1231" s="88">
        <f t="shared" si="1245"/>
        <v>0</v>
      </c>
      <c r="L1231" s="3">
        <f t="shared" si="1237"/>
        <v>0</v>
      </c>
    </row>
    <row r="1232" spans="8:12" x14ac:dyDescent="0.5">
      <c r="H1232" s="88">
        <f t="shared" ref="H1232:K1232" si="1246">IF(COUNT($C1234,D1234)&lt;&gt;2,0,ROUND(MAX(IF($B1234="No - non-arm's length",0,MIN((0.75*D1234),847)),MIN(D1234,(0.75*$C1234),847)),2))</f>
        <v>0</v>
      </c>
      <c r="I1232" s="88">
        <f t="shared" si="1246"/>
        <v>0</v>
      </c>
      <c r="J1232" s="88">
        <f t="shared" si="1246"/>
        <v>0</v>
      </c>
      <c r="K1232" s="88">
        <f t="shared" si="1246"/>
        <v>0</v>
      </c>
      <c r="L1232" s="3">
        <f t="shared" si="1237"/>
        <v>0</v>
      </c>
    </row>
    <row r="1233" spans="8:12" x14ac:dyDescent="0.5">
      <c r="H1233" s="88">
        <f t="shared" ref="H1233:K1233" si="1247">IF(COUNT($C1235,D1235)&lt;&gt;2,0,ROUND(MAX(IF($B1235="No - non-arm's length",0,MIN((0.75*D1235),847)),MIN(D1235,(0.75*$C1235),847)),2))</f>
        <v>0</v>
      </c>
      <c r="I1233" s="88">
        <f t="shared" si="1247"/>
        <v>0</v>
      </c>
      <c r="J1233" s="88">
        <f t="shared" si="1247"/>
        <v>0</v>
      </c>
      <c r="K1233" s="88">
        <f t="shared" si="1247"/>
        <v>0</v>
      </c>
      <c r="L1233" s="3">
        <f t="shared" si="1237"/>
        <v>0</v>
      </c>
    </row>
    <row r="1234" spans="8:12" x14ac:dyDescent="0.5">
      <c r="H1234" s="88">
        <f t="shared" ref="H1234:K1234" si="1248">IF(COUNT($C1236,D1236)&lt;&gt;2,0,ROUND(MAX(IF($B1236="No - non-arm's length",0,MIN((0.75*D1236),847)),MIN(D1236,(0.75*$C1236),847)),2))</f>
        <v>0</v>
      </c>
      <c r="I1234" s="88">
        <f t="shared" si="1248"/>
        <v>0</v>
      </c>
      <c r="J1234" s="88">
        <f t="shared" si="1248"/>
        <v>0</v>
      </c>
      <c r="K1234" s="88">
        <f t="shared" si="1248"/>
        <v>0</v>
      </c>
      <c r="L1234" s="3">
        <f t="shared" si="1237"/>
        <v>0</v>
      </c>
    </row>
    <row r="1235" spans="8:12" x14ac:dyDescent="0.5">
      <c r="H1235" s="88">
        <f t="shared" ref="H1235:K1235" si="1249">IF(COUNT($C1237,D1237)&lt;&gt;2,0,ROUND(MAX(IF($B1237="No - non-arm's length",0,MIN((0.75*D1237),847)),MIN(D1237,(0.75*$C1237),847)),2))</f>
        <v>0</v>
      </c>
      <c r="I1235" s="88">
        <f t="shared" si="1249"/>
        <v>0</v>
      </c>
      <c r="J1235" s="88">
        <f t="shared" si="1249"/>
        <v>0</v>
      </c>
      <c r="K1235" s="88">
        <f t="shared" si="1249"/>
        <v>0</v>
      </c>
      <c r="L1235" s="3">
        <f t="shared" si="1237"/>
        <v>0</v>
      </c>
    </row>
    <row r="1236" spans="8:12" x14ac:dyDescent="0.5">
      <c r="H1236" s="88">
        <f t="shared" ref="H1236:K1236" si="1250">IF(COUNT($C1238,D1238)&lt;&gt;2,0,ROUND(MAX(IF($B1238="No - non-arm's length",0,MIN((0.75*D1238),847)),MIN(D1238,(0.75*$C1238),847)),2))</f>
        <v>0</v>
      </c>
      <c r="I1236" s="88">
        <f t="shared" si="1250"/>
        <v>0</v>
      </c>
      <c r="J1236" s="88">
        <f t="shared" si="1250"/>
        <v>0</v>
      </c>
      <c r="K1236" s="88">
        <f t="shared" si="1250"/>
        <v>0</v>
      </c>
      <c r="L1236" s="3">
        <f t="shared" si="1237"/>
        <v>0</v>
      </c>
    </row>
    <row r="1237" spans="8:12" x14ac:dyDescent="0.5">
      <c r="H1237" s="88">
        <f t="shared" ref="H1237:K1237" si="1251">IF(COUNT($C1239,D1239)&lt;&gt;2,0,ROUND(MAX(IF($B1239="No - non-arm's length",0,MIN((0.75*D1239),847)),MIN(D1239,(0.75*$C1239),847)),2))</f>
        <v>0</v>
      </c>
      <c r="I1237" s="88">
        <f t="shared" si="1251"/>
        <v>0</v>
      </c>
      <c r="J1237" s="88">
        <f t="shared" si="1251"/>
        <v>0</v>
      </c>
      <c r="K1237" s="88">
        <f t="shared" si="1251"/>
        <v>0</v>
      </c>
      <c r="L1237" s="3">
        <f t="shared" si="1237"/>
        <v>0</v>
      </c>
    </row>
    <row r="1238" spans="8:12" x14ac:dyDescent="0.5">
      <c r="H1238" s="88">
        <f t="shared" ref="H1238:K1238" si="1252">IF(COUNT($C1240,D1240)&lt;&gt;2,0,ROUND(MAX(IF($B1240="No - non-arm's length",0,MIN((0.75*D1240),847)),MIN(D1240,(0.75*$C1240),847)),2))</f>
        <v>0</v>
      </c>
      <c r="I1238" s="88">
        <f t="shared" si="1252"/>
        <v>0</v>
      </c>
      <c r="J1238" s="88">
        <f t="shared" si="1252"/>
        <v>0</v>
      </c>
      <c r="K1238" s="88">
        <f t="shared" si="1252"/>
        <v>0</v>
      </c>
      <c r="L1238" s="3">
        <f t="shared" si="1237"/>
        <v>0</v>
      </c>
    </row>
    <row r="1239" spans="8:12" x14ac:dyDescent="0.5">
      <c r="H1239" s="88">
        <f t="shared" ref="H1239:K1239" si="1253">IF(COUNT($C1241,D1241)&lt;&gt;2,0,ROUND(MAX(IF($B1241="No - non-arm's length",0,MIN((0.75*D1241),847)),MIN(D1241,(0.75*$C1241),847)),2))</f>
        <v>0</v>
      </c>
      <c r="I1239" s="88">
        <f t="shared" si="1253"/>
        <v>0</v>
      </c>
      <c r="J1239" s="88">
        <f t="shared" si="1253"/>
        <v>0</v>
      </c>
      <c r="K1239" s="88">
        <f t="shared" si="1253"/>
        <v>0</v>
      </c>
      <c r="L1239" s="3">
        <f t="shared" si="1237"/>
        <v>0</v>
      </c>
    </row>
    <row r="1240" spans="8:12" x14ac:dyDescent="0.5">
      <c r="H1240" s="88">
        <f t="shared" ref="H1240:K1240" si="1254">IF(COUNT($C1242,D1242)&lt;&gt;2,0,ROUND(MAX(IF($B1242="No - non-arm's length",0,MIN((0.75*D1242),847)),MIN(D1242,(0.75*$C1242),847)),2))</f>
        <v>0</v>
      </c>
      <c r="I1240" s="88">
        <f t="shared" si="1254"/>
        <v>0</v>
      </c>
      <c r="J1240" s="88">
        <f t="shared" si="1254"/>
        <v>0</v>
      </c>
      <c r="K1240" s="88">
        <f t="shared" si="1254"/>
        <v>0</v>
      </c>
      <c r="L1240" s="3">
        <f t="shared" si="1237"/>
        <v>0</v>
      </c>
    </row>
    <row r="1241" spans="8:12" x14ac:dyDescent="0.5">
      <c r="H1241" s="88">
        <f t="shared" ref="H1241:K1241" si="1255">IF(COUNT($C1243,D1243)&lt;&gt;2,0,ROUND(MAX(IF($B1243="No - non-arm's length",0,MIN((0.75*D1243),847)),MIN(D1243,(0.75*$C1243),847)),2))</f>
        <v>0</v>
      </c>
      <c r="I1241" s="88">
        <f t="shared" si="1255"/>
        <v>0</v>
      </c>
      <c r="J1241" s="88">
        <f t="shared" si="1255"/>
        <v>0</v>
      </c>
      <c r="K1241" s="88">
        <f t="shared" si="1255"/>
        <v>0</v>
      </c>
      <c r="L1241" s="3">
        <f t="shared" si="1237"/>
        <v>0</v>
      </c>
    </row>
    <row r="1242" spans="8:12" x14ac:dyDescent="0.5">
      <c r="H1242" s="88">
        <f t="shared" ref="H1242:K1242" si="1256">IF(COUNT($C1244,D1244)&lt;&gt;2,0,ROUND(MAX(IF($B1244="No - non-arm's length",0,MIN((0.75*D1244),847)),MIN(D1244,(0.75*$C1244),847)),2))</f>
        <v>0</v>
      </c>
      <c r="I1242" s="88">
        <f t="shared" si="1256"/>
        <v>0</v>
      </c>
      <c r="J1242" s="88">
        <f t="shared" si="1256"/>
        <v>0</v>
      </c>
      <c r="K1242" s="88">
        <f t="shared" si="1256"/>
        <v>0</v>
      </c>
      <c r="L1242" s="3">
        <f t="shared" si="1237"/>
        <v>0</v>
      </c>
    </row>
    <row r="1243" spans="8:12" x14ac:dyDescent="0.5">
      <c r="H1243" s="88">
        <f t="shared" ref="H1243:K1243" si="1257">IF(COUNT($C1245,D1245)&lt;&gt;2,0,ROUND(MAX(IF($B1245="No - non-arm's length",0,MIN((0.75*D1245),847)),MIN(D1245,(0.75*$C1245),847)),2))</f>
        <v>0</v>
      </c>
      <c r="I1243" s="88">
        <f t="shared" si="1257"/>
        <v>0</v>
      </c>
      <c r="J1243" s="88">
        <f t="shared" si="1257"/>
        <v>0</v>
      </c>
      <c r="K1243" s="88">
        <f t="shared" si="1257"/>
        <v>0</v>
      </c>
      <c r="L1243" s="3">
        <f t="shared" si="1237"/>
        <v>0</v>
      </c>
    </row>
    <row r="1244" spans="8:12" x14ac:dyDescent="0.5">
      <c r="H1244" s="88">
        <f t="shared" ref="H1244:K1244" si="1258">IF(COUNT($C1246,D1246)&lt;&gt;2,0,ROUND(MAX(IF($B1246="No - non-arm's length",0,MIN((0.75*D1246),847)),MIN(D1246,(0.75*$C1246),847)),2))</f>
        <v>0</v>
      </c>
      <c r="I1244" s="88">
        <f t="shared" si="1258"/>
        <v>0</v>
      </c>
      <c r="J1244" s="88">
        <f t="shared" si="1258"/>
        <v>0</v>
      </c>
      <c r="K1244" s="88">
        <f t="shared" si="1258"/>
        <v>0</v>
      </c>
      <c r="L1244" s="3">
        <f t="shared" si="1237"/>
        <v>0</v>
      </c>
    </row>
    <row r="1245" spans="8:12" x14ac:dyDescent="0.5">
      <c r="H1245" s="88">
        <f t="shared" ref="H1245:K1245" si="1259">IF(COUNT($C1247,D1247)&lt;&gt;2,0,ROUND(MAX(IF($B1247="No - non-arm's length",0,MIN((0.75*D1247),847)),MIN(D1247,(0.75*$C1247),847)),2))</f>
        <v>0</v>
      </c>
      <c r="I1245" s="88">
        <f t="shared" si="1259"/>
        <v>0</v>
      </c>
      <c r="J1245" s="88">
        <f t="shared" si="1259"/>
        <v>0</v>
      </c>
      <c r="K1245" s="88">
        <f t="shared" si="1259"/>
        <v>0</v>
      </c>
      <c r="L1245" s="3">
        <f t="shared" si="1237"/>
        <v>0</v>
      </c>
    </row>
    <row r="1246" spans="8:12" x14ac:dyDescent="0.5">
      <c r="H1246" s="88">
        <f t="shared" ref="H1246:K1246" si="1260">IF(COUNT($C1248,D1248)&lt;&gt;2,0,ROUND(MAX(IF($B1248="No - non-arm's length",0,MIN((0.75*D1248),847)),MIN(D1248,(0.75*$C1248),847)),2))</f>
        <v>0</v>
      </c>
      <c r="I1246" s="88">
        <f t="shared" si="1260"/>
        <v>0</v>
      </c>
      <c r="J1246" s="88">
        <f t="shared" si="1260"/>
        <v>0</v>
      </c>
      <c r="K1246" s="88">
        <f t="shared" si="1260"/>
        <v>0</v>
      </c>
      <c r="L1246" s="3">
        <f t="shared" si="1237"/>
        <v>0</v>
      </c>
    </row>
    <row r="1247" spans="8:12" x14ac:dyDescent="0.5">
      <c r="H1247" s="88">
        <f t="shared" ref="H1247:K1247" si="1261">IF(COUNT($C1249,D1249)&lt;&gt;2,0,ROUND(MAX(IF($B1249="No - non-arm's length",0,MIN((0.75*D1249),847)),MIN(D1249,(0.75*$C1249),847)),2))</f>
        <v>0</v>
      </c>
      <c r="I1247" s="88">
        <f t="shared" si="1261"/>
        <v>0</v>
      </c>
      <c r="J1247" s="88">
        <f t="shared" si="1261"/>
        <v>0</v>
      </c>
      <c r="K1247" s="88">
        <f t="shared" si="1261"/>
        <v>0</v>
      </c>
      <c r="L1247" s="3">
        <f t="shared" si="1237"/>
        <v>0</v>
      </c>
    </row>
    <row r="1248" spans="8:12" x14ac:dyDescent="0.5">
      <c r="H1248" s="88">
        <f t="shared" ref="H1248:K1248" si="1262">IF(COUNT($C1250,D1250)&lt;&gt;2,0,ROUND(MAX(IF($B1250="No - non-arm's length",0,MIN((0.75*D1250),847)),MIN(D1250,(0.75*$C1250),847)),2))</f>
        <v>0</v>
      </c>
      <c r="I1248" s="88">
        <f t="shared" si="1262"/>
        <v>0</v>
      </c>
      <c r="J1248" s="88">
        <f t="shared" si="1262"/>
        <v>0</v>
      </c>
      <c r="K1248" s="88">
        <f t="shared" si="1262"/>
        <v>0</v>
      </c>
      <c r="L1248" s="3">
        <f t="shared" si="1237"/>
        <v>0</v>
      </c>
    </row>
    <row r="1249" spans="8:12" x14ac:dyDescent="0.5">
      <c r="H1249" s="88">
        <f t="shared" ref="H1249:K1249" si="1263">IF(COUNT($C1251,D1251)&lt;&gt;2,0,ROUND(MAX(IF($B1251="No - non-arm's length",0,MIN((0.75*D1251),847)),MIN(D1251,(0.75*$C1251),847)),2))</f>
        <v>0</v>
      </c>
      <c r="I1249" s="88">
        <f t="shared" si="1263"/>
        <v>0</v>
      </c>
      <c r="J1249" s="88">
        <f t="shared" si="1263"/>
        <v>0</v>
      </c>
      <c r="K1249" s="88">
        <f t="shared" si="1263"/>
        <v>0</v>
      </c>
      <c r="L1249" s="3">
        <f t="shared" si="1237"/>
        <v>0</v>
      </c>
    </row>
    <row r="1250" spans="8:12" x14ac:dyDescent="0.5">
      <c r="H1250" s="88">
        <f t="shared" ref="H1250:K1250" si="1264">IF(COUNT($C1252,D1252)&lt;&gt;2,0,ROUND(MAX(IF($B1252="No - non-arm's length",0,MIN((0.75*D1252),847)),MIN(D1252,(0.75*$C1252),847)),2))</f>
        <v>0</v>
      </c>
      <c r="I1250" s="88">
        <f t="shared" si="1264"/>
        <v>0</v>
      </c>
      <c r="J1250" s="88">
        <f t="shared" si="1264"/>
        <v>0</v>
      </c>
      <c r="K1250" s="88">
        <f t="shared" si="1264"/>
        <v>0</v>
      </c>
      <c r="L1250" s="3">
        <f t="shared" si="1237"/>
        <v>0</v>
      </c>
    </row>
    <row r="1251" spans="8:12" x14ac:dyDescent="0.5">
      <c r="H1251" s="88">
        <f t="shared" ref="H1251:K1251" si="1265">IF(COUNT($C1253,D1253)&lt;&gt;2,0,ROUND(MAX(IF($B1253="No - non-arm's length",0,MIN((0.75*D1253),847)),MIN(D1253,(0.75*$C1253),847)),2))</f>
        <v>0</v>
      </c>
      <c r="I1251" s="88">
        <f t="shared" si="1265"/>
        <v>0</v>
      </c>
      <c r="J1251" s="88">
        <f t="shared" si="1265"/>
        <v>0</v>
      </c>
      <c r="K1251" s="88">
        <f t="shared" si="1265"/>
        <v>0</v>
      </c>
      <c r="L1251" s="3">
        <f t="shared" si="1237"/>
        <v>0</v>
      </c>
    </row>
    <row r="1252" spans="8:12" x14ac:dyDescent="0.5">
      <c r="H1252" s="88">
        <f t="shared" ref="H1252:K1252" si="1266">IF(COUNT($C1254,D1254)&lt;&gt;2,0,ROUND(MAX(IF($B1254="No - non-arm's length",0,MIN((0.75*D1254),847)),MIN(D1254,(0.75*$C1254),847)),2))</f>
        <v>0</v>
      </c>
      <c r="I1252" s="88">
        <f t="shared" si="1266"/>
        <v>0</v>
      </c>
      <c r="J1252" s="88">
        <f t="shared" si="1266"/>
        <v>0</v>
      </c>
      <c r="K1252" s="88">
        <f t="shared" si="1266"/>
        <v>0</v>
      </c>
      <c r="L1252" s="3">
        <f t="shared" si="1237"/>
        <v>0</v>
      </c>
    </row>
    <row r="1253" spans="8:12" x14ac:dyDescent="0.5">
      <c r="H1253" s="88">
        <f t="shared" ref="H1253:K1253" si="1267">IF(COUNT($C1255,D1255)&lt;&gt;2,0,ROUND(MAX(IF($B1255="No - non-arm's length",0,MIN((0.75*D1255),847)),MIN(D1255,(0.75*$C1255),847)),2))</f>
        <v>0</v>
      </c>
      <c r="I1253" s="88">
        <f t="shared" si="1267"/>
        <v>0</v>
      </c>
      <c r="J1253" s="88">
        <f t="shared" si="1267"/>
        <v>0</v>
      </c>
      <c r="K1253" s="88">
        <f t="shared" si="1267"/>
        <v>0</v>
      </c>
      <c r="L1253" s="3">
        <f t="shared" si="1237"/>
        <v>0</v>
      </c>
    </row>
    <row r="1254" spans="8:12" x14ac:dyDescent="0.5">
      <c r="H1254" s="88">
        <f t="shared" ref="H1254:K1254" si="1268">IF(COUNT($C1256,D1256)&lt;&gt;2,0,ROUND(MAX(IF($B1256="No - non-arm's length",0,MIN((0.75*D1256),847)),MIN(D1256,(0.75*$C1256),847)),2))</f>
        <v>0</v>
      </c>
      <c r="I1254" s="88">
        <f t="shared" si="1268"/>
        <v>0</v>
      </c>
      <c r="J1254" s="88">
        <f t="shared" si="1268"/>
        <v>0</v>
      </c>
      <c r="K1254" s="88">
        <f t="shared" si="1268"/>
        <v>0</v>
      </c>
      <c r="L1254" s="3">
        <f t="shared" si="1237"/>
        <v>0</v>
      </c>
    </row>
    <row r="1255" spans="8:12" x14ac:dyDescent="0.5">
      <c r="H1255" s="88">
        <f t="shared" ref="H1255:K1255" si="1269">IF(COUNT($C1257,D1257)&lt;&gt;2,0,ROUND(MAX(IF($B1257="No - non-arm's length",0,MIN((0.75*D1257),847)),MIN(D1257,(0.75*$C1257),847)),2))</f>
        <v>0</v>
      </c>
      <c r="I1255" s="88">
        <f t="shared" si="1269"/>
        <v>0</v>
      </c>
      <c r="J1255" s="88">
        <f t="shared" si="1269"/>
        <v>0</v>
      </c>
      <c r="K1255" s="88">
        <f t="shared" si="1269"/>
        <v>0</v>
      </c>
      <c r="L1255" s="3">
        <f t="shared" si="1237"/>
        <v>0</v>
      </c>
    </row>
    <row r="1256" spans="8:12" x14ac:dyDescent="0.5">
      <c r="H1256" s="88">
        <f t="shared" ref="H1256:K1256" si="1270">IF(COUNT($C1258,D1258)&lt;&gt;2,0,ROUND(MAX(IF($B1258="No - non-arm's length",0,MIN((0.75*D1258),847)),MIN(D1258,(0.75*$C1258),847)),2))</f>
        <v>0</v>
      </c>
      <c r="I1256" s="88">
        <f t="shared" si="1270"/>
        <v>0</v>
      </c>
      <c r="J1256" s="88">
        <f t="shared" si="1270"/>
        <v>0</v>
      </c>
      <c r="K1256" s="88">
        <f t="shared" si="1270"/>
        <v>0</v>
      </c>
      <c r="L1256" s="3">
        <f t="shared" si="1237"/>
        <v>0</v>
      </c>
    </row>
    <row r="1257" spans="8:12" x14ac:dyDescent="0.5">
      <c r="H1257" s="88">
        <f t="shared" ref="H1257:K1257" si="1271">IF(COUNT($C1259,D1259)&lt;&gt;2,0,ROUND(MAX(IF($B1259="No - non-arm's length",0,MIN((0.75*D1259),847)),MIN(D1259,(0.75*$C1259),847)),2))</f>
        <v>0</v>
      </c>
      <c r="I1257" s="88">
        <f t="shared" si="1271"/>
        <v>0</v>
      </c>
      <c r="J1257" s="88">
        <f t="shared" si="1271"/>
        <v>0</v>
      </c>
      <c r="K1257" s="88">
        <f t="shared" si="1271"/>
        <v>0</v>
      </c>
      <c r="L1257" s="3">
        <f t="shared" si="1237"/>
        <v>0</v>
      </c>
    </row>
    <row r="1258" spans="8:12" x14ac:dyDescent="0.5">
      <c r="H1258" s="88">
        <f t="shared" ref="H1258:K1258" si="1272">IF(COUNT($C1260,D1260)&lt;&gt;2,0,ROUND(MAX(IF($B1260="No - non-arm's length",0,MIN((0.75*D1260),847)),MIN(D1260,(0.75*$C1260),847)),2))</f>
        <v>0</v>
      </c>
      <c r="I1258" s="88">
        <f t="shared" si="1272"/>
        <v>0</v>
      </c>
      <c r="J1258" s="88">
        <f t="shared" si="1272"/>
        <v>0</v>
      </c>
      <c r="K1258" s="88">
        <f t="shared" si="1272"/>
        <v>0</v>
      </c>
      <c r="L1258" s="3">
        <f t="shared" si="1237"/>
        <v>0</v>
      </c>
    </row>
    <row r="1259" spans="8:12" x14ac:dyDescent="0.5">
      <c r="H1259" s="88">
        <f t="shared" ref="H1259:K1259" si="1273">IF(COUNT($C1261,D1261)&lt;&gt;2,0,ROUND(MAX(IF($B1261="No - non-arm's length",0,MIN((0.75*D1261),847)),MIN(D1261,(0.75*$C1261),847)),2))</f>
        <v>0</v>
      </c>
      <c r="I1259" s="88">
        <f t="shared" si="1273"/>
        <v>0</v>
      </c>
      <c r="J1259" s="88">
        <f t="shared" si="1273"/>
        <v>0</v>
      </c>
      <c r="K1259" s="88">
        <f t="shared" si="1273"/>
        <v>0</v>
      </c>
      <c r="L1259" s="3">
        <f t="shared" si="1237"/>
        <v>0</v>
      </c>
    </row>
    <row r="1260" spans="8:12" x14ac:dyDescent="0.5">
      <c r="H1260" s="88">
        <f t="shared" ref="H1260:K1260" si="1274">IF(COUNT($C1262,D1262)&lt;&gt;2,0,ROUND(MAX(IF($B1262="No - non-arm's length",0,MIN((0.75*D1262),847)),MIN(D1262,(0.75*$C1262),847)),2))</f>
        <v>0</v>
      </c>
      <c r="I1260" s="88">
        <f t="shared" si="1274"/>
        <v>0</v>
      </c>
      <c r="J1260" s="88">
        <f t="shared" si="1274"/>
        <v>0</v>
      </c>
      <c r="K1260" s="88">
        <f t="shared" si="1274"/>
        <v>0</v>
      </c>
      <c r="L1260" s="3">
        <f t="shared" si="1237"/>
        <v>0</v>
      </c>
    </row>
    <row r="1261" spans="8:12" x14ac:dyDescent="0.5">
      <c r="H1261" s="88">
        <f t="shared" ref="H1261:K1261" si="1275">IF(COUNT($C1263,D1263)&lt;&gt;2,0,ROUND(MAX(IF($B1263="No - non-arm's length",0,MIN((0.75*D1263),847)),MIN(D1263,(0.75*$C1263),847)),2))</f>
        <v>0</v>
      </c>
      <c r="I1261" s="88">
        <f t="shared" si="1275"/>
        <v>0</v>
      </c>
      <c r="J1261" s="88">
        <f t="shared" si="1275"/>
        <v>0</v>
      </c>
      <c r="K1261" s="88">
        <f t="shared" si="1275"/>
        <v>0</v>
      </c>
      <c r="L1261" s="3">
        <f t="shared" si="1237"/>
        <v>0</v>
      </c>
    </row>
    <row r="1262" spans="8:12" x14ac:dyDescent="0.5">
      <c r="H1262" s="88">
        <f t="shared" ref="H1262:K1262" si="1276">IF(COUNT($C1264,D1264)&lt;&gt;2,0,ROUND(MAX(IF($B1264="No - non-arm's length",0,MIN((0.75*D1264),847)),MIN(D1264,(0.75*$C1264),847)),2))</f>
        <v>0</v>
      </c>
      <c r="I1262" s="88">
        <f t="shared" si="1276"/>
        <v>0</v>
      </c>
      <c r="J1262" s="88">
        <f t="shared" si="1276"/>
        <v>0</v>
      </c>
      <c r="K1262" s="88">
        <f t="shared" si="1276"/>
        <v>0</v>
      </c>
      <c r="L1262" s="3">
        <f t="shared" si="1237"/>
        <v>0</v>
      </c>
    </row>
    <row r="1263" spans="8:12" x14ac:dyDescent="0.5">
      <c r="H1263" s="88">
        <f t="shared" ref="H1263:K1263" si="1277">IF(COUNT($C1265,D1265)&lt;&gt;2,0,ROUND(MAX(IF($B1265="No - non-arm's length",0,MIN((0.75*D1265),847)),MIN(D1265,(0.75*$C1265),847)),2))</f>
        <v>0</v>
      </c>
      <c r="I1263" s="88">
        <f t="shared" si="1277"/>
        <v>0</v>
      </c>
      <c r="J1263" s="88">
        <f t="shared" si="1277"/>
        <v>0</v>
      </c>
      <c r="K1263" s="88">
        <f t="shared" si="1277"/>
        <v>0</v>
      </c>
      <c r="L1263" s="3">
        <f t="shared" si="1237"/>
        <v>0</v>
      </c>
    </row>
    <row r="1264" spans="8:12" x14ac:dyDescent="0.5">
      <c r="H1264" s="88">
        <f t="shared" ref="H1264:K1264" si="1278">IF(COUNT($C1266,D1266)&lt;&gt;2,0,ROUND(MAX(IF($B1266="No - non-arm's length",0,MIN((0.75*D1266),847)),MIN(D1266,(0.75*$C1266),847)),2))</f>
        <v>0</v>
      </c>
      <c r="I1264" s="88">
        <f t="shared" si="1278"/>
        <v>0</v>
      </c>
      <c r="J1264" s="88">
        <f t="shared" si="1278"/>
        <v>0</v>
      </c>
      <c r="K1264" s="88">
        <f t="shared" si="1278"/>
        <v>0</v>
      </c>
      <c r="L1264" s="3">
        <f t="shared" si="1237"/>
        <v>0</v>
      </c>
    </row>
    <row r="1265" spans="8:12" x14ac:dyDescent="0.5">
      <c r="H1265" s="88">
        <f t="shared" ref="H1265:K1265" si="1279">IF(COUNT($C1267,D1267)&lt;&gt;2,0,ROUND(MAX(IF($B1267="No - non-arm's length",0,MIN((0.75*D1267),847)),MIN(D1267,(0.75*$C1267),847)),2))</f>
        <v>0</v>
      </c>
      <c r="I1265" s="88">
        <f t="shared" si="1279"/>
        <v>0</v>
      </c>
      <c r="J1265" s="88">
        <f t="shared" si="1279"/>
        <v>0</v>
      </c>
      <c r="K1265" s="88">
        <f t="shared" si="1279"/>
        <v>0</v>
      </c>
      <c r="L1265" s="3">
        <f t="shared" si="1237"/>
        <v>0</v>
      </c>
    </row>
    <row r="1266" spans="8:12" x14ac:dyDescent="0.5">
      <c r="H1266" s="88">
        <f t="shared" ref="H1266:K1266" si="1280">IF(COUNT($C1268,D1268)&lt;&gt;2,0,ROUND(MAX(IF($B1268="No - non-arm's length",0,MIN((0.75*D1268),847)),MIN(D1268,(0.75*$C1268),847)),2))</f>
        <v>0</v>
      </c>
      <c r="I1266" s="88">
        <f t="shared" si="1280"/>
        <v>0</v>
      </c>
      <c r="J1266" s="88">
        <f t="shared" si="1280"/>
        <v>0</v>
      </c>
      <c r="K1266" s="88">
        <f t="shared" si="1280"/>
        <v>0</v>
      </c>
      <c r="L1266" s="3">
        <f t="shared" si="1237"/>
        <v>0</v>
      </c>
    </row>
    <row r="1267" spans="8:12" x14ac:dyDescent="0.5">
      <c r="H1267" s="88">
        <f t="shared" ref="H1267:K1267" si="1281">IF(COUNT($C1269,D1269)&lt;&gt;2,0,ROUND(MAX(IF($B1269="No - non-arm's length",0,MIN((0.75*D1269),847)),MIN(D1269,(0.75*$C1269),847)),2))</f>
        <v>0</v>
      </c>
      <c r="I1267" s="88">
        <f t="shared" si="1281"/>
        <v>0</v>
      </c>
      <c r="J1267" s="88">
        <f t="shared" si="1281"/>
        <v>0</v>
      </c>
      <c r="K1267" s="88">
        <f t="shared" si="1281"/>
        <v>0</v>
      </c>
      <c r="L1267" s="3">
        <f t="shared" si="1237"/>
        <v>0</v>
      </c>
    </row>
    <row r="1268" spans="8:12" x14ac:dyDescent="0.5">
      <c r="H1268" s="88">
        <f t="shared" ref="H1268:K1268" si="1282">IF(COUNT($C1270,D1270)&lt;&gt;2,0,ROUND(MAX(IF($B1270="No - non-arm's length",0,MIN((0.75*D1270),847)),MIN(D1270,(0.75*$C1270),847)),2))</f>
        <v>0</v>
      </c>
      <c r="I1268" s="88">
        <f t="shared" si="1282"/>
        <v>0</v>
      </c>
      <c r="J1268" s="88">
        <f t="shared" si="1282"/>
        <v>0</v>
      </c>
      <c r="K1268" s="88">
        <f t="shared" si="1282"/>
        <v>0</v>
      </c>
      <c r="L1268" s="3">
        <f t="shared" si="1237"/>
        <v>0</v>
      </c>
    </row>
    <row r="1269" spans="8:12" x14ac:dyDescent="0.5">
      <c r="H1269" s="88">
        <f t="shared" ref="H1269:K1269" si="1283">IF(COUNT($C1271,D1271)&lt;&gt;2,0,ROUND(MAX(IF($B1271="No - non-arm's length",0,MIN((0.75*D1271),847)),MIN(D1271,(0.75*$C1271),847)),2))</f>
        <v>0</v>
      </c>
      <c r="I1269" s="88">
        <f t="shared" si="1283"/>
        <v>0</v>
      </c>
      <c r="J1269" s="88">
        <f t="shared" si="1283"/>
        <v>0</v>
      </c>
      <c r="K1269" s="88">
        <f t="shared" si="1283"/>
        <v>0</v>
      </c>
      <c r="L1269" s="3">
        <f t="shared" si="1237"/>
        <v>0</v>
      </c>
    </row>
    <row r="1270" spans="8:12" x14ac:dyDescent="0.5">
      <c r="H1270" s="88">
        <f t="shared" ref="H1270:K1270" si="1284">IF(COUNT($C1272,D1272)&lt;&gt;2,0,ROUND(MAX(IF($B1272="No - non-arm's length",0,MIN((0.75*D1272),847)),MIN(D1272,(0.75*$C1272),847)),2))</f>
        <v>0</v>
      </c>
      <c r="I1270" s="88">
        <f t="shared" si="1284"/>
        <v>0</v>
      </c>
      <c r="J1270" s="88">
        <f t="shared" si="1284"/>
        <v>0</v>
      </c>
      <c r="K1270" s="88">
        <f t="shared" si="1284"/>
        <v>0</v>
      </c>
      <c r="L1270" s="3">
        <f t="shared" si="1237"/>
        <v>0</v>
      </c>
    </row>
    <row r="1271" spans="8:12" x14ac:dyDescent="0.5">
      <c r="H1271" s="88">
        <f t="shared" ref="H1271:K1271" si="1285">IF(COUNT($C1273,D1273)&lt;&gt;2,0,ROUND(MAX(IF($B1273="No - non-arm's length",0,MIN((0.75*D1273),847)),MIN(D1273,(0.75*$C1273),847)),2))</f>
        <v>0</v>
      </c>
      <c r="I1271" s="88">
        <f t="shared" si="1285"/>
        <v>0</v>
      </c>
      <c r="J1271" s="88">
        <f t="shared" si="1285"/>
        <v>0</v>
      </c>
      <c r="K1271" s="88">
        <f t="shared" si="1285"/>
        <v>0</v>
      </c>
      <c r="L1271" s="3">
        <f t="shared" si="1237"/>
        <v>0</v>
      </c>
    </row>
    <row r="1272" spans="8:12" x14ac:dyDescent="0.5">
      <c r="H1272" s="88">
        <f t="shared" ref="H1272:K1272" si="1286">IF(COUNT($C1274,D1274)&lt;&gt;2,0,ROUND(MAX(IF($B1274="No - non-arm's length",0,MIN((0.75*D1274),847)),MIN(D1274,(0.75*$C1274),847)),2))</f>
        <v>0</v>
      </c>
      <c r="I1272" s="88">
        <f t="shared" si="1286"/>
        <v>0</v>
      </c>
      <c r="J1272" s="88">
        <f t="shared" si="1286"/>
        <v>0</v>
      </c>
      <c r="K1272" s="88">
        <f t="shared" si="1286"/>
        <v>0</v>
      </c>
      <c r="L1272" s="3">
        <f t="shared" si="1237"/>
        <v>0</v>
      </c>
    </row>
    <row r="1273" spans="8:12" x14ac:dyDescent="0.5">
      <c r="H1273" s="88">
        <f t="shared" ref="H1273:K1273" si="1287">IF(COUNT($C1275,D1275)&lt;&gt;2,0,ROUND(MAX(IF($B1275="No - non-arm's length",0,MIN((0.75*D1275),847)),MIN(D1275,(0.75*$C1275),847)),2))</f>
        <v>0</v>
      </c>
      <c r="I1273" s="88">
        <f t="shared" si="1287"/>
        <v>0</v>
      </c>
      <c r="J1273" s="88">
        <f t="shared" si="1287"/>
        <v>0</v>
      </c>
      <c r="K1273" s="88">
        <f t="shared" si="1287"/>
        <v>0</v>
      </c>
      <c r="L1273" s="3">
        <f t="shared" si="1237"/>
        <v>0</v>
      </c>
    </row>
    <row r="1274" spans="8:12" x14ac:dyDescent="0.5">
      <c r="H1274" s="88">
        <f t="shared" ref="H1274:K1274" si="1288">IF(COUNT($C1276,D1276)&lt;&gt;2,0,ROUND(MAX(IF($B1276="No - non-arm's length",0,MIN((0.75*D1276),847)),MIN(D1276,(0.75*$C1276),847)),2))</f>
        <v>0</v>
      </c>
      <c r="I1274" s="88">
        <f t="shared" si="1288"/>
        <v>0</v>
      </c>
      <c r="J1274" s="88">
        <f t="shared" si="1288"/>
        <v>0</v>
      </c>
      <c r="K1274" s="88">
        <f t="shared" si="1288"/>
        <v>0</v>
      </c>
      <c r="L1274" s="3">
        <f t="shared" si="1237"/>
        <v>0</v>
      </c>
    </row>
    <row r="1275" spans="8:12" x14ac:dyDescent="0.5">
      <c r="H1275" s="88">
        <f t="shared" ref="H1275:K1275" si="1289">IF(COUNT($C1277,D1277)&lt;&gt;2,0,ROUND(MAX(IF($B1277="No - non-arm's length",0,MIN((0.75*D1277),847)),MIN(D1277,(0.75*$C1277),847)),2))</f>
        <v>0</v>
      </c>
      <c r="I1275" s="88">
        <f t="shared" si="1289"/>
        <v>0</v>
      </c>
      <c r="J1275" s="88">
        <f t="shared" si="1289"/>
        <v>0</v>
      </c>
      <c r="K1275" s="88">
        <f t="shared" si="1289"/>
        <v>0</v>
      </c>
      <c r="L1275" s="3">
        <f t="shared" si="1237"/>
        <v>0</v>
      </c>
    </row>
    <row r="1276" spans="8:12" x14ac:dyDescent="0.5">
      <c r="H1276" s="88">
        <f t="shared" ref="H1276:K1276" si="1290">IF(COUNT($C1278,D1278)&lt;&gt;2,0,ROUND(MAX(IF($B1278="No - non-arm's length",0,MIN((0.75*D1278),847)),MIN(D1278,(0.75*$C1278),847)),2))</f>
        <v>0</v>
      </c>
      <c r="I1276" s="88">
        <f t="shared" si="1290"/>
        <v>0</v>
      </c>
      <c r="J1276" s="88">
        <f t="shared" si="1290"/>
        <v>0</v>
      </c>
      <c r="K1276" s="88">
        <f t="shared" si="1290"/>
        <v>0</v>
      </c>
      <c r="L1276" s="3">
        <f t="shared" si="1237"/>
        <v>0</v>
      </c>
    </row>
    <row r="1277" spans="8:12" x14ac:dyDescent="0.5">
      <c r="H1277" s="88">
        <f t="shared" ref="H1277:K1277" si="1291">IF(COUNT($C1279,D1279)&lt;&gt;2,0,ROUND(MAX(IF($B1279="No - non-arm's length",0,MIN((0.75*D1279),847)),MIN(D1279,(0.75*$C1279),847)),2))</f>
        <v>0</v>
      </c>
      <c r="I1277" s="88">
        <f t="shared" si="1291"/>
        <v>0</v>
      </c>
      <c r="J1277" s="88">
        <f t="shared" si="1291"/>
        <v>0</v>
      </c>
      <c r="K1277" s="88">
        <f t="shared" si="1291"/>
        <v>0</v>
      </c>
      <c r="L1277" s="3">
        <f t="shared" si="1237"/>
        <v>0</v>
      </c>
    </row>
    <row r="1278" spans="8:12" x14ac:dyDescent="0.5">
      <c r="H1278" s="88">
        <f t="shared" ref="H1278:K1278" si="1292">IF(COUNT($C1280,D1280)&lt;&gt;2,0,ROUND(MAX(IF($B1280="No - non-arm's length",0,MIN((0.75*D1280),847)),MIN(D1280,(0.75*$C1280),847)),2))</f>
        <v>0</v>
      </c>
      <c r="I1278" s="88">
        <f t="shared" si="1292"/>
        <v>0</v>
      </c>
      <c r="J1278" s="88">
        <f t="shared" si="1292"/>
        <v>0</v>
      </c>
      <c r="K1278" s="88">
        <f t="shared" si="1292"/>
        <v>0</v>
      </c>
      <c r="L1278" s="3">
        <f t="shared" si="1237"/>
        <v>0</v>
      </c>
    </row>
    <row r="1279" spans="8:12" x14ac:dyDescent="0.5">
      <c r="H1279" s="88">
        <f t="shared" ref="H1279:K1279" si="1293">IF(COUNT($C1281,D1281)&lt;&gt;2,0,ROUND(MAX(IF($B1281="No - non-arm's length",0,MIN((0.75*D1281),847)),MIN(D1281,(0.75*$C1281),847)),2))</f>
        <v>0</v>
      </c>
      <c r="I1279" s="88">
        <f t="shared" si="1293"/>
        <v>0</v>
      </c>
      <c r="J1279" s="88">
        <f t="shared" si="1293"/>
        <v>0</v>
      </c>
      <c r="K1279" s="88">
        <f t="shared" si="1293"/>
        <v>0</v>
      </c>
      <c r="L1279" s="3">
        <f t="shared" si="1237"/>
        <v>0</v>
      </c>
    </row>
    <row r="1280" spans="8:12" x14ac:dyDescent="0.5">
      <c r="H1280" s="88">
        <f t="shared" ref="H1280:K1280" si="1294">IF(COUNT($C1282,D1282)&lt;&gt;2,0,ROUND(MAX(IF($B1282="No - non-arm's length",0,MIN((0.75*D1282),847)),MIN(D1282,(0.75*$C1282),847)),2))</f>
        <v>0</v>
      </c>
      <c r="I1280" s="88">
        <f t="shared" si="1294"/>
        <v>0</v>
      </c>
      <c r="J1280" s="88">
        <f t="shared" si="1294"/>
        <v>0</v>
      </c>
      <c r="K1280" s="88">
        <f t="shared" si="1294"/>
        <v>0</v>
      </c>
      <c r="L1280" s="3">
        <f t="shared" si="1237"/>
        <v>0</v>
      </c>
    </row>
    <row r="1281" spans="8:12" x14ac:dyDescent="0.5">
      <c r="H1281" s="88">
        <f t="shared" ref="H1281:K1281" si="1295">IF(COUNT($C1283,D1283)&lt;&gt;2,0,ROUND(MAX(IF($B1283="No - non-arm's length",0,MIN((0.75*D1283),847)),MIN(D1283,(0.75*$C1283),847)),2))</f>
        <v>0</v>
      </c>
      <c r="I1281" s="88">
        <f t="shared" si="1295"/>
        <v>0</v>
      </c>
      <c r="J1281" s="88">
        <f t="shared" si="1295"/>
        <v>0</v>
      </c>
      <c r="K1281" s="88">
        <f t="shared" si="1295"/>
        <v>0</v>
      </c>
      <c r="L1281" s="3">
        <f t="shared" si="1237"/>
        <v>0</v>
      </c>
    </row>
    <row r="1282" spans="8:12" x14ac:dyDescent="0.5">
      <c r="H1282" s="88">
        <f t="shared" ref="H1282:K1282" si="1296">IF(COUNT($C1284,D1284)&lt;&gt;2,0,ROUND(MAX(IF($B1284="No - non-arm's length",0,MIN((0.75*D1284),847)),MIN(D1284,(0.75*$C1284),847)),2))</f>
        <v>0</v>
      </c>
      <c r="I1282" s="88">
        <f t="shared" si="1296"/>
        <v>0</v>
      </c>
      <c r="J1282" s="88">
        <f t="shared" si="1296"/>
        <v>0</v>
      </c>
      <c r="K1282" s="88">
        <f t="shared" si="1296"/>
        <v>0</v>
      </c>
      <c r="L1282" s="3">
        <f t="shared" si="1237"/>
        <v>0</v>
      </c>
    </row>
    <row r="1283" spans="8:12" x14ac:dyDescent="0.5">
      <c r="H1283" s="88">
        <f t="shared" ref="H1283:K1283" si="1297">IF(COUNT($C1285,D1285)&lt;&gt;2,0,ROUND(MAX(IF($B1285="No - non-arm's length",0,MIN((0.75*D1285),847)),MIN(D1285,(0.75*$C1285),847)),2))</f>
        <v>0</v>
      </c>
      <c r="I1283" s="88">
        <f t="shared" si="1297"/>
        <v>0</v>
      </c>
      <c r="J1283" s="88">
        <f t="shared" si="1297"/>
        <v>0</v>
      </c>
      <c r="K1283" s="88">
        <f t="shared" si="1297"/>
        <v>0</v>
      </c>
      <c r="L1283" s="3">
        <f t="shared" si="1237"/>
        <v>0</v>
      </c>
    </row>
    <row r="1284" spans="8:12" x14ac:dyDescent="0.5">
      <c r="H1284" s="88">
        <f t="shared" ref="H1284:K1284" si="1298">IF(COUNT($C1286,D1286)&lt;&gt;2,0,ROUND(MAX(IF($B1286="No - non-arm's length",0,MIN((0.75*D1286),847)),MIN(D1286,(0.75*$C1286),847)),2))</f>
        <v>0</v>
      </c>
      <c r="I1284" s="88">
        <f t="shared" si="1298"/>
        <v>0</v>
      </c>
      <c r="J1284" s="88">
        <f t="shared" si="1298"/>
        <v>0</v>
      </c>
      <c r="K1284" s="88">
        <f t="shared" si="1298"/>
        <v>0</v>
      </c>
      <c r="L1284" s="3">
        <f t="shared" si="1237"/>
        <v>0</v>
      </c>
    </row>
    <row r="1285" spans="8:12" x14ac:dyDescent="0.5">
      <c r="H1285" s="88">
        <f t="shared" ref="H1285:K1285" si="1299">IF(COUNT($C1287,D1287)&lt;&gt;2,0,ROUND(MAX(IF($B1287="No - non-arm's length",0,MIN((0.75*D1287),847)),MIN(D1287,(0.75*$C1287),847)),2))</f>
        <v>0</v>
      </c>
      <c r="I1285" s="88">
        <f t="shared" si="1299"/>
        <v>0</v>
      </c>
      <c r="J1285" s="88">
        <f t="shared" si="1299"/>
        <v>0</v>
      </c>
      <c r="K1285" s="88">
        <f t="shared" si="1299"/>
        <v>0</v>
      </c>
      <c r="L1285" s="3">
        <f t="shared" si="1237"/>
        <v>0</v>
      </c>
    </row>
    <row r="1286" spans="8:12" x14ac:dyDescent="0.5">
      <c r="H1286" s="88">
        <f t="shared" ref="H1286:K1286" si="1300">IF(COUNT($C1288,D1288)&lt;&gt;2,0,ROUND(MAX(IF($B1288="No - non-arm's length",0,MIN((0.75*D1288),847)),MIN(D1288,(0.75*$C1288),847)),2))</f>
        <v>0</v>
      </c>
      <c r="I1286" s="88">
        <f t="shared" si="1300"/>
        <v>0</v>
      </c>
      <c r="J1286" s="88">
        <f t="shared" si="1300"/>
        <v>0</v>
      </c>
      <c r="K1286" s="88">
        <f t="shared" si="1300"/>
        <v>0</v>
      </c>
      <c r="L1286" s="3">
        <f t="shared" si="1237"/>
        <v>0</v>
      </c>
    </row>
    <row r="1287" spans="8:12" x14ac:dyDescent="0.5">
      <c r="H1287" s="88">
        <f t="shared" ref="H1287:K1287" si="1301">IF(COUNT($C1289,D1289)&lt;&gt;2,0,ROUND(MAX(IF($B1289="No - non-arm's length",0,MIN((0.75*D1289),847)),MIN(D1289,(0.75*$C1289),847)),2))</f>
        <v>0</v>
      </c>
      <c r="I1287" s="88">
        <f t="shared" si="1301"/>
        <v>0</v>
      </c>
      <c r="J1287" s="88">
        <f t="shared" si="1301"/>
        <v>0</v>
      </c>
      <c r="K1287" s="88">
        <f t="shared" si="1301"/>
        <v>0</v>
      </c>
      <c r="L1287" s="3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88">
        <f t="shared" ref="H1288:K1288" si="1303">IF(COUNT($C1290,D1290)&lt;&gt;2,0,ROUND(MAX(IF($B1290="No - non-arm's length",0,MIN((0.75*D1290),847)),MIN(D1290,(0.75*$C1290),847)),2))</f>
        <v>0</v>
      </c>
      <c r="I1288" s="88">
        <f t="shared" si="1303"/>
        <v>0</v>
      </c>
      <c r="J1288" s="88">
        <f t="shared" si="1303"/>
        <v>0</v>
      </c>
      <c r="K1288" s="88">
        <f t="shared" si="1303"/>
        <v>0</v>
      </c>
      <c r="L1288" s="3">
        <f t="shared" si="1302"/>
        <v>0</v>
      </c>
    </row>
    <row r="1289" spans="8:12" x14ac:dyDescent="0.5">
      <c r="H1289" s="88">
        <f t="shared" ref="H1289:K1289" si="1304">IF(COUNT($C1291,D1291)&lt;&gt;2,0,ROUND(MAX(IF($B1291="No - non-arm's length",0,MIN((0.75*D1291),847)),MIN(D1291,(0.75*$C1291),847)),2))</f>
        <v>0</v>
      </c>
      <c r="I1289" s="88">
        <f t="shared" si="1304"/>
        <v>0</v>
      </c>
      <c r="J1289" s="88">
        <f t="shared" si="1304"/>
        <v>0</v>
      </c>
      <c r="K1289" s="88">
        <f t="shared" si="1304"/>
        <v>0</v>
      </c>
      <c r="L1289" s="3">
        <f t="shared" si="1302"/>
        <v>0</v>
      </c>
    </row>
    <row r="1290" spans="8:12" x14ac:dyDescent="0.5">
      <c r="H1290" s="88">
        <f t="shared" ref="H1290:K1290" si="1305">IF(COUNT($C1292,D1292)&lt;&gt;2,0,ROUND(MAX(IF($B1292="No - non-arm's length",0,MIN((0.75*D1292),847)),MIN(D1292,(0.75*$C1292),847)),2))</f>
        <v>0</v>
      </c>
      <c r="I1290" s="88">
        <f t="shared" si="1305"/>
        <v>0</v>
      </c>
      <c r="J1290" s="88">
        <f t="shared" si="1305"/>
        <v>0</v>
      </c>
      <c r="K1290" s="88">
        <f t="shared" si="1305"/>
        <v>0</v>
      </c>
      <c r="L1290" s="3">
        <f t="shared" si="1302"/>
        <v>0</v>
      </c>
    </row>
    <row r="1291" spans="8:12" x14ac:dyDescent="0.5">
      <c r="H1291" s="88">
        <f t="shared" ref="H1291:K1291" si="1306">IF(COUNT($C1293,D1293)&lt;&gt;2,0,ROUND(MAX(IF($B1293="No - non-arm's length",0,MIN((0.75*D1293),847)),MIN(D1293,(0.75*$C1293),847)),2))</f>
        <v>0</v>
      </c>
      <c r="I1291" s="88">
        <f t="shared" si="1306"/>
        <v>0</v>
      </c>
      <c r="J1291" s="88">
        <f t="shared" si="1306"/>
        <v>0</v>
      </c>
      <c r="K1291" s="88">
        <f t="shared" si="1306"/>
        <v>0</v>
      </c>
      <c r="L1291" s="3">
        <f t="shared" si="1302"/>
        <v>0</v>
      </c>
    </row>
    <row r="1292" spans="8:12" x14ac:dyDescent="0.5">
      <c r="H1292" s="88">
        <f t="shared" ref="H1292:K1292" si="1307">IF(COUNT($C1294,D1294)&lt;&gt;2,0,ROUND(MAX(IF($B1294="No - non-arm's length",0,MIN((0.75*D1294),847)),MIN(D1294,(0.75*$C1294),847)),2))</f>
        <v>0</v>
      </c>
      <c r="I1292" s="88">
        <f t="shared" si="1307"/>
        <v>0</v>
      </c>
      <c r="J1292" s="88">
        <f t="shared" si="1307"/>
        <v>0</v>
      </c>
      <c r="K1292" s="88">
        <f t="shared" si="1307"/>
        <v>0</v>
      </c>
      <c r="L1292" s="3">
        <f t="shared" si="1302"/>
        <v>0</v>
      </c>
    </row>
    <row r="1293" spans="8:12" x14ac:dyDescent="0.5">
      <c r="H1293" s="88">
        <f t="shared" ref="H1293:K1293" si="1308">IF(COUNT($C1295,D1295)&lt;&gt;2,0,ROUND(MAX(IF($B1295="No - non-arm's length",0,MIN((0.75*D1295),847)),MIN(D1295,(0.75*$C1295),847)),2))</f>
        <v>0</v>
      </c>
      <c r="I1293" s="88">
        <f t="shared" si="1308"/>
        <v>0</v>
      </c>
      <c r="J1293" s="88">
        <f t="shared" si="1308"/>
        <v>0</v>
      </c>
      <c r="K1293" s="88">
        <f t="shared" si="1308"/>
        <v>0</v>
      </c>
      <c r="L1293" s="3">
        <f t="shared" si="1302"/>
        <v>0</v>
      </c>
    </row>
    <row r="1294" spans="8:12" x14ac:dyDescent="0.5">
      <c r="H1294" s="88">
        <f t="shared" ref="H1294:K1294" si="1309">IF(COUNT($C1296,D1296)&lt;&gt;2,0,ROUND(MAX(IF($B1296="No - non-arm's length",0,MIN((0.75*D1296),847)),MIN(D1296,(0.75*$C1296),847)),2))</f>
        <v>0</v>
      </c>
      <c r="I1294" s="88">
        <f t="shared" si="1309"/>
        <v>0</v>
      </c>
      <c r="J1294" s="88">
        <f t="shared" si="1309"/>
        <v>0</v>
      </c>
      <c r="K1294" s="88">
        <f t="shared" si="1309"/>
        <v>0</v>
      </c>
      <c r="L1294" s="3">
        <f t="shared" si="1302"/>
        <v>0</v>
      </c>
    </row>
    <row r="1295" spans="8:12" x14ac:dyDescent="0.5">
      <c r="H1295" s="88">
        <f t="shared" ref="H1295:K1295" si="1310">IF(COUNT($C1297,D1297)&lt;&gt;2,0,ROUND(MAX(IF($B1297="No - non-arm's length",0,MIN((0.75*D1297),847)),MIN(D1297,(0.75*$C1297),847)),2))</f>
        <v>0</v>
      </c>
      <c r="I1295" s="88">
        <f t="shared" si="1310"/>
        <v>0</v>
      </c>
      <c r="J1295" s="88">
        <f t="shared" si="1310"/>
        <v>0</v>
      </c>
      <c r="K1295" s="88">
        <f t="shared" si="1310"/>
        <v>0</v>
      </c>
      <c r="L1295" s="3">
        <f t="shared" si="1302"/>
        <v>0</v>
      </c>
    </row>
    <row r="1296" spans="8:12" x14ac:dyDescent="0.5">
      <c r="H1296" s="88">
        <f t="shared" ref="H1296:K1296" si="1311">IF(COUNT($C1298,D1298)&lt;&gt;2,0,ROUND(MAX(IF($B1298="No - non-arm's length",0,MIN((0.75*D1298),847)),MIN(D1298,(0.75*$C1298),847)),2))</f>
        <v>0</v>
      </c>
      <c r="I1296" s="88">
        <f t="shared" si="1311"/>
        <v>0</v>
      </c>
      <c r="J1296" s="88">
        <f t="shared" si="1311"/>
        <v>0</v>
      </c>
      <c r="K1296" s="88">
        <f t="shared" si="1311"/>
        <v>0</v>
      </c>
      <c r="L1296" s="3">
        <f t="shared" si="1302"/>
        <v>0</v>
      </c>
    </row>
    <row r="1297" spans="8:12" x14ac:dyDescent="0.5">
      <c r="H1297" s="88">
        <f t="shared" ref="H1297:K1297" si="1312">IF(COUNT($C1299,D1299)&lt;&gt;2,0,ROUND(MAX(IF($B1299="No - non-arm's length",0,MIN((0.75*D1299),847)),MIN(D1299,(0.75*$C1299),847)),2))</f>
        <v>0</v>
      </c>
      <c r="I1297" s="88">
        <f t="shared" si="1312"/>
        <v>0</v>
      </c>
      <c r="J1297" s="88">
        <f t="shared" si="1312"/>
        <v>0</v>
      </c>
      <c r="K1297" s="88">
        <f t="shared" si="1312"/>
        <v>0</v>
      </c>
      <c r="L1297" s="3">
        <f t="shared" si="1302"/>
        <v>0</v>
      </c>
    </row>
    <row r="1298" spans="8:12" x14ac:dyDescent="0.5">
      <c r="H1298" s="88">
        <f t="shared" ref="H1298:K1298" si="1313">IF(COUNT($C1300,D1300)&lt;&gt;2,0,ROUND(MAX(IF($B1300="No - non-arm's length",0,MIN((0.75*D1300),847)),MIN(D1300,(0.75*$C1300),847)),2))</f>
        <v>0</v>
      </c>
      <c r="I1298" s="88">
        <f t="shared" si="1313"/>
        <v>0</v>
      </c>
      <c r="J1298" s="88">
        <f t="shared" si="1313"/>
        <v>0</v>
      </c>
      <c r="K1298" s="88">
        <f t="shared" si="1313"/>
        <v>0</v>
      </c>
      <c r="L1298" s="3">
        <f t="shared" si="1302"/>
        <v>0</v>
      </c>
    </row>
    <row r="1299" spans="8:12" x14ac:dyDescent="0.5">
      <c r="H1299" s="88">
        <f t="shared" ref="H1299:K1299" si="1314">IF(COUNT($C1301,D1301)&lt;&gt;2,0,ROUND(MAX(IF($B1301="No - non-arm's length",0,MIN((0.75*D1301),847)),MIN(D1301,(0.75*$C1301),847)),2))</f>
        <v>0</v>
      </c>
      <c r="I1299" s="88">
        <f t="shared" si="1314"/>
        <v>0</v>
      </c>
      <c r="J1299" s="88">
        <f t="shared" si="1314"/>
        <v>0</v>
      </c>
      <c r="K1299" s="88">
        <f t="shared" si="1314"/>
        <v>0</v>
      </c>
      <c r="L1299" s="3">
        <f t="shared" si="1302"/>
        <v>0</v>
      </c>
    </row>
    <row r="1300" spans="8:12" x14ac:dyDescent="0.5">
      <c r="H1300" s="88">
        <f t="shared" ref="H1300:K1300" si="1315">IF(COUNT($C1302,D1302)&lt;&gt;2,0,ROUND(MAX(IF($B1302="No - non-arm's length",0,MIN((0.75*D1302),847)),MIN(D1302,(0.75*$C1302),847)),2))</f>
        <v>0</v>
      </c>
      <c r="I1300" s="88">
        <f t="shared" si="1315"/>
        <v>0</v>
      </c>
      <c r="J1300" s="88">
        <f t="shared" si="1315"/>
        <v>0</v>
      </c>
      <c r="K1300" s="88">
        <f t="shared" si="1315"/>
        <v>0</v>
      </c>
      <c r="L1300" s="3">
        <f t="shared" si="1302"/>
        <v>0</v>
      </c>
    </row>
    <row r="1301" spans="8:12" x14ac:dyDescent="0.5">
      <c r="H1301" s="88">
        <f t="shared" ref="H1301:K1301" si="1316">IF(COUNT($C1303,D1303)&lt;&gt;2,0,ROUND(MAX(IF($B1303="No - non-arm's length",0,MIN((0.75*D1303),847)),MIN(D1303,(0.75*$C1303),847)),2))</f>
        <v>0</v>
      </c>
      <c r="I1301" s="88">
        <f t="shared" si="1316"/>
        <v>0</v>
      </c>
      <c r="J1301" s="88">
        <f t="shared" si="1316"/>
        <v>0</v>
      </c>
      <c r="K1301" s="88">
        <f t="shared" si="1316"/>
        <v>0</v>
      </c>
      <c r="L1301" s="3">
        <f t="shared" si="1302"/>
        <v>0</v>
      </c>
    </row>
    <row r="1302" spans="8:12" x14ac:dyDescent="0.5">
      <c r="H1302" s="88">
        <f t="shared" ref="H1302:K1302" si="1317">IF(COUNT($C1304,D1304)&lt;&gt;2,0,ROUND(MAX(IF($B1304="No - non-arm's length",0,MIN((0.75*D1304),847)),MIN(D1304,(0.75*$C1304),847)),2))</f>
        <v>0</v>
      </c>
      <c r="I1302" s="88">
        <f t="shared" si="1317"/>
        <v>0</v>
      </c>
      <c r="J1302" s="88">
        <f t="shared" si="1317"/>
        <v>0</v>
      </c>
      <c r="K1302" s="88">
        <f t="shared" si="1317"/>
        <v>0</v>
      </c>
      <c r="L1302" s="3">
        <f t="shared" si="1302"/>
        <v>0</v>
      </c>
    </row>
    <row r="1303" spans="8:12" x14ac:dyDescent="0.5">
      <c r="H1303" s="88">
        <f t="shared" ref="H1303:K1303" si="1318">IF(COUNT($C1305,D1305)&lt;&gt;2,0,ROUND(MAX(IF($B1305="No - non-arm's length",0,MIN((0.75*D1305),847)),MIN(D1305,(0.75*$C1305),847)),2))</f>
        <v>0</v>
      </c>
      <c r="I1303" s="88">
        <f t="shared" si="1318"/>
        <v>0</v>
      </c>
      <c r="J1303" s="88">
        <f t="shared" si="1318"/>
        <v>0</v>
      </c>
      <c r="K1303" s="88">
        <f t="shared" si="1318"/>
        <v>0</v>
      </c>
      <c r="L1303" s="3">
        <f t="shared" si="1302"/>
        <v>0</v>
      </c>
    </row>
    <row r="1304" spans="8:12" x14ac:dyDescent="0.5">
      <c r="H1304" s="88">
        <f t="shared" ref="H1304:K1304" si="1319">IF(COUNT($C1306,D1306)&lt;&gt;2,0,ROUND(MAX(IF($B1306="No - non-arm's length",0,MIN((0.75*D1306),847)),MIN(D1306,(0.75*$C1306),847)),2))</f>
        <v>0</v>
      </c>
      <c r="I1304" s="88">
        <f t="shared" si="1319"/>
        <v>0</v>
      </c>
      <c r="J1304" s="88">
        <f t="shared" si="1319"/>
        <v>0</v>
      </c>
      <c r="K1304" s="88">
        <f t="shared" si="1319"/>
        <v>0</v>
      </c>
      <c r="L1304" s="3">
        <f t="shared" si="1302"/>
        <v>0</v>
      </c>
    </row>
    <row r="1305" spans="8:12" x14ac:dyDescent="0.5">
      <c r="H1305" s="88">
        <f t="shared" ref="H1305:K1305" si="1320">IF(COUNT($C1307,D1307)&lt;&gt;2,0,ROUND(MAX(IF($B1307="No - non-arm's length",0,MIN((0.75*D1307),847)),MIN(D1307,(0.75*$C1307),847)),2))</f>
        <v>0</v>
      </c>
      <c r="I1305" s="88">
        <f t="shared" si="1320"/>
        <v>0</v>
      </c>
      <c r="J1305" s="88">
        <f t="shared" si="1320"/>
        <v>0</v>
      </c>
      <c r="K1305" s="88">
        <f t="shared" si="1320"/>
        <v>0</v>
      </c>
      <c r="L1305" s="3">
        <f t="shared" si="1302"/>
        <v>0</v>
      </c>
    </row>
    <row r="1306" spans="8:12" x14ac:dyDescent="0.5">
      <c r="H1306" s="88">
        <f t="shared" ref="H1306:K1306" si="1321">IF(COUNT($C1308,D1308)&lt;&gt;2,0,ROUND(MAX(IF($B1308="No - non-arm's length",0,MIN((0.75*D1308),847)),MIN(D1308,(0.75*$C1308),847)),2))</f>
        <v>0</v>
      </c>
      <c r="I1306" s="88">
        <f t="shared" si="1321"/>
        <v>0</v>
      </c>
      <c r="J1306" s="88">
        <f t="shared" si="1321"/>
        <v>0</v>
      </c>
      <c r="K1306" s="88">
        <f t="shared" si="1321"/>
        <v>0</v>
      </c>
      <c r="L1306" s="3">
        <f t="shared" si="1302"/>
        <v>0</v>
      </c>
    </row>
    <row r="1307" spans="8:12" x14ac:dyDescent="0.5">
      <c r="H1307" s="88">
        <f t="shared" ref="H1307:K1307" si="1322">IF(COUNT($C1309,D1309)&lt;&gt;2,0,ROUND(MAX(IF($B1309="No - non-arm's length",0,MIN((0.75*D1309),847)),MIN(D1309,(0.75*$C1309),847)),2))</f>
        <v>0</v>
      </c>
      <c r="I1307" s="88">
        <f t="shared" si="1322"/>
        <v>0</v>
      </c>
      <c r="J1307" s="88">
        <f t="shared" si="1322"/>
        <v>0</v>
      </c>
      <c r="K1307" s="88">
        <f t="shared" si="1322"/>
        <v>0</v>
      </c>
      <c r="L1307" s="3">
        <f t="shared" si="1302"/>
        <v>0</v>
      </c>
    </row>
    <row r="1308" spans="8:12" x14ac:dyDescent="0.5">
      <c r="H1308" s="88">
        <f t="shared" ref="H1308:K1308" si="1323">IF(COUNT($C1310,D1310)&lt;&gt;2,0,ROUND(MAX(IF($B1310="No - non-arm's length",0,MIN((0.75*D1310),847)),MIN(D1310,(0.75*$C1310),847)),2))</f>
        <v>0</v>
      </c>
      <c r="I1308" s="88">
        <f t="shared" si="1323"/>
        <v>0</v>
      </c>
      <c r="J1308" s="88">
        <f t="shared" si="1323"/>
        <v>0</v>
      </c>
      <c r="K1308" s="88">
        <f t="shared" si="1323"/>
        <v>0</v>
      </c>
      <c r="L1308" s="3">
        <f t="shared" si="1302"/>
        <v>0</v>
      </c>
    </row>
    <row r="1309" spans="8:12" x14ac:dyDescent="0.5">
      <c r="H1309" s="88">
        <f t="shared" ref="H1309:K1309" si="1324">IF(COUNT($C1311,D1311)&lt;&gt;2,0,ROUND(MAX(IF($B1311="No - non-arm's length",0,MIN((0.75*D1311),847)),MIN(D1311,(0.75*$C1311),847)),2))</f>
        <v>0</v>
      </c>
      <c r="I1309" s="88">
        <f t="shared" si="1324"/>
        <v>0</v>
      </c>
      <c r="J1309" s="88">
        <f t="shared" si="1324"/>
        <v>0</v>
      </c>
      <c r="K1309" s="88">
        <f t="shared" si="1324"/>
        <v>0</v>
      </c>
      <c r="L1309" s="3">
        <f t="shared" si="1302"/>
        <v>0</v>
      </c>
    </row>
    <row r="1310" spans="8:12" x14ac:dyDescent="0.5">
      <c r="H1310" s="88">
        <f t="shared" ref="H1310:K1310" si="1325">IF(COUNT($C1312,D1312)&lt;&gt;2,0,ROUND(MAX(IF($B1312="No - non-arm's length",0,MIN((0.75*D1312),847)),MIN(D1312,(0.75*$C1312),847)),2))</f>
        <v>0</v>
      </c>
      <c r="I1310" s="88">
        <f t="shared" si="1325"/>
        <v>0</v>
      </c>
      <c r="J1310" s="88">
        <f t="shared" si="1325"/>
        <v>0</v>
      </c>
      <c r="K1310" s="88">
        <f t="shared" si="1325"/>
        <v>0</v>
      </c>
      <c r="L1310" s="3">
        <f t="shared" si="1302"/>
        <v>0</v>
      </c>
    </row>
    <row r="1311" spans="8:12" x14ac:dyDescent="0.5">
      <c r="H1311" s="88">
        <f t="shared" ref="H1311:K1311" si="1326">IF(COUNT($C1313,D1313)&lt;&gt;2,0,ROUND(MAX(IF($B1313="No - non-arm's length",0,MIN((0.75*D1313),847)),MIN(D1313,(0.75*$C1313),847)),2))</f>
        <v>0</v>
      </c>
      <c r="I1311" s="88">
        <f t="shared" si="1326"/>
        <v>0</v>
      </c>
      <c r="J1311" s="88">
        <f t="shared" si="1326"/>
        <v>0</v>
      </c>
      <c r="K1311" s="88">
        <f t="shared" si="1326"/>
        <v>0</v>
      </c>
      <c r="L1311" s="3">
        <f t="shared" si="1302"/>
        <v>0</v>
      </c>
    </row>
    <row r="1312" spans="8:12" x14ac:dyDescent="0.5">
      <c r="H1312" s="88">
        <f t="shared" ref="H1312:K1312" si="1327">IF(COUNT($C1314,D1314)&lt;&gt;2,0,ROUND(MAX(IF($B1314="No - non-arm's length",0,MIN((0.75*D1314),847)),MIN(D1314,(0.75*$C1314),847)),2))</f>
        <v>0</v>
      </c>
      <c r="I1312" s="88">
        <f t="shared" si="1327"/>
        <v>0</v>
      </c>
      <c r="J1312" s="88">
        <f t="shared" si="1327"/>
        <v>0</v>
      </c>
      <c r="K1312" s="88">
        <f t="shared" si="1327"/>
        <v>0</v>
      </c>
      <c r="L1312" s="3">
        <f t="shared" si="1302"/>
        <v>0</v>
      </c>
    </row>
    <row r="1313" spans="8:12" x14ac:dyDescent="0.5">
      <c r="H1313" s="88">
        <f t="shared" ref="H1313:K1313" si="1328">IF(COUNT($C1315,D1315)&lt;&gt;2,0,ROUND(MAX(IF($B1315="No - non-arm's length",0,MIN((0.75*D1315),847)),MIN(D1315,(0.75*$C1315),847)),2))</f>
        <v>0</v>
      </c>
      <c r="I1313" s="88">
        <f t="shared" si="1328"/>
        <v>0</v>
      </c>
      <c r="J1313" s="88">
        <f t="shared" si="1328"/>
        <v>0</v>
      </c>
      <c r="K1313" s="88">
        <f t="shared" si="1328"/>
        <v>0</v>
      </c>
      <c r="L1313" s="3">
        <f t="shared" si="1302"/>
        <v>0</v>
      </c>
    </row>
    <row r="1314" spans="8:12" x14ac:dyDescent="0.5">
      <c r="H1314" s="88">
        <f t="shared" ref="H1314:K1314" si="1329">IF(COUNT($C1316,D1316)&lt;&gt;2,0,ROUND(MAX(IF($B1316="No - non-arm's length",0,MIN((0.75*D1316),847)),MIN(D1316,(0.75*$C1316),847)),2))</f>
        <v>0</v>
      </c>
      <c r="I1314" s="88">
        <f t="shared" si="1329"/>
        <v>0</v>
      </c>
      <c r="J1314" s="88">
        <f t="shared" si="1329"/>
        <v>0</v>
      </c>
      <c r="K1314" s="88">
        <f t="shared" si="1329"/>
        <v>0</v>
      </c>
      <c r="L1314" s="3">
        <f t="shared" si="1302"/>
        <v>0</v>
      </c>
    </row>
    <row r="1315" spans="8:12" x14ac:dyDescent="0.5">
      <c r="H1315" s="88">
        <f t="shared" ref="H1315:K1315" si="1330">IF(COUNT($C1317,D1317)&lt;&gt;2,0,ROUND(MAX(IF($B1317="No - non-arm's length",0,MIN((0.75*D1317),847)),MIN(D1317,(0.75*$C1317),847)),2))</f>
        <v>0</v>
      </c>
      <c r="I1315" s="88">
        <f t="shared" si="1330"/>
        <v>0</v>
      </c>
      <c r="J1315" s="88">
        <f t="shared" si="1330"/>
        <v>0</v>
      </c>
      <c r="K1315" s="88">
        <f t="shared" si="1330"/>
        <v>0</v>
      </c>
      <c r="L1315" s="3">
        <f t="shared" si="1302"/>
        <v>0</v>
      </c>
    </row>
    <row r="1316" spans="8:12" x14ac:dyDescent="0.5">
      <c r="H1316" s="88">
        <f t="shared" ref="H1316:K1316" si="1331">IF(COUNT($C1318,D1318)&lt;&gt;2,0,ROUND(MAX(IF($B1318="No - non-arm's length",0,MIN((0.75*D1318),847)),MIN(D1318,(0.75*$C1318),847)),2))</f>
        <v>0</v>
      </c>
      <c r="I1316" s="88">
        <f t="shared" si="1331"/>
        <v>0</v>
      </c>
      <c r="J1316" s="88">
        <f t="shared" si="1331"/>
        <v>0</v>
      </c>
      <c r="K1316" s="88">
        <f t="shared" si="1331"/>
        <v>0</v>
      </c>
      <c r="L1316" s="3">
        <f t="shared" si="1302"/>
        <v>0</v>
      </c>
    </row>
    <row r="1317" spans="8:12" x14ac:dyDescent="0.5">
      <c r="H1317" s="88">
        <f t="shared" ref="H1317:K1317" si="1332">IF(COUNT($C1319,D1319)&lt;&gt;2,0,ROUND(MAX(IF($B1319="No - non-arm's length",0,MIN((0.75*D1319),847)),MIN(D1319,(0.75*$C1319),847)),2))</f>
        <v>0</v>
      </c>
      <c r="I1317" s="88">
        <f t="shared" si="1332"/>
        <v>0</v>
      </c>
      <c r="J1317" s="88">
        <f t="shared" si="1332"/>
        <v>0</v>
      </c>
      <c r="K1317" s="88">
        <f t="shared" si="1332"/>
        <v>0</v>
      </c>
      <c r="L1317" s="3">
        <f t="shared" si="1302"/>
        <v>0</v>
      </c>
    </row>
    <row r="1318" spans="8:12" x14ac:dyDescent="0.5">
      <c r="H1318" s="88">
        <f t="shared" ref="H1318:K1318" si="1333">IF(COUNT($C1320,D1320)&lt;&gt;2,0,ROUND(MAX(IF($B1320="No - non-arm's length",0,MIN((0.75*D1320),847)),MIN(D1320,(0.75*$C1320),847)),2))</f>
        <v>0</v>
      </c>
      <c r="I1318" s="88">
        <f t="shared" si="1333"/>
        <v>0</v>
      </c>
      <c r="J1318" s="88">
        <f t="shared" si="1333"/>
        <v>0</v>
      </c>
      <c r="K1318" s="88">
        <f t="shared" si="1333"/>
        <v>0</v>
      </c>
      <c r="L1318" s="3">
        <f t="shared" si="1302"/>
        <v>0</v>
      </c>
    </row>
    <row r="1319" spans="8:12" x14ac:dyDescent="0.5">
      <c r="H1319" s="88">
        <f t="shared" ref="H1319:K1319" si="1334">IF(COUNT($C1321,D1321)&lt;&gt;2,0,ROUND(MAX(IF($B1321="No - non-arm's length",0,MIN((0.75*D1321),847)),MIN(D1321,(0.75*$C1321),847)),2))</f>
        <v>0</v>
      </c>
      <c r="I1319" s="88">
        <f t="shared" si="1334"/>
        <v>0</v>
      </c>
      <c r="J1319" s="88">
        <f t="shared" si="1334"/>
        <v>0</v>
      </c>
      <c r="K1319" s="88">
        <f t="shared" si="1334"/>
        <v>0</v>
      </c>
      <c r="L1319" s="3">
        <f t="shared" si="1302"/>
        <v>0</v>
      </c>
    </row>
    <row r="1320" spans="8:12" x14ac:dyDescent="0.5">
      <c r="H1320" s="88">
        <f t="shared" ref="H1320:K1320" si="1335">IF(COUNT($C1322,D1322)&lt;&gt;2,0,ROUND(MAX(IF($B1322="No - non-arm's length",0,MIN((0.75*D1322),847)),MIN(D1322,(0.75*$C1322),847)),2))</f>
        <v>0</v>
      </c>
      <c r="I1320" s="88">
        <f t="shared" si="1335"/>
        <v>0</v>
      </c>
      <c r="J1320" s="88">
        <f t="shared" si="1335"/>
        <v>0</v>
      </c>
      <c r="K1320" s="88">
        <f t="shared" si="1335"/>
        <v>0</v>
      </c>
      <c r="L1320" s="3">
        <f t="shared" si="1302"/>
        <v>0</v>
      </c>
    </row>
    <row r="1321" spans="8:12" x14ac:dyDescent="0.5">
      <c r="H1321" s="88">
        <f t="shared" ref="H1321:K1321" si="1336">IF(COUNT($C1323,D1323)&lt;&gt;2,0,ROUND(MAX(IF($B1323="No - non-arm's length",0,MIN((0.75*D1323),847)),MIN(D1323,(0.75*$C1323),847)),2))</f>
        <v>0</v>
      </c>
      <c r="I1321" s="88">
        <f t="shared" si="1336"/>
        <v>0</v>
      </c>
      <c r="J1321" s="88">
        <f t="shared" si="1336"/>
        <v>0</v>
      </c>
      <c r="K1321" s="88">
        <f t="shared" si="1336"/>
        <v>0</v>
      </c>
      <c r="L1321" s="3">
        <f t="shared" si="1302"/>
        <v>0</v>
      </c>
    </row>
    <row r="1322" spans="8:12" x14ac:dyDescent="0.5">
      <c r="H1322" s="88">
        <f t="shared" ref="H1322:K1322" si="1337">IF(COUNT($C1324,D1324)&lt;&gt;2,0,ROUND(MAX(IF($B1324="No - non-arm's length",0,MIN((0.75*D1324),847)),MIN(D1324,(0.75*$C1324),847)),2))</f>
        <v>0</v>
      </c>
      <c r="I1322" s="88">
        <f t="shared" si="1337"/>
        <v>0</v>
      </c>
      <c r="J1322" s="88">
        <f t="shared" si="1337"/>
        <v>0</v>
      </c>
      <c r="K1322" s="88">
        <f t="shared" si="1337"/>
        <v>0</v>
      </c>
      <c r="L1322" s="3">
        <f t="shared" si="1302"/>
        <v>0</v>
      </c>
    </row>
    <row r="1323" spans="8:12" x14ac:dyDescent="0.5">
      <c r="H1323" s="88">
        <f t="shared" ref="H1323:K1323" si="1338">IF(COUNT($C1325,D1325)&lt;&gt;2,0,ROUND(MAX(IF($B1325="No - non-arm's length",0,MIN((0.75*D1325),847)),MIN(D1325,(0.75*$C1325),847)),2))</f>
        <v>0</v>
      </c>
      <c r="I1323" s="88">
        <f t="shared" si="1338"/>
        <v>0</v>
      </c>
      <c r="J1323" s="88">
        <f t="shared" si="1338"/>
        <v>0</v>
      </c>
      <c r="K1323" s="88">
        <f t="shared" si="1338"/>
        <v>0</v>
      </c>
      <c r="L1323" s="3">
        <f t="shared" si="1302"/>
        <v>0</v>
      </c>
    </row>
    <row r="1324" spans="8:12" x14ac:dyDescent="0.5">
      <c r="H1324" s="88">
        <f t="shared" ref="H1324:K1324" si="1339">IF(COUNT($C1326,D1326)&lt;&gt;2,0,ROUND(MAX(IF($B1326="No - non-arm's length",0,MIN((0.75*D1326),847)),MIN(D1326,(0.75*$C1326),847)),2))</f>
        <v>0</v>
      </c>
      <c r="I1324" s="88">
        <f t="shared" si="1339"/>
        <v>0</v>
      </c>
      <c r="J1324" s="88">
        <f t="shared" si="1339"/>
        <v>0</v>
      </c>
      <c r="K1324" s="88">
        <f t="shared" si="1339"/>
        <v>0</v>
      </c>
      <c r="L1324" s="3">
        <f t="shared" si="1302"/>
        <v>0</v>
      </c>
    </row>
    <row r="1325" spans="8:12" x14ac:dyDescent="0.5">
      <c r="H1325" s="88">
        <f t="shared" ref="H1325:K1325" si="1340">IF(COUNT($C1327,D1327)&lt;&gt;2,0,ROUND(MAX(IF($B1327="No - non-arm's length",0,MIN((0.75*D1327),847)),MIN(D1327,(0.75*$C1327),847)),2))</f>
        <v>0</v>
      </c>
      <c r="I1325" s="88">
        <f t="shared" si="1340"/>
        <v>0</v>
      </c>
      <c r="J1325" s="88">
        <f t="shared" si="1340"/>
        <v>0</v>
      </c>
      <c r="K1325" s="88">
        <f t="shared" si="1340"/>
        <v>0</v>
      </c>
      <c r="L1325" s="3">
        <f t="shared" si="1302"/>
        <v>0</v>
      </c>
    </row>
    <row r="1326" spans="8:12" x14ac:dyDescent="0.5">
      <c r="H1326" s="88">
        <f t="shared" ref="H1326:K1326" si="1341">IF(COUNT($C1328,D1328)&lt;&gt;2,0,ROUND(MAX(IF($B1328="No - non-arm's length",0,MIN((0.75*D1328),847)),MIN(D1328,(0.75*$C1328),847)),2))</f>
        <v>0</v>
      </c>
      <c r="I1326" s="88">
        <f t="shared" si="1341"/>
        <v>0</v>
      </c>
      <c r="J1326" s="88">
        <f t="shared" si="1341"/>
        <v>0</v>
      </c>
      <c r="K1326" s="88">
        <f t="shared" si="1341"/>
        <v>0</v>
      </c>
      <c r="L1326" s="3">
        <f t="shared" si="1302"/>
        <v>0</v>
      </c>
    </row>
    <row r="1327" spans="8:12" x14ac:dyDescent="0.5">
      <c r="H1327" s="88">
        <f t="shared" ref="H1327:K1327" si="1342">IF(COUNT($C1329,D1329)&lt;&gt;2,0,ROUND(MAX(IF($B1329="No - non-arm's length",0,MIN((0.75*D1329),847)),MIN(D1329,(0.75*$C1329),847)),2))</f>
        <v>0</v>
      </c>
      <c r="I1327" s="88">
        <f t="shared" si="1342"/>
        <v>0</v>
      </c>
      <c r="J1327" s="88">
        <f t="shared" si="1342"/>
        <v>0</v>
      </c>
      <c r="K1327" s="88">
        <f t="shared" si="1342"/>
        <v>0</v>
      </c>
      <c r="L1327" s="3">
        <f t="shared" si="1302"/>
        <v>0</v>
      </c>
    </row>
    <row r="1328" spans="8:12" x14ac:dyDescent="0.5">
      <c r="H1328" s="88">
        <f t="shared" ref="H1328:K1328" si="1343">IF(COUNT($C1330,D1330)&lt;&gt;2,0,ROUND(MAX(IF($B1330="No - non-arm's length",0,MIN((0.75*D1330),847)),MIN(D1330,(0.75*$C1330),847)),2))</f>
        <v>0</v>
      </c>
      <c r="I1328" s="88">
        <f t="shared" si="1343"/>
        <v>0</v>
      </c>
      <c r="J1328" s="88">
        <f t="shared" si="1343"/>
        <v>0</v>
      </c>
      <c r="K1328" s="88">
        <f t="shared" si="1343"/>
        <v>0</v>
      </c>
      <c r="L1328" s="3">
        <f t="shared" si="1302"/>
        <v>0</v>
      </c>
    </row>
    <row r="1329" spans="8:12" x14ac:dyDescent="0.5">
      <c r="H1329" s="88">
        <f t="shared" ref="H1329:K1329" si="1344">IF(COUNT($C1331,D1331)&lt;&gt;2,0,ROUND(MAX(IF($B1331="No - non-arm's length",0,MIN((0.75*D1331),847)),MIN(D1331,(0.75*$C1331),847)),2))</f>
        <v>0</v>
      </c>
      <c r="I1329" s="88">
        <f t="shared" si="1344"/>
        <v>0</v>
      </c>
      <c r="J1329" s="88">
        <f t="shared" si="1344"/>
        <v>0</v>
      </c>
      <c r="K1329" s="88">
        <f t="shared" si="1344"/>
        <v>0</v>
      </c>
      <c r="L1329" s="3">
        <f t="shared" si="1302"/>
        <v>0</v>
      </c>
    </row>
    <row r="1330" spans="8:12" x14ac:dyDescent="0.5">
      <c r="H1330" s="88">
        <f t="shared" ref="H1330:K1330" si="1345">IF(COUNT($C1332,D1332)&lt;&gt;2,0,ROUND(MAX(IF($B1332="No - non-arm's length",0,MIN((0.75*D1332),847)),MIN(D1332,(0.75*$C1332),847)),2))</f>
        <v>0</v>
      </c>
      <c r="I1330" s="88">
        <f t="shared" si="1345"/>
        <v>0</v>
      </c>
      <c r="J1330" s="88">
        <f t="shared" si="1345"/>
        <v>0</v>
      </c>
      <c r="K1330" s="88">
        <f t="shared" si="1345"/>
        <v>0</v>
      </c>
      <c r="L1330" s="3">
        <f t="shared" si="1302"/>
        <v>0</v>
      </c>
    </row>
    <row r="1331" spans="8:12" x14ac:dyDescent="0.5">
      <c r="H1331" s="88">
        <f t="shared" ref="H1331:K1331" si="1346">IF(COUNT($C1333,D1333)&lt;&gt;2,0,ROUND(MAX(IF($B1333="No - non-arm's length",0,MIN((0.75*D1333),847)),MIN(D1333,(0.75*$C1333),847)),2))</f>
        <v>0</v>
      </c>
      <c r="I1331" s="88">
        <f t="shared" si="1346"/>
        <v>0</v>
      </c>
      <c r="J1331" s="88">
        <f t="shared" si="1346"/>
        <v>0</v>
      </c>
      <c r="K1331" s="88">
        <f t="shared" si="1346"/>
        <v>0</v>
      </c>
      <c r="L1331" s="3">
        <f t="shared" si="1302"/>
        <v>0</v>
      </c>
    </row>
    <row r="1332" spans="8:12" x14ac:dyDescent="0.5">
      <c r="H1332" s="88">
        <f t="shared" ref="H1332:K1332" si="1347">IF(COUNT($C1334,D1334)&lt;&gt;2,0,ROUND(MAX(IF($B1334="No - non-arm's length",0,MIN((0.75*D1334),847)),MIN(D1334,(0.75*$C1334),847)),2))</f>
        <v>0</v>
      </c>
      <c r="I1332" s="88">
        <f t="shared" si="1347"/>
        <v>0</v>
      </c>
      <c r="J1332" s="88">
        <f t="shared" si="1347"/>
        <v>0</v>
      </c>
      <c r="K1332" s="88">
        <f t="shared" si="1347"/>
        <v>0</v>
      </c>
      <c r="L1332" s="3">
        <f t="shared" si="1302"/>
        <v>0</v>
      </c>
    </row>
    <row r="1333" spans="8:12" x14ac:dyDescent="0.5">
      <c r="H1333" s="88">
        <f t="shared" ref="H1333:K1333" si="1348">IF(COUNT($C1335,D1335)&lt;&gt;2,0,ROUND(MAX(IF($B1335="No - non-arm's length",0,MIN((0.75*D1335),847)),MIN(D1335,(0.75*$C1335),847)),2))</f>
        <v>0</v>
      </c>
      <c r="I1333" s="88">
        <f t="shared" si="1348"/>
        <v>0</v>
      </c>
      <c r="J1333" s="88">
        <f t="shared" si="1348"/>
        <v>0</v>
      </c>
      <c r="K1333" s="88">
        <f t="shared" si="1348"/>
        <v>0</v>
      </c>
      <c r="L1333" s="3">
        <f t="shared" si="1302"/>
        <v>0</v>
      </c>
    </row>
    <row r="1334" spans="8:12" x14ac:dyDescent="0.5">
      <c r="H1334" s="88">
        <f t="shared" ref="H1334:K1334" si="1349">IF(COUNT($C1336,D1336)&lt;&gt;2,0,ROUND(MAX(IF($B1336="No - non-arm's length",0,MIN((0.75*D1336),847)),MIN(D1336,(0.75*$C1336),847)),2))</f>
        <v>0</v>
      </c>
      <c r="I1334" s="88">
        <f t="shared" si="1349"/>
        <v>0</v>
      </c>
      <c r="J1334" s="88">
        <f t="shared" si="1349"/>
        <v>0</v>
      </c>
      <c r="K1334" s="88">
        <f t="shared" si="1349"/>
        <v>0</v>
      </c>
      <c r="L1334" s="3">
        <f t="shared" si="1302"/>
        <v>0</v>
      </c>
    </row>
    <row r="1335" spans="8:12" x14ac:dyDescent="0.5">
      <c r="H1335" s="88">
        <f t="shared" ref="H1335:K1335" si="1350">IF(COUNT($C1337,D1337)&lt;&gt;2,0,ROUND(MAX(IF($B1337="No - non-arm's length",0,MIN((0.75*D1337),847)),MIN(D1337,(0.75*$C1337),847)),2))</f>
        <v>0</v>
      </c>
      <c r="I1335" s="88">
        <f t="shared" si="1350"/>
        <v>0</v>
      </c>
      <c r="J1335" s="88">
        <f t="shared" si="1350"/>
        <v>0</v>
      </c>
      <c r="K1335" s="88">
        <f t="shared" si="1350"/>
        <v>0</v>
      </c>
      <c r="L1335" s="3">
        <f t="shared" si="1302"/>
        <v>0</v>
      </c>
    </row>
    <row r="1336" spans="8:12" x14ac:dyDescent="0.5">
      <c r="H1336" s="88">
        <f t="shared" ref="H1336:K1336" si="1351">IF(COUNT($C1338,D1338)&lt;&gt;2,0,ROUND(MAX(IF($B1338="No - non-arm's length",0,MIN((0.75*D1338),847)),MIN(D1338,(0.75*$C1338),847)),2))</f>
        <v>0</v>
      </c>
      <c r="I1336" s="88">
        <f t="shared" si="1351"/>
        <v>0</v>
      </c>
      <c r="J1336" s="88">
        <f t="shared" si="1351"/>
        <v>0</v>
      </c>
      <c r="K1336" s="88">
        <f t="shared" si="1351"/>
        <v>0</v>
      </c>
      <c r="L1336" s="3">
        <f t="shared" si="1302"/>
        <v>0</v>
      </c>
    </row>
    <row r="1337" spans="8:12" x14ac:dyDescent="0.5">
      <c r="H1337" s="88">
        <f t="shared" ref="H1337:K1337" si="1352">IF(COUNT($C1339,D1339)&lt;&gt;2,0,ROUND(MAX(IF($B1339="No - non-arm's length",0,MIN((0.75*D1339),847)),MIN(D1339,(0.75*$C1339),847)),2))</f>
        <v>0</v>
      </c>
      <c r="I1337" s="88">
        <f t="shared" si="1352"/>
        <v>0</v>
      </c>
      <c r="J1337" s="88">
        <f t="shared" si="1352"/>
        <v>0</v>
      </c>
      <c r="K1337" s="88">
        <f t="shared" si="1352"/>
        <v>0</v>
      </c>
      <c r="L1337" s="3">
        <f t="shared" si="1302"/>
        <v>0</v>
      </c>
    </row>
    <row r="1338" spans="8:12" x14ac:dyDescent="0.5">
      <c r="H1338" s="88">
        <f t="shared" ref="H1338:K1338" si="1353">IF(COUNT($C1340,D1340)&lt;&gt;2,0,ROUND(MAX(IF($B1340="No - non-arm's length",0,MIN((0.75*D1340),847)),MIN(D1340,(0.75*$C1340),847)),2))</f>
        <v>0</v>
      </c>
      <c r="I1338" s="88">
        <f t="shared" si="1353"/>
        <v>0</v>
      </c>
      <c r="J1338" s="88">
        <f t="shared" si="1353"/>
        <v>0</v>
      </c>
      <c r="K1338" s="88">
        <f t="shared" si="1353"/>
        <v>0</v>
      </c>
      <c r="L1338" s="3">
        <f t="shared" si="1302"/>
        <v>0</v>
      </c>
    </row>
    <row r="1339" spans="8:12" x14ac:dyDescent="0.5">
      <c r="H1339" s="88">
        <f t="shared" ref="H1339:K1339" si="1354">IF(COUNT($C1341,D1341)&lt;&gt;2,0,ROUND(MAX(IF($B1341="No - non-arm's length",0,MIN((0.75*D1341),847)),MIN(D1341,(0.75*$C1341),847)),2))</f>
        <v>0</v>
      </c>
      <c r="I1339" s="88">
        <f t="shared" si="1354"/>
        <v>0</v>
      </c>
      <c r="J1339" s="88">
        <f t="shared" si="1354"/>
        <v>0</v>
      </c>
      <c r="K1339" s="88">
        <f t="shared" si="1354"/>
        <v>0</v>
      </c>
      <c r="L1339" s="3">
        <f t="shared" si="1302"/>
        <v>0</v>
      </c>
    </row>
    <row r="1340" spans="8:12" x14ac:dyDescent="0.5">
      <c r="H1340" s="88">
        <f t="shared" ref="H1340:K1340" si="1355">IF(COUNT($C1342,D1342)&lt;&gt;2,0,ROUND(MAX(IF($B1342="No - non-arm's length",0,MIN((0.75*D1342),847)),MIN(D1342,(0.75*$C1342),847)),2))</f>
        <v>0</v>
      </c>
      <c r="I1340" s="88">
        <f t="shared" si="1355"/>
        <v>0</v>
      </c>
      <c r="J1340" s="88">
        <f t="shared" si="1355"/>
        <v>0</v>
      </c>
      <c r="K1340" s="88">
        <f t="shared" si="1355"/>
        <v>0</v>
      </c>
      <c r="L1340" s="3">
        <f t="shared" si="1302"/>
        <v>0</v>
      </c>
    </row>
    <row r="1341" spans="8:12" x14ac:dyDescent="0.5">
      <c r="H1341" s="88">
        <f t="shared" ref="H1341:K1341" si="1356">IF(COUNT($C1343,D1343)&lt;&gt;2,0,ROUND(MAX(IF($B1343="No - non-arm's length",0,MIN((0.75*D1343),847)),MIN(D1343,(0.75*$C1343),847)),2))</f>
        <v>0</v>
      </c>
      <c r="I1341" s="88">
        <f t="shared" si="1356"/>
        <v>0</v>
      </c>
      <c r="J1341" s="88">
        <f t="shared" si="1356"/>
        <v>0</v>
      </c>
      <c r="K1341" s="88">
        <f t="shared" si="1356"/>
        <v>0</v>
      </c>
      <c r="L1341" s="3">
        <f t="shared" si="1302"/>
        <v>0</v>
      </c>
    </row>
    <row r="1342" spans="8:12" x14ac:dyDescent="0.5">
      <c r="H1342" s="88">
        <f t="shared" ref="H1342:K1342" si="1357">IF(COUNT($C1344,D1344)&lt;&gt;2,0,ROUND(MAX(IF($B1344="No - non-arm's length",0,MIN((0.75*D1344),847)),MIN(D1344,(0.75*$C1344),847)),2))</f>
        <v>0</v>
      </c>
      <c r="I1342" s="88">
        <f t="shared" si="1357"/>
        <v>0</v>
      </c>
      <c r="J1342" s="88">
        <f t="shared" si="1357"/>
        <v>0</v>
      </c>
      <c r="K1342" s="88">
        <f t="shared" si="1357"/>
        <v>0</v>
      </c>
      <c r="L1342" s="3">
        <f t="shared" si="1302"/>
        <v>0</v>
      </c>
    </row>
    <row r="1343" spans="8:12" x14ac:dyDescent="0.5">
      <c r="H1343" s="88">
        <f t="shared" ref="H1343:K1343" si="1358">IF(COUNT($C1345,D1345)&lt;&gt;2,0,ROUND(MAX(IF($B1345="No - non-arm's length",0,MIN((0.75*D1345),847)),MIN(D1345,(0.75*$C1345),847)),2))</f>
        <v>0</v>
      </c>
      <c r="I1343" s="88">
        <f t="shared" si="1358"/>
        <v>0</v>
      </c>
      <c r="J1343" s="88">
        <f t="shared" si="1358"/>
        <v>0</v>
      </c>
      <c r="K1343" s="88">
        <f t="shared" si="1358"/>
        <v>0</v>
      </c>
      <c r="L1343" s="3">
        <f t="shared" si="1302"/>
        <v>0</v>
      </c>
    </row>
    <row r="1344" spans="8:12" x14ac:dyDescent="0.5">
      <c r="H1344" s="88">
        <f t="shared" ref="H1344:K1344" si="1359">IF(COUNT($C1346,D1346)&lt;&gt;2,0,ROUND(MAX(IF($B1346="No - non-arm's length",0,MIN((0.75*D1346),847)),MIN(D1346,(0.75*$C1346),847)),2))</f>
        <v>0</v>
      </c>
      <c r="I1344" s="88">
        <f t="shared" si="1359"/>
        <v>0</v>
      </c>
      <c r="J1344" s="88">
        <f t="shared" si="1359"/>
        <v>0</v>
      </c>
      <c r="K1344" s="88">
        <f t="shared" si="1359"/>
        <v>0</v>
      </c>
      <c r="L1344" s="3">
        <f t="shared" si="1302"/>
        <v>0</v>
      </c>
    </row>
    <row r="1345" spans="8:12" x14ac:dyDescent="0.5">
      <c r="H1345" s="88">
        <f t="shared" ref="H1345:K1345" si="1360">IF(COUNT($C1347,D1347)&lt;&gt;2,0,ROUND(MAX(IF($B1347="No - non-arm's length",0,MIN((0.75*D1347),847)),MIN(D1347,(0.75*$C1347),847)),2))</f>
        <v>0</v>
      </c>
      <c r="I1345" s="88">
        <f t="shared" si="1360"/>
        <v>0</v>
      </c>
      <c r="J1345" s="88">
        <f t="shared" si="1360"/>
        <v>0</v>
      </c>
      <c r="K1345" s="88">
        <f t="shared" si="1360"/>
        <v>0</v>
      </c>
      <c r="L1345" s="3">
        <f t="shared" si="1302"/>
        <v>0</v>
      </c>
    </row>
    <row r="1346" spans="8:12" x14ac:dyDescent="0.5">
      <c r="H1346" s="88">
        <f t="shared" ref="H1346:K1346" si="1361">IF(COUNT($C1348,D1348)&lt;&gt;2,0,ROUND(MAX(IF($B1348="No - non-arm's length",0,MIN((0.75*D1348),847)),MIN(D1348,(0.75*$C1348),847)),2))</f>
        <v>0</v>
      </c>
      <c r="I1346" s="88">
        <f t="shared" si="1361"/>
        <v>0</v>
      </c>
      <c r="J1346" s="88">
        <f t="shared" si="1361"/>
        <v>0</v>
      </c>
      <c r="K1346" s="88">
        <f t="shared" si="1361"/>
        <v>0</v>
      </c>
      <c r="L1346" s="3">
        <f t="shared" si="1302"/>
        <v>0</v>
      </c>
    </row>
    <row r="1347" spans="8:12" x14ac:dyDescent="0.5">
      <c r="H1347" s="88">
        <f t="shared" ref="H1347:K1347" si="1362">IF(COUNT($C1349,D1349)&lt;&gt;2,0,ROUND(MAX(IF($B1349="No - non-arm's length",0,MIN((0.75*D1349),847)),MIN(D1349,(0.75*$C1349),847)),2))</f>
        <v>0</v>
      </c>
      <c r="I1347" s="88">
        <f t="shared" si="1362"/>
        <v>0</v>
      </c>
      <c r="J1347" s="88">
        <f t="shared" si="1362"/>
        <v>0</v>
      </c>
      <c r="K1347" s="88">
        <f t="shared" si="1362"/>
        <v>0</v>
      </c>
      <c r="L1347" s="3">
        <f t="shared" si="1302"/>
        <v>0</v>
      </c>
    </row>
    <row r="1348" spans="8:12" x14ac:dyDescent="0.5">
      <c r="H1348" s="88">
        <f t="shared" ref="H1348:K1348" si="1363">IF(COUNT($C1350,D1350)&lt;&gt;2,0,ROUND(MAX(IF($B1350="No - non-arm's length",0,MIN((0.75*D1350),847)),MIN(D1350,(0.75*$C1350),847)),2))</f>
        <v>0</v>
      </c>
      <c r="I1348" s="88">
        <f t="shared" si="1363"/>
        <v>0</v>
      </c>
      <c r="J1348" s="88">
        <f t="shared" si="1363"/>
        <v>0</v>
      </c>
      <c r="K1348" s="88">
        <f t="shared" si="1363"/>
        <v>0</v>
      </c>
      <c r="L1348" s="3">
        <f t="shared" si="1302"/>
        <v>0</v>
      </c>
    </row>
    <row r="1349" spans="8:12" x14ac:dyDescent="0.5">
      <c r="H1349" s="88">
        <f t="shared" ref="H1349:K1349" si="1364">IF(COUNT($C1351,D1351)&lt;&gt;2,0,ROUND(MAX(IF($B1351="No - non-arm's length",0,MIN((0.75*D1351),847)),MIN(D1351,(0.75*$C1351),847)),2))</f>
        <v>0</v>
      </c>
      <c r="I1349" s="88">
        <f t="shared" si="1364"/>
        <v>0</v>
      </c>
      <c r="J1349" s="88">
        <f t="shared" si="1364"/>
        <v>0</v>
      </c>
      <c r="K1349" s="88">
        <f t="shared" si="1364"/>
        <v>0</v>
      </c>
      <c r="L1349" s="3">
        <f t="shared" si="1302"/>
        <v>0</v>
      </c>
    </row>
    <row r="1350" spans="8:12" x14ac:dyDescent="0.5">
      <c r="H1350" s="88">
        <f t="shared" ref="H1350:K1350" si="1365">IF(COUNT($C1352,D1352)&lt;&gt;2,0,ROUND(MAX(IF($B1352="No - non-arm's length",0,MIN((0.75*D1352),847)),MIN(D1352,(0.75*$C1352),847)),2))</f>
        <v>0</v>
      </c>
      <c r="I1350" s="88">
        <f t="shared" si="1365"/>
        <v>0</v>
      </c>
      <c r="J1350" s="88">
        <f t="shared" si="1365"/>
        <v>0</v>
      </c>
      <c r="K1350" s="88">
        <f t="shared" si="1365"/>
        <v>0</v>
      </c>
      <c r="L1350" s="3">
        <f t="shared" si="1302"/>
        <v>0</v>
      </c>
    </row>
    <row r="1351" spans="8:12" x14ac:dyDescent="0.5">
      <c r="H1351" s="88">
        <f t="shared" ref="H1351:K1351" si="1366">IF(COUNT($C1353,D1353)&lt;&gt;2,0,ROUND(MAX(IF($B1353="No - non-arm's length",0,MIN((0.75*D1353),847)),MIN(D1353,(0.75*$C1353),847)),2))</f>
        <v>0</v>
      </c>
      <c r="I1351" s="88">
        <f t="shared" si="1366"/>
        <v>0</v>
      </c>
      <c r="J1351" s="88">
        <f t="shared" si="1366"/>
        <v>0</v>
      </c>
      <c r="K1351" s="88">
        <f t="shared" si="1366"/>
        <v>0</v>
      </c>
      <c r="L1351" s="3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88">
        <f t="shared" ref="H1352:K1352" si="1368">IF(COUNT($C1354,D1354)&lt;&gt;2,0,ROUND(MAX(IF($B1354="No - non-arm's length",0,MIN((0.75*D1354),847)),MIN(D1354,(0.75*$C1354),847)),2))</f>
        <v>0</v>
      </c>
      <c r="I1352" s="88">
        <f t="shared" si="1368"/>
        <v>0</v>
      </c>
      <c r="J1352" s="88">
        <f t="shared" si="1368"/>
        <v>0</v>
      </c>
      <c r="K1352" s="88">
        <f t="shared" si="1368"/>
        <v>0</v>
      </c>
      <c r="L1352" s="3">
        <f t="shared" si="1367"/>
        <v>0</v>
      </c>
    </row>
    <row r="1353" spans="8:12" x14ac:dyDescent="0.5">
      <c r="H1353" s="88">
        <f t="shared" ref="H1353:K1353" si="1369">IF(COUNT($C1355,D1355)&lt;&gt;2,0,ROUND(MAX(IF($B1355="No - non-arm's length",0,MIN((0.75*D1355),847)),MIN(D1355,(0.75*$C1355),847)),2))</f>
        <v>0</v>
      </c>
      <c r="I1353" s="88">
        <f t="shared" si="1369"/>
        <v>0</v>
      </c>
      <c r="J1353" s="88">
        <f t="shared" si="1369"/>
        <v>0</v>
      </c>
      <c r="K1353" s="88">
        <f t="shared" si="1369"/>
        <v>0</v>
      </c>
      <c r="L1353" s="3">
        <f t="shared" si="1367"/>
        <v>0</v>
      </c>
    </row>
    <row r="1354" spans="8:12" x14ac:dyDescent="0.5">
      <c r="H1354" s="88">
        <f t="shared" ref="H1354:K1354" si="1370">IF(COUNT($C1356,D1356)&lt;&gt;2,0,ROUND(MAX(IF($B1356="No - non-arm's length",0,MIN((0.75*D1356),847)),MIN(D1356,(0.75*$C1356),847)),2))</f>
        <v>0</v>
      </c>
      <c r="I1354" s="88">
        <f t="shared" si="1370"/>
        <v>0</v>
      </c>
      <c r="J1354" s="88">
        <f t="shared" si="1370"/>
        <v>0</v>
      </c>
      <c r="K1354" s="88">
        <f t="shared" si="1370"/>
        <v>0</v>
      </c>
      <c r="L1354" s="3">
        <f t="shared" si="1367"/>
        <v>0</v>
      </c>
    </row>
    <row r="1355" spans="8:12" x14ac:dyDescent="0.5">
      <c r="H1355" s="88">
        <f t="shared" ref="H1355:K1355" si="1371">IF(COUNT($C1357,D1357)&lt;&gt;2,0,ROUND(MAX(IF($B1357="No - non-arm's length",0,MIN((0.75*D1357),847)),MIN(D1357,(0.75*$C1357),847)),2))</f>
        <v>0</v>
      </c>
      <c r="I1355" s="88">
        <f t="shared" si="1371"/>
        <v>0</v>
      </c>
      <c r="J1355" s="88">
        <f t="shared" si="1371"/>
        <v>0</v>
      </c>
      <c r="K1355" s="88">
        <f t="shared" si="1371"/>
        <v>0</v>
      </c>
      <c r="L1355" s="3">
        <f t="shared" si="1367"/>
        <v>0</v>
      </c>
    </row>
    <row r="1356" spans="8:12" x14ac:dyDescent="0.5">
      <c r="H1356" s="88">
        <f t="shared" ref="H1356:K1356" si="1372">IF(COUNT($C1358,D1358)&lt;&gt;2,0,ROUND(MAX(IF($B1358="No - non-arm's length",0,MIN((0.75*D1358),847)),MIN(D1358,(0.75*$C1358),847)),2))</f>
        <v>0</v>
      </c>
      <c r="I1356" s="88">
        <f t="shared" si="1372"/>
        <v>0</v>
      </c>
      <c r="J1356" s="88">
        <f t="shared" si="1372"/>
        <v>0</v>
      </c>
      <c r="K1356" s="88">
        <f t="shared" si="1372"/>
        <v>0</v>
      </c>
      <c r="L1356" s="3">
        <f t="shared" si="1367"/>
        <v>0</v>
      </c>
    </row>
    <row r="1357" spans="8:12" x14ac:dyDescent="0.5">
      <c r="H1357" s="88">
        <f t="shared" ref="H1357:K1357" si="1373">IF(COUNT($C1359,D1359)&lt;&gt;2,0,ROUND(MAX(IF($B1359="No - non-arm's length",0,MIN((0.75*D1359),847)),MIN(D1359,(0.75*$C1359),847)),2))</f>
        <v>0</v>
      </c>
      <c r="I1357" s="88">
        <f t="shared" si="1373"/>
        <v>0</v>
      </c>
      <c r="J1357" s="88">
        <f t="shared" si="1373"/>
        <v>0</v>
      </c>
      <c r="K1357" s="88">
        <f t="shared" si="1373"/>
        <v>0</v>
      </c>
      <c r="L1357" s="3">
        <f t="shared" si="1367"/>
        <v>0</v>
      </c>
    </row>
    <row r="1358" spans="8:12" x14ac:dyDescent="0.5">
      <c r="H1358" s="88">
        <f t="shared" ref="H1358:K1358" si="1374">IF(COUNT($C1360,D1360)&lt;&gt;2,0,ROUND(MAX(IF($B1360="No - non-arm's length",0,MIN((0.75*D1360),847)),MIN(D1360,(0.75*$C1360),847)),2))</f>
        <v>0</v>
      </c>
      <c r="I1358" s="88">
        <f t="shared" si="1374"/>
        <v>0</v>
      </c>
      <c r="J1358" s="88">
        <f t="shared" si="1374"/>
        <v>0</v>
      </c>
      <c r="K1358" s="88">
        <f t="shared" si="1374"/>
        <v>0</v>
      </c>
      <c r="L1358" s="3">
        <f t="shared" si="1367"/>
        <v>0</v>
      </c>
    </row>
    <row r="1359" spans="8:12" x14ac:dyDescent="0.5">
      <c r="H1359" s="88">
        <f t="shared" ref="H1359:K1359" si="1375">IF(COUNT($C1361,D1361)&lt;&gt;2,0,ROUND(MAX(IF($B1361="No - non-arm's length",0,MIN((0.75*D1361),847)),MIN(D1361,(0.75*$C1361),847)),2))</f>
        <v>0</v>
      </c>
      <c r="I1359" s="88">
        <f t="shared" si="1375"/>
        <v>0</v>
      </c>
      <c r="J1359" s="88">
        <f t="shared" si="1375"/>
        <v>0</v>
      </c>
      <c r="K1359" s="88">
        <f t="shared" si="1375"/>
        <v>0</v>
      </c>
      <c r="L1359" s="3">
        <f t="shared" si="1367"/>
        <v>0</v>
      </c>
    </row>
    <row r="1360" spans="8:12" x14ac:dyDescent="0.5">
      <c r="H1360" s="88">
        <f t="shared" ref="H1360:K1360" si="1376">IF(COUNT($C1362,D1362)&lt;&gt;2,0,ROUND(MAX(IF($B1362="No - non-arm's length",0,MIN((0.75*D1362),847)),MIN(D1362,(0.75*$C1362),847)),2))</f>
        <v>0</v>
      </c>
      <c r="I1360" s="88">
        <f t="shared" si="1376"/>
        <v>0</v>
      </c>
      <c r="J1360" s="88">
        <f t="shared" si="1376"/>
        <v>0</v>
      </c>
      <c r="K1360" s="88">
        <f t="shared" si="1376"/>
        <v>0</v>
      </c>
      <c r="L1360" s="3">
        <f t="shared" si="1367"/>
        <v>0</v>
      </c>
    </row>
    <row r="1361" spans="8:12" x14ac:dyDescent="0.5">
      <c r="H1361" s="88">
        <f t="shared" ref="H1361:K1361" si="1377">IF(COUNT($C1363,D1363)&lt;&gt;2,0,ROUND(MAX(IF($B1363="No - non-arm's length",0,MIN((0.75*D1363),847)),MIN(D1363,(0.75*$C1363),847)),2))</f>
        <v>0</v>
      </c>
      <c r="I1361" s="88">
        <f t="shared" si="1377"/>
        <v>0</v>
      </c>
      <c r="J1361" s="88">
        <f t="shared" si="1377"/>
        <v>0</v>
      </c>
      <c r="K1361" s="88">
        <f t="shared" si="1377"/>
        <v>0</v>
      </c>
      <c r="L1361" s="3">
        <f t="shared" si="1367"/>
        <v>0</v>
      </c>
    </row>
    <row r="1362" spans="8:12" x14ac:dyDescent="0.5">
      <c r="H1362" s="88">
        <f t="shared" ref="H1362:K1362" si="1378">IF(COUNT($C1364,D1364)&lt;&gt;2,0,ROUND(MAX(IF($B1364="No - non-arm's length",0,MIN((0.75*D1364),847)),MIN(D1364,(0.75*$C1364),847)),2))</f>
        <v>0</v>
      </c>
      <c r="I1362" s="88">
        <f t="shared" si="1378"/>
        <v>0</v>
      </c>
      <c r="J1362" s="88">
        <f t="shared" si="1378"/>
        <v>0</v>
      </c>
      <c r="K1362" s="88">
        <f t="shared" si="1378"/>
        <v>0</v>
      </c>
      <c r="L1362" s="3">
        <f t="shared" si="1367"/>
        <v>0</v>
      </c>
    </row>
    <row r="1363" spans="8:12" x14ac:dyDescent="0.5">
      <c r="H1363" s="88">
        <f t="shared" ref="H1363:K1363" si="1379">IF(COUNT($C1365,D1365)&lt;&gt;2,0,ROUND(MAX(IF($B1365="No - non-arm's length",0,MIN((0.75*D1365),847)),MIN(D1365,(0.75*$C1365),847)),2))</f>
        <v>0</v>
      </c>
      <c r="I1363" s="88">
        <f t="shared" si="1379"/>
        <v>0</v>
      </c>
      <c r="J1363" s="88">
        <f t="shared" si="1379"/>
        <v>0</v>
      </c>
      <c r="K1363" s="88">
        <f t="shared" si="1379"/>
        <v>0</v>
      </c>
      <c r="L1363" s="3">
        <f t="shared" si="1367"/>
        <v>0</v>
      </c>
    </row>
    <row r="1364" spans="8:12" x14ac:dyDescent="0.5">
      <c r="H1364" s="88">
        <f t="shared" ref="H1364:K1364" si="1380">IF(COUNT($C1366,D1366)&lt;&gt;2,0,ROUND(MAX(IF($B1366="No - non-arm's length",0,MIN((0.75*D1366),847)),MIN(D1366,(0.75*$C1366),847)),2))</f>
        <v>0</v>
      </c>
      <c r="I1364" s="88">
        <f t="shared" si="1380"/>
        <v>0</v>
      </c>
      <c r="J1364" s="88">
        <f t="shared" si="1380"/>
        <v>0</v>
      </c>
      <c r="K1364" s="88">
        <f t="shared" si="1380"/>
        <v>0</v>
      </c>
      <c r="L1364" s="3">
        <f t="shared" si="1367"/>
        <v>0</v>
      </c>
    </row>
    <row r="1365" spans="8:12" x14ac:dyDescent="0.5">
      <c r="H1365" s="88">
        <f t="shared" ref="H1365:K1365" si="1381">IF(COUNT($C1367,D1367)&lt;&gt;2,0,ROUND(MAX(IF($B1367="No - non-arm's length",0,MIN((0.75*D1367),847)),MIN(D1367,(0.75*$C1367),847)),2))</f>
        <v>0</v>
      </c>
      <c r="I1365" s="88">
        <f t="shared" si="1381"/>
        <v>0</v>
      </c>
      <c r="J1365" s="88">
        <f t="shared" si="1381"/>
        <v>0</v>
      </c>
      <c r="K1365" s="88">
        <f t="shared" si="1381"/>
        <v>0</v>
      </c>
      <c r="L1365" s="3">
        <f t="shared" si="1367"/>
        <v>0</v>
      </c>
    </row>
    <row r="1366" spans="8:12" x14ac:dyDescent="0.5">
      <c r="H1366" s="88">
        <f t="shared" ref="H1366:K1366" si="1382">IF(COUNT($C1368,D1368)&lt;&gt;2,0,ROUND(MAX(IF($B1368="No - non-arm's length",0,MIN((0.75*D1368),847)),MIN(D1368,(0.75*$C1368),847)),2))</f>
        <v>0</v>
      </c>
      <c r="I1366" s="88">
        <f t="shared" si="1382"/>
        <v>0</v>
      </c>
      <c r="J1366" s="88">
        <f t="shared" si="1382"/>
        <v>0</v>
      </c>
      <c r="K1366" s="88">
        <f t="shared" si="1382"/>
        <v>0</v>
      </c>
      <c r="L1366" s="3">
        <f t="shared" si="1367"/>
        <v>0</v>
      </c>
    </row>
    <row r="1367" spans="8:12" x14ac:dyDescent="0.5">
      <c r="H1367" s="88">
        <f t="shared" ref="H1367:K1367" si="1383">IF(COUNT($C1369,D1369)&lt;&gt;2,0,ROUND(MAX(IF($B1369="No - non-arm's length",0,MIN((0.75*D1369),847)),MIN(D1369,(0.75*$C1369),847)),2))</f>
        <v>0</v>
      </c>
      <c r="I1367" s="88">
        <f t="shared" si="1383"/>
        <v>0</v>
      </c>
      <c r="J1367" s="88">
        <f t="shared" si="1383"/>
        <v>0</v>
      </c>
      <c r="K1367" s="88">
        <f t="shared" si="1383"/>
        <v>0</v>
      </c>
      <c r="L1367" s="3">
        <f t="shared" si="1367"/>
        <v>0</v>
      </c>
    </row>
    <row r="1368" spans="8:12" x14ac:dyDescent="0.5">
      <c r="H1368" s="88">
        <f t="shared" ref="H1368:K1368" si="1384">IF(COUNT($C1370,D1370)&lt;&gt;2,0,ROUND(MAX(IF($B1370="No - non-arm's length",0,MIN((0.75*D1370),847)),MIN(D1370,(0.75*$C1370),847)),2))</f>
        <v>0</v>
      </c>
      <c r="I1368" s="88">
        <f t="shared" si="1384"/>
        <v>0</v>
      </c>
      <c r="J1368" s="88">
        <f t="shared" si="1384"/>
        <v>0</v>
      </c>
      <c r="K1368" s="88">
        <f t="shared" si="1384"/>
        <v>0</v>
      </c>
      <c r="L1368" s="3">
        <f t="shared" si="1367"/>
        <v>0</v>
      </c>
    </row>
    <row r="1369" spans="8:12" x14ac:dyDescent="0.5">
      <c r="H1369" s="88">
        <f t="shared" ref="H1369:K1369" si="1385">IF(COUNT($C1371,D1371)&lt;&gt;2,0,ROUND(MAX(IF($B1371="No - non-arm's length",0,MIN((0.75*D1371),847)),MIN(D1371,(0.75*$C1371),847)),2))</f>
        <v>0</v>
      </c>
      <c r="I1369" s="88">
        <f t="shared" si="1385"/>
        <v>0</v>
      </c>
      <c r="J1369" s="88">
        <f t="shared" si="1385"/>
        <v>0</v>
      </c>
      <c r="K1369" s="88">
        <f t="shared" si="1385"/>
        <v>0</v>
      </c>
      <c r="L1369" s="3">
        <f t="shared" si="1367"/>
        <v>0</v>
      </c>
    </row>
    <row r="1370" spans="8:12" x14ac:dyDescent="0.5">
      <c r="H1370" s="88">
        <f t="shared" ref="H1370:K1370" si="1386">IF(COUNT($C1372,D1372)&lt;&gt;2,0,ROUND(MAX(IF($B1372="No - non-arm's length",0,MIN((0.75*D1372),847)),MIN(D1372,(0.75*$C1372),847)),2))</f>
        <v>0</v>
      </c>
      <c r="I1370" s="88">
        <f t="shared" si="1386"/>
        <v>0</v>
      </c>
      <c r="J1370" s="88">
        <f t="shared" si="1386"/>
        <v>0</v>
      </c>
      <c r="K1370" s="88">
        <f t="shared" si="1386"/>
        <v>0</v>
      </c>
      <c r="L1370" s="3">
        <f t="shared" si="1367"/>
        <v>0</v>
      </c>
    </row>
    <row r="1371" spans="8:12" x14ac:dyDescent="0.5">
      <c r="H1371" s="88">
        <f t="shared" ref="H1371:K1371" si="1387">IF(COUNT($C1373,D1373)&lt;&gt;2,0,ROUND(MAX(IF($B1373="No - non-arm's length",0,MIN((0.75*D1373),847)),MIN(D1373,(0.75*$C1373),847)),2))</f>
        <v>0</v>
      </c>
      <c r="I1371" s="88">
        <f t="shared" si="1387"/>
        <v>0</v>
      </c>
      <c r="J1371" s="88">
        <f t="shared" si="1387"/>
        <v>0</v>
      </c>
      <c r="K1371" s="88">
        <f t="shared" si="1387"/>
        <v>0</v>
      </c>
      <c r="L1371" s="3">
        <f t="shared" si="1367"/>
        <v>0</v>
      </c>
    </row>
    <row r="1372" spans="8:12" x14ac:dyDescent="0.5">
      <c r="H1372" s="88">
        <f t="shared" ref="H1372:K1372" si="1388">IF(COUNT($C1374,D1374)&lt;&gt;2,0,ROUND(MAX(IF($B1374="No - non-arm's length",0,MIN((0.75*D1374),847)),MIN(D1374,(0.75*$C1374),847)),2))</f>
        <v>0</v>
      </c>
      <c r="I1372" s="88">
        <f t="shared" si="1388"/>
        <v>0</v>
      </c>
      <c r="J1372" s="88">
        <f t="shared" si="1388"/>
        <v>0</v>
      </c>
      <c r="K1372" s="88">
        <f t="shared" si="1388"/>
        <v>0</v>
      </c>
      <c r="L1372" s="3">
        <f t="shared" si="1367"/>
        <v>0</v>
      </c>
    </row>
    <row r="1373" spans="8:12" x14ac:dyDescent="0.5">
      <c r="H1373" s="88">
        <f t="shared" ref="H1373:K1373" si="1389">IF(COUNT($C1375,D1375)&lt;&gt;2,0,ROUND(MAX(IF($B1375="No - non-arm's length",0,MIN((0.75*D1375),847)),MIN(D1375,(0.75*$C1375),847)),2))</f>
        <v>0</v>
      </c>
      <c r="I1373" s="88">
        <f t="shared" si="1389"/>
        <v>0</v>
      </c>
      <c r="J1373" s="88">
        <f t="shared" si="1389"/>
        <v>0</v>
      </c>
      <c r="K1373" s="88">
        <f t="shared" si="1389"/>
        <v>0</v>
      </c>
      <c r="L1373" s="3">
        <f t="shared" si="1367"/>
        <v>0</v>
      </c>
    </row>
    <row r="1374" spans="8:12" x14ac:dyDescent="0.5">
      <c r="H1374" s="88">
        <f t="shared" ref="H1374:K1374" si="1390">IF(COUNT($C1376,D1376)&lt;&gt;2,0,ROUND(MAX(IF($B1376="No - non-arm's length",0,MIN((0.75*D1376),847)),MIN(D1376,(0.75*$C1376),847)),2))</f>
        <v>0</v>
      </c>
      <c r="I1374" s="88">
        <f t="shared" si="1390"/>
        <v>0</v>
      </c>
      <c r="J1374" s="88">
        <f t="shared" si="1390"/>
        <v>0</v>
      </c>
      <c r="K1374" s="88">
        <f t="shared" si="1390"/>
        <v>0</v>
      </c>
      <c r="L1374" s="3">
        <f t="shared" si="1367"/>
        <v>0</v>
      </c>
    </row>
    <row r="1375" spans="8:12" x14ac:dyDescent="0.5">
      <c r="H1375" s="88">
        <f t="shared" ref="H1375:K1375" si="1391">IF(COUNT($C1377,D1377)&lt;&gt;2,0,ROUND(MAX(IF($B1377="No - non-arm's length",0,MIN((0.75*D1377),847)),MIN(D1377,(0.75*$C1377),847)),2))</f>
        <v>0</v>
      </c>
      <c r="I1375" s="88">
        <f t="shared" si="1391"/>
        <v>0</v>
      </c>
      <c r="J1375" s="88">
        <f t="shared" si="1391"/>
        <v>0</v>
      </c>
      <c r="K1375" s="88">
        <f t="shared" si="1391"/>
        <v>0</v>
      </c>
      <c r="L1375" s="3">
        <f t="shared" si="1367"/>
        <v>0</v>
      </c>
    </row>
    <row r="1376" spans="8:12" x14ac:dyDescent="0.5">
      <c r="H1376" s="88">
        <f t="shared" ref="H1376:K1376" si="1392">IF(COUNT($C1378,D1378)&lt;&gt;2,0,ROUND(MAX(IF($B1378="No - non-arm's length",0,MIN((0.75*D1378),847)),MIN(D1378,(0.75*$C1378),847)),2))</f>
        <v>0</v>
      </c>
      <c r="I1376" s="88">
        <f t="shared" si="1392"/>
        <v>0</v>
      </c>
      <c r="J1376" s="88">
        <f t="shared" si="1392"/>
        <v>0</v>
      </c>
      <c r="K1376" s="88">
        <f t="shared" si="1392"/>
        <v>0</v>
      </c>
      <c r="L1376" s="3">
        <f t="shared" si="1367"/>
        <v>0</v>
      </c>
    </row>
    <row r="1377" spans="8:12" x14ac:dyDescent="0.5">
      <c r="H1377" s="88">
        <f t="shared" ref="H1377:K1377" si="1393">IF(COUNT($C1379,D1379)&lt;&gt;2,0,ROUND(MAX(IF($B1379="No - non-arm's length",0,MIN((0.75*D1379),847)),MIN(D1379,(0.75*$C1379),847)),2))</f>
        <v>0</v>
      </c>
      <c r="I1377" s="88">
        <f t="shared" si="1393"/>
        <v>0</v>
      </c>
      <c r="J1377" s="88">
        <f t="shared" si="1393"/>
        <v>0</v>
      </c>
      <c r="K1377" s="88">
        <f t="shared" si="1393"/>
        <v>0</v>
      </c>
      <c r="L1377" s="3">
        <f t="shared" si="1367"/>
        <v>0</v>
      </c>
    </row>
    <row r="1378" spans="8:12" x14ac:dyDescent="0.5">
      <c r="H1378" s="88">
        <f t="shared" ref="H1378:K1378" si="1394">IF(COUNT($C1380,D1380)&lt;&gt;2,0,ROUND(MAX(IF($B1380="No - non-arm's length",0,MIN((0.75*D1380),847)),MIN(D1380,(0.75*$C1380),847)),2))</f>
        <v>0</v>
      </c>
      <c r="I1378" s="88">
        <f t="shared" si="1394"/>
        <v>0</v>
      </c>
      <c r="J1378" s="88">
        <f t="shared" si="1394"/>
        <v>0</v>
      </c>
      <c r="K1378" s="88">
        <f t="shared" si="1394"/>
        <v>0</v>
      </c>
      <c r="L1378" s="3">
        <f t="shared" si="1367"/>
        <v>0</v>
      </c>
    </row>
    <row r="1379" spans="8:12" x14ac:dyDescent="0.5">
      <c r="H1379" s="88">
        <f t="shared" ref="H1379:K1379" si="1395">IF(COUNT($C1381,D1381)&lt;&gt;2,0,ROUND(MAX(IF($B1381="No - non-arm's length",0,MIN((0.75*D1381),847)),MIN(D1381,(0.75*$C1381),847)),2))</f>
        <v>0</v>
      </c>
      <c r="I1379" s="88">
        <f t="shared" si="1395"/>
        <v>0</v>
      </c>
      <c r="J1379" s="88">
        <f t="shared" si="1395"/>
        <v>0</v>
      </c>
      <c r="K1379" s="88">
        <f t="shared" si="1395"/>
        <v>0</v>
      </c>
      <c r="L1379" s="3">
        <f t="shared" si="1367"/>
        <v>0</v>
      </c>
    </row>
    <row r="1380" spans="8:12" x14ac:dyDescent="0.5">
      <c r="H1380" s="88">
        <f t="shared" ref="H1380:K1380" si="1396">IF(COUNT($C1382,D1382)&lt;&gt;2,0,ROUND(MAX(IF($B1382="No - non-arm's length",0,MIN((0.75*D1382),847)),MIN(D1382,(0.75*$C1382),847)),2))</f>
        <v>0</v>
      </c>
      <c r="I1380" s="88">
        <f t="shared" si="1396"/>
        <v>0</v>
      </c>
      <c r="J1380" s="88">
        <f t="shared" si="1396"/>
        <v>0</v>
      </c>
      <c r="K1380" s="88">
        <f t="shared" si="1396"/>
        <v>0</v>
      </c>
      <c r="L1380" s="3">
        <f t="shared" si="1367"/>
        <v>0</v>
      </c>
    </row>
    <row r="1381" spans="8:12" x14ac:dyDescent="0.5">
      <c r="H1381" s="88">
        <f t="shared" ref="H1381:K1381" si="1397">IF(COUNT($C1383,D1383)&lt;&gt;2,0,ROUND(MAX(IF($B1383="No - non-arm's length",0,MIN((0.75*D1383),847)),MIN(D1383,(0.75*$C1383),847)),2))</f>
        <v>0</v>
      </c>
      <c r="I1381" s="88">
        <f t="shared" si="1397"/>
        <v>0</v>
      </c>
      <c r="J1381" s="88">
        <f t="shared" si="1397"/>
        <v>0</v>
      </c>
      <c r="K1381" s="88">
        <f t="shared" si="1397"/>
        <v>0</v>
      </c>
      <c r="L1381" s="3">
        <f t="shared" si="1367"/>
        <v>0</v>
      </c>
    </row>
    <row r="1382" spans="8:12" x14ac:dyDescent="0.5">
      <c r="H1382" s="88">
        <f t="shared" ref="H1382:K1382" si="1398">IF(COUNT($C1384,D1384)&lt;&gt;2,0,ROUND(MAX(IF($B1384="No - non-arm's length",0,MIN((0.75*D1384),847)),MIN(D1384,(0.75*$C1384),847)),2))</f>
        <v>0</v>
      </c>
      <c r="I1382" s="88">
        <f t="shared" si="1398"/>
        <v>0</v>
      </c>
      <c r="J1382" s="88">
        <f t="shared" si="1398"/>
        <v>0</v>
      </c>
      <c r="K1382" s="88">
        <f t="shared" si="1398"/>
        <v>0</v>
      </c>
      <c r="L1382" s="3">
        <f t="shared" si="1367"/>
        <v>0</v>
      </c>
    </row>
    <row r="1383" spans="8:12" x14ac:dyDescent="0.5">
      <c r="H1383" s="88">
        <f t="shared" ref="H1383:K1383" si="1399">IF(COUNT($C1385,D1385)&lt;&gt;2,0,ROUND(MAX(IF($B1385="No - non-arm's length",0,MIN((0.75*D1385),847)),MIN(D1385,(0.75*$C1385),847)),2))</f>
        <v>0</v>
      </c>
      <c r="I1383" s="88">
        <f t="shared" si="1399"/>
        <v>0</v>
      </c>
      <c r="J1383" s="88">
        <f t="shared" si="1399"/>
        <v>0</v>
      </c>
      <c r="K1383" s="88">
        <f t="shared" si="1399"/>
        <v>0</v>
      </c>
      <c r="L1383" s="3">
        <f t="shared" si="1367"/>
        <v>0</v>
      </c>
    </row>
    <row r="1384" spans="8:12" x14ac:dyDescent="0.5">
      <c r="H1384" s="88">
        <f t="shared" ref="H1384:K1384" si="1400">IF(COUNT($C1386,D1386)&lt;&gt;2,0,ROUND(MAX(IF($B1386="No - non-arm's length",0,MIN((0.75*D1386),847)),MIN(D1386,(0.75*$C1386),847)),2))</f>
        <v>0</v>
      </c>
      <c r="I1384" s="88">
        <f t="shared" si="1400"/>
        <v>0</v>
      </c>
      <c r="J1384" s="88">
        <f t="shared" si="1400"/>
        <v>0</v>
      </c>
      <c r="K1384" s="88">
        <f t="shared" si="1400"/>
        <v>0</v>
      </c>
      <c r="L1384" s="3">
        <f t="shared" si="1367"/>
        <v>0</v>
      </c>
    </row>
    <row r="1385" spans="8:12" x14ac:dyDescent="0.5">
      <c r="H1385" s="88">
        <f t="shared" ref="H1385:K1385" si="1401">IF(COUNT($C1387,D1387)&lt;&gt;2,0,ROUND(MAX(IF($B1387="No - non-arm's length",0,MIN((0.75*D1387),847)),MIN(D1387,(0.75*$C1387),847)),2))</f>
        <v>0</v>
      </c>
      <c r="I1385" s="88">
        <f t="shared" si="1401"/>
        <v>0</v>
      </c>
      <c r="J1385" s="88">
        <f t="shared" si="1401"/>
        <v>0</v>
      </c>
      <c r="K1385" s="88">
        <f t="shared" si="1401"/>
        <v>0</v>
      </c>
      <c r="L1385" s="3">
        <f t="shared" si="1367"/>
        <v>0</v>
      </c>
    </row>
    <row r="1386" spans="8:12" x14ac:dyDescent="0.5">
      <c r="H1386" s="88">
        <f t="shared" ref="H1386:K1386" si="1402">IF(COUNT($C1388,D1388)&lt;&gt;2,0,ROUND(MAX(IF($B1388="No - non-arm's length",0,MIN((0.75*D1388),847)),MIN(D1388,(0.75*$C1388),847)),2))</f>
        <v>0</v>
      </c>
      <c r="I1386" s="88">
        <f t="shared" si="1402"/>
        <v>0</v>
      </c>
      <c r="J1386" s="88">
        <f t="shared" si="1402"/>
        <v>0</v>
      </c>
      <c r="K1386" s="88">
        <f t="shared" si="1402"/>
        <v>0</v>
      </c>
      <c r="L1386" s="3">
        <f t="shared" si="1367"/>
        <v>0</v>
      </c>
    </row>
    <row r="1387" spans="8:12" x14ac:dyDescent="0.5">
      <c r="H1387" s="88">
        <f t="shared" ref="H1387:K1387" si="1403">IF(COUNT($C1389,D1389)&lt;&gt;2,0,ROUND(MAX(IF($B1389="No - non-arm's length",0,MIN((0.75*D1389),847)),MIN(D1389,(0.75*$C1389),847)),2))</f>
        <v>0</v>
      </c>
      <c r="I1387" s="88">
        <f t="shared" si="1403"/>
        <v>0</v>
      </c>
      <c r="J1387" s="88">
        <f t="shared" si="1403"/>
        <v>0</v>
      </c>
      <c r="K1387" s="88">
        <f t="shared" si="1403"/>
        <v>0</v>
      </c>
      <c r="L1387" s="3">
        <f t="shared" si="1367"/>
        <v>0</v>
      </c>
    </row>
    <row r="1388" spans="8:12" x14ac:dyDescent="0.5">
      <c r="H1388" s="88">
        <f t="shared" ref="H1388:K1388" si="1404">IF(COUNT($C1390,D1390)&lt;&gt;2,0,ROUND(MAX(IF($B1390="No - non-arm's length",0,MIN((0.75*D1390),847)),MIN(D1390,(0.75*$C1390),847)),2))</f>
        <v>0</v>
      </c>
      <c r="I1388" s="88">
        <f t="shared" si="1404"/>
        <v>0</v>
      </c>
      <c r="J1388" s="88">
        <f t="shared" si="1404"/>
        <v>0</v>
      </c>
      <c r="K1388" s="88">
        <f t="shared" si="1404"/>
        <v>0</v>
      </c>
      <c r="L1388" s="3">
        <f t="shared" si="1367"/>
        <v>0</v>
      </c>
    </row>
    <row r="1389" spans="8:12" x14ac:dyDescent="0.5">
      <c r="H1389" s="88">
        <f t="shared" ref="H1389:K1389" si="1405">IF(COUNT($C1391,D1391)&lt;&gt;2,0,ROUND(MAX(IF($B1391="No - non-arm's length",0,MIN((0.75*D1391),847)),MIN(D1391,(0.75*$C1391),847)),2))</f>
        <v>0</v>
      </c>
      <c r="I1389" s="88">
        <f t="shared" si="1405"/>
        <v>0</v>
      </c>
      <c r="J1389" s="88">
        <f t="shared" si="1405"/>
        <v>0</v>
      </c>
      <c r="K1389" s="88">
        <f t="shared" si="1405"/>
        <v>0</v>
      </c>
      <c r="L1389" s="3">
        <f t="shared" si="1367"/>
        <v>0</v>
      </c>
    </row>
    <row r="1390" spans="8:12" x14ac:dyDescent="0.5">
      <c r="H1390" s="88">
        <f t="shared" ref="H1390:K1390" si="1406">IF(COUNT($C1392,D1392)&lt;&gt;2,0,ROUND(MAX(IF($B1392="No - non-arm's length",0,MIN((0.75*D1392),847)),MIN(D1392,(0.75*$C1392),847)),2))</f>
        <v>0</v>
      </c>
      <c r="I1390" s="88">
        <f t="shared" si="1406"/>
        <v>0</v>
      </c>
      <c r="J1390" s="88">
        <f t="shared" si="1406"/>
        <v>0</v>
      </c>
      <c r="K1390" s="88">
        <f t="shared" si="1406"/>
        <v>0</v>
      </c>
      <c r="L1390" s="3">
        <f t="shared" si="1367"/>
        <v>0</v>
      </c>
    </row>
    <row r="1391" spans="8:12" x14ac:dyDescent="0.5">
      <c r="H1391" s="88">
        <f t="shared" ref="H1391:K1391" si="1407">IF(COUNT($C1393,D1393)&lt;&gt;2,0,ROUND(MAX(IF($B1393="No - non-arm's length",0,MIN((0.75*D1393),847)),MIN(D1393,(0.75*$C1393),847)),2))</f>
        <v>0</v>
      </c>
      <c r="I1391" s="88">
        <f t="shared" si="1407"/>
        <v>0</v>
      </c>
      <c r="J1391" s="88">
        <f t="shared" si="1407"/>
        <v>0</v>
      </c>
      <c r="K1391" s="88">
        <f t="shared" si="1407"/>
        <v>0</v>
      </c>
      <c r="L1391" s="3">
        <f t="shared" si="1367"/>
        <v>0</v>
      </c>
    </row>
    <row r="1392" spans="8:12" x14ac:dyDescent="0.5">
      <c r="H1392" s="88">
        <f t="shared" ref="H1392:K1392" si="1408">IF(COUNT($C1394,D1394)&lt;&gt;2,0,ROUND(MAX(IF($B1394="No - non-arm's length",0,MIN((0.75*D1394),847)),MIN(D1394,(0.75*$C1394),847)),2))</f>
        <v>0</v>
      </c>
      <c r="I1392" s="88">
        <f t="shared" si="1408"/>
        <v>0</v>
      </c>
      <c r="J1392" s="88">
        <f t="shared" si="1408"/>
        <v>0</v>
      </c>
      <c r="K1392" s="88">
        <f t="shared" si="1408"/>
        <v>0</v>
      </c>
      <c r="L1392" s="3">
        <f t="shared" si="1367"/>
        <v>0</v>
      </c>
    </row>
    <row r="1393" spans="8:12" x14ac:dyDescent="0.5">
      <c r="H1393" s="88">
        <f t="shared" ref="H1393:K1393" si="1409">IF(COUNT($C1395,D1395)&lt;&gt;2,0,ROUND(MAX(IF($B1395="No - non-arm's length",0,MIN((0.75*D1395),847)),MIN(D1395,(0.75*$C1395),847)),2))</f>
        <v>0</v>
      </c>
      <c r="I1393" s="88">
        <f t="shared" si="1409"/>
        <v>0</v>
      </c>
      <c r="J1393" s="88">
        <f t="shared" si="1409"/>
        <v>0</v>
      </c>
      <c r="K1393" s="88">
        <f t="shared" si="1409"/>
        <v>0</v>
      </c>
      <c r="L1393" s="3">
        <f t="shared" si="1367"/>
        <v>0</v>
      </c>
    </row>
    <row r="1394" spans="8:12" x14ac:dyDescent="0.5">
      <c r="H1394" s="88">
        <f t="shared" ref="H1394:K1394" si="1410">IF(COUNT($C1396,D1396)&lt;&gt;2,0,ROUND(MAX(IF($B1396="No - non-arm's length",0,MIN((0.75*D1396),847)),MIN(D1396,(0.75*$C1396),847)),2))</f>
        <v>0</v>
      </c>
      <c r="I1394" s="88">
        <f t="shared" si="1410"/>
        <v>0</v>
      </c>
      <c r="J1394" s="88">
        <f t="shared" si="1410"/>
        <v>0</v>
      </c>
      <c r="K1394" s="88">
        <f t="shared" si="1410"/>
        <v>0</v>
      </c>
      <c r="L1394" s="3">
        <f t="shared" si="1367"/>
        <v>0</v>
      </c>
    </row>
    <row r="1395" spans="8:12" x14ac:dyDescent="0.5">
      <c r="H1395" s="88">
        <f t="shared" ref="H1395:K1395" si="1411">IF(COUNT($C1397,D1397)&lt;&gt;2,0,ROUND(MAX(IF($B1397="No - non-arm's length",0,MIN((0.75*D1397),847)),MIN(D1397,(0.75*$C1397),847)),2))</f>
        <v>0</v>
      </c>
      <c r="I1395" s="88">
        <f t="shared" si="1411"/>
        <v>0</v>
      </c>
      <c r="J1395" s="88">
        <f t="shared" si="1411"/>
        <v>0</v>
      </c>
      <c r="K1395" s="88">
        <f t="shared" si="1411"/>
        <v>0</v>
      </c>
      <c r="L1395" s="3">
        <f t="shared" si="1367"/>
        <v>0</v>
      </c>
    </row>
    <row r="1396" spans="8:12" x14ac:dyDescent="0.5">
      <c r="H1396" s="88">
        <f t="shared" ref="H1396:K1396" si="1412">IF(COUNT($C1398,D1398)&lt;&gt;2,0,ROUND(MAX(IF($B1398="No - non-arm's length",0,MIN((0.75*D1398),847)),MIN(D1398,(0.75*$C1398),847)),2))</f>
        <v>0</v>
      </c>
      <c r="I1396" s="88">
        <f t="shared" si="1412"/>
        <v>0</v>
      </c>
      <c r="J1396" s="88">
        <f t="shared" si="1412"/>
        <v>0</v>
      </c>
      <c r="K1396" s="88">
        <f t="shared" si="1412"/>
        <v>0</v>
      </c>
      <c r="L1396" s="3">
        <f t="shared" si="1367"/>
        <v>0</v>
      </c>
    </row>
    <row r="1397" spans="8:12" x14ac:dyDescent="0.5">
      <c r="H1397" s="88">
        <f t="shared" ref="H1397:K1397" si="1413">IF(COUNT($C1399,D1399)&lt;&gt;2,0,ROUND(MAX(IF($B1399="No - non-arm's length",0,MIN((0.75*D1399),847)),MIN(D1399,(0.75*$C1399),847)),2))</f>
        <v>0</v>
      </c>
      <c r="I1397" s="88">
        <f t="shared" si="1413"/>
        <v>0</v>
      </c>
      <c r="J1397" s="88">
        <f t="shared" si="1413"/>
        <v>0</v>
      </c>
      <c r="K1397" s="88">
        <f t="shared" si="1413"/>
        <v>0</v>
      </c>
      <c r="L1397" s="3">
        <f t="shared" si="1367"/>
        <v>0</v>
      </c>
    </row>
    <row r="1398" spans="8:12" x14ac:dyDescent="0.5">
      <c r="H1398" s="88">
        <f t="shared" ref="H1398:K1398" si="1414">IF(COUNT($C1400,D1400)&lt;&gt;2,0,ROUND(MAX(IF($B1400="No - non-arm's length",0,MIN((0.75*D1400),847)),MIN(D1400,(0.75*$C1400),847)),2))</f>
        <v>0</v>
      </c>
      <c r="I1398" s="88">
        <f t="shared" si="1414"/>
        <v>0</v>
      </c>
      <c r="J1398" s="88">
        <f t="shared" si="1414"/>
        <v>0</v>
      </c>
      <c r="K1398" s="88">
        <f t="shared" si="1414"/>
        <v>0</v>
      </c>
      <c r="L1398" s="3">
        <f t="shared" si="1367"/>
        <v>0</v>
      </c>
    </row>
    <row r="1399" spans="8:12" x14ac:dyDescent="0.5">
      <c r="H1399" s="88">
        <f t="shared" ref="H1399:K1399" si="1415">IF(COUNT($C1401,D1401)&lt;&gt;2,0,ROUND(MAX(IF($B1401="No - non-arm's length",0,MIN((0.75*D1401),847)),MIN(D1401,(0.75*$C1401),847)),2))</f>
        <v>0</v>
      </c>
      <c r="I1399" s="88">
        <f t="shared" si="1415"/>
        <v>0</v>
      </c>
      <c r="J1399" s="88">
        <f t="shared" si="1415"/>
        <v>0</v>
      </c>
      <c r="K1399" s="88">
        <f t="shared" si="1415"/>
        <v>0</v>
      </c>
      <c r="L1399" s="3">
        <f t="shared" si="1367"/>
        <v>0</v>
      </c>
    </row>
    <row r="1400" spans="8:12" x14ac:dyDescent="0.5">
      <c r="H1400" s="88">
        <f t="shared" ref="H1400:K1400" si="1416">IF(COUNT($C1402,D1402)&lt;&gt;2,0,ROUND(MAX(IF($B1402="No - non-arm's length",0,MIN((0.75*D1402),847)),MIN(D1402,(0.75*$C1402),847)),2))</f>
        <v>0</v>
      </c>
      <c r="I1400" s="88">
        <f t="shared" si="1416"/>
        <v>0</v>
      </c>
      <c r="J1400" s="88">
        <f t="shared" si="1416"/>
        <v>0</v>
      </c>
      <c r="K1400" s="88">
        <f t="shared" si="1416"/>
        <v>0</v>
      </c>
      <c r="L1400" s="3">
        <f t="shared" si="1367"/>
        <v>0</v>
      </c>
    </row>
    <row r="1401" spans="8:12" x14ac:dyDescent="0.5">
      <c r="H1401" s="88">
        <f t="shared" ref="H1401:K1401" si="1417">IF(COUNT($C1403,D1403)&lt;&gt;2,0,ROUND(MAX(IF($B1403="No - non-arm's length",0,MIN((0.75*D1403),847)),MIN(D1403,(0.75*$C1403),847)),2))</f>
        <v>0</v>
      </c>
      <c r="I1401" s="88">
        <f t="shared" si="1417"/>
        <v>0</v>
      </c>
      <c r="J1401" s="88">
        <f t="shared" si="1417"/>
        <v>0</v>
      </c>
      <c r="K1401" s="88">
        <f t="shared" si="1417"/>
        <v>0</v>
      </c>
      <c r="L1401" s="3">
        <f t="shared" si="1367"/>
        <v>0</v>
      </c>
    </row>
    <row r="1402" spans="8:12" x14ac:dyDescent="0.5">
      <c r="H1402" s="88">
        <f t="shared" ref="H1402:K1402" si="1418">IF(COUNT($C1404,D1404)&lt;&gt;2,0,ROUND(MAX(IF($B1404="No - non-arm's length",0,MIN((0.75*D1404),847)),MIN(D1404,(0.75*$C1404),847)),2))</f>
        <v>0</v>
      </c>
      <c r="I1402" s="88">
        <f t="shared" si="1418"/>
        <v>0</v>
      </c>
      <c r="J1402" s="88">
        <f t="shared" si="1418"/>
        <v>0</v>
      </c>
      <c r="K1402" s="88">
        <f t="shared" si="1418"/>
        <v>0</v>
      </c>
      <c r="L1402" s="3">
        <f t="shared" si="1367"/>
        <v>0</v>
      </c>
    </row>
    <row r="1403" spans="8:12" x14ac:dyDescent="0.5">
      <c r="H1403" s="88">
        <f t="shared" ref="H1403:K1403" si="1419">IF(COUNT($C1405,D1405)&lt;&gt;2,0,ROUND(MAX(IF($B1405="No - non-arm's length",0,MIN((0.75*D1405),847)),MIN(D1405,(0.75*$C1405),847)),2))</f>
        <v>0</v>
      </c>
      <c r="I1403" s="88">
        <f t="shared" si="1419"/>
        <v>0</v>
      </c>
      <c r="J1403" s="88">
        <f t="shared" si="1419"/>
        <v>0</v>
      </c>
      <c r="K1403" s="88">
        <f t="shared" si="1419"/>
        <v>0</v>
      </c>
      <c r="L1403" s="3">
        <f t="shared" si="1367"/>
        <v>0</v>
      </c>
    </row>
    <row r="1404" spans="8:12" x14ac:dyDescent="0.5">
      <c r="H1404" s="88">
        <f t="shared" ref="H1404:K1404" si="1420">IF(COUNT($C1406,D1406)&lt;&gt;2,0,ROUND(MAX(IF($B1406="No - non-arm's length",0,MIN((0.75*D1406),847)),MIN(D1406,(0.75*$C1406),847)),2))</f>
        <v>0</v>
      </c>
      <c r="I1404" s="88">
        <f t="shared" si="1420"/>
        <v>0</v>
      </c>
      <c r="J1404" s="88">
        <f t="shared" si="1420"/>
        <v>0</v>
      </c>
      <c r="K1404" s="88">
        <f t="shared" si="1420"/>
        <v>0</v>
      </c>
      <c r="L1404" s="3">
        <f t="shared" si="1367"/>
        <v>0</v>
      </c>
    </row>
    <row r="1405" spans="8:12" x14ac:dyDescent="0.5">
      <c r="H1405" s="88">
        <f t="shared" ref="H1405:K1405" si="1421">IF(COUNT($C1407,D1407)&lt;&gt;2,0,ROUND(MAX(IF($B1407="No - non-arm's length",0,MIN((0.75*D1407),847)),MIN(D1407,(0.75*$C1407),847)),2))</f>
        <v>0</v>
      </c>
      <c r="I1405" s="88">
        <f t="shared" si="1421"/>
        <v>0</v>
      </c>
      <c r="J1405" s="88">
        <f t="shared" si="1421"/>
        <v>0</v>
      </c>
      <c r="K1405" s="88">
        <f t="shared" si="1421"/>
        <v>0</v>
      </c>
      <c r="L1405" s="3">
        <f t="shared" si="1367"/>
        <v>0</v>
      </c>
    </row>
    <row r="1406" spans="8:12" x14ac:dyDescent="0.5">
      <c r="H1406" s="88">
        <f t="shared" ref="H1406:K1406" si="1422">IF(COUNT($C1408,D1408)&lt;&gt;2,0,ROUND(MAX(IF($B1408="No - non-arm's length",0,MIN((0.75*D1408),847)),MIN(D1408,(0.75*$C1408),847)),2))</f>
        <v>0</v>
      </c>
      <c r="I1406" s="88">
        <f t="shared" si="1422"/>
        <v>0</v>
      </c>
      <c r="J1406" s="88">
        <f t="shared" si="1422"/>
        <v>0</v>
      </c>
      <c r="K1406" s="88">
        <f t="shared" si="1422"/>
        <v>0</v>
      </c>
      <c r="L1406" s="3">
        <f t="shared" si="1367"/>
        <v>0</v>
      </c>
    </row>
    <row r="1407" spans="8:12" x14ac:dyDescent="0.5">
      <c r="H1407" s="88">
        <f t="shared" ref="H1407:K1407" si="1423">IF(COUNT($C1409,D1409)&lt;&gt;2,0,ROUND(MAX(IF($B1409="No - non-arm's length",0,MIN((0.75*D1409),847)),MIN(D1409,(0.75*$C1409),847)),2))</f>
        <v>0</v>
      </c>
      <c r="I1407" s="88">
        <f t="shared" si="1423"/>
        <v>0</v>
      </c>
      <c r="J1407" s="88">
        <f t="shared" si="1423"/>
        <v>0</v>
      </c>
      <c r="K1407" s="88">
        <f t="shared" si="1423"/>
        <v>0</v>
      </c>
      <c r="L1407" s="3">
        <f t="shared" si="1367"/>
        <v>0</v>
      </c>
    </row>
    <row r="1408" spans="8:12" x14ac:dyDescent="0.5">
      <c r="H1408" s="88">
        <f t="shared" ref="H1408:K1408" si="1424">IF(COUNT($C1410,D1410)&lt;&gt;2,0,ROUND(MAX(IF($B1410="No - non-arm's length",0,MIN((0.75*D1410),847)),MIN(D1410,(0.75*$C1410),847)),2))</f>
        <v>0</v>
      </c>
      <c r="I1408" s="88">
        <f t="shared" si="1424"/>
        <v>0</v>
      </c>
      <c r="J1408" s="88">
        <f t="shared" si="1424"/>
        <v>0</v>
      </c>
      <c r="K1408" s="88">
        <f t="shared" si="1424"/>
        <v>0</v>
      </c>
      <c r="L1408" s="3">
        <f t="shared" si="1367"/>
        <v>0</v>
      </c>
    </row>
    <row r="1409" spans="8:12" x14ac:dyDescent="0.5">
      <c r="H1409" s="88">
        <f t="shared" ref="H1409:K1409" si="1425">IF(COUNT($C1411,D1411)&lt;&gt;2,0,ROUND(MAX(IF($B1411="No - non-arm's length",0,MIN((0.75*D1411),847)),MIN(D1411,(0.75*$C1411),847)),2))</f>
        <v>0</v>
      </c>
      <c r="I1409" s="88">
        <f t="shared" si="1425"/>
        <v>0</v>
      </c>
      <c r="J1409" s="88">
        <f t="shared" si="1425"/>
        <v>0</v>
      </c>
      <c r="K1409" s="88">
        <f t="shared" si="1425"/>
        <v>0</v>
      </c>
      <c r="L1409" s="3">
        <f t="shared" si="1367"/>
        <v>0</v>
      </c>
    </row>
    <row r="1410" spans="8:12" x14ac:dyDescent="0.5">
      <c r="H1410" s="88">
        <f t="shared" ref="H1410:K1410" si="1426">IF(COUNT($C1412,D1412)&lt;&gt;2,0,ROUND(MAX(IF($B1412="No - non-arm's length",0,MIN((0.75*D1412),847)),MIN(D1412,(0.75*$C1412),847)),2))</f>
        <v>0</v>
      </c>
      <c r="I1410" s="88">
        <f t="shared" si="1426"/>
        <v>0</v>
      </c>
      <c r="J1410" s="88">
        <f t="shared" si="1426"/>
        <v>0</v>
      </c>
      <c r="K1410" s="88">
        <f t="shared" si="1426"/>
        <v>0</v>
      </c>
      <c r="L1410" s="3">
        <f t="shared" si="1367"/>
        <v>0</v>
      </c>
    </row>
    <row r="1411" spans="8:12" x14ac:dyDescent="0.5">
      <c r="H1411" s="88">
        <f t="shared" ref="H1411:K1411" si="1427">IF(COUNT($C1413,D1413)&lt;&gt;2,0,ROUND(MAX(IF($B1413="No - non-arm's length",0,MIN((0.75*D1413),847)),MIN(D1413,(0.75*$C1413),847)),2))</f>
        <v>0</v>
      </c>
      <c r="I1411" s="88">
        <f t="shared" si="1427"/>
        <v>0</v>
      </c>
      <c r="J1411" s="88">
        <f t="shared" si="1427"/>
        <v>0</v>
      </c>
      <c r="K1411" s="88">
        <f t="shared" si="1427"/>
        <v>0</v>
      </c>
      <c r="L1411" s="3">
        <f t="shared" si="1367"/>
        <v>0</v>
      </c>
    </row>
    <row r="1412" spans="8:12" x14ac:dyDescent="0.5">
      <c r="H1412" s="88">
        <f t="shared" ref="H1412:K1412" si="1428">IF(COUNT($C1414,D1414)&lt;&gt;2,0,ROUND(MAX(IF($B1414="No - non-arm's length",0,MIN((0.75*D1414),847)),MIN(D1414,(0.75*$C1414),847)),2))</f>
        <v>0</v>
      </c>
      <c r="I1412" s="88">
        <f t="shared" si="1428"/>
        <v>0</v>
      </c>
      <c r="J1412" s="88">
        <f t="shared" si="1428"/>
        <v>0</v>
      </c>
      <c r="K1412" s="88">
        <f t="shared" si="1428"/>
        <v>0</v>
      </c>
      <c r="L1412" s="3">
        <f t="shared" si="1367"/>
        <v>0</v>
      </c>
    </row>
    <row r="1413" spans="8:12" x14ac:dyDescent="0.5">
      <c r="H1413" s="88">
        <f t="shared" ref="H1413:K1413" si="1429">IF(COUNT($C1415,D1415)&lt;&gt;2,0,ROUND(MAX(IF($B1415="No - non-arm's length",0,MIN((0.75*D1415),847)),MIN(D1415,(0.75*$C1415),847)),2))</f>
        <v>0</v>
      </c>
      <c r="I1413" s="88">
        <f t="shared" si="1429"/>
        <v>0</v>
      </c>
      <c r="J1413" s="88">
        <f t="shared" si="1429"/>
        <v>0</v>
      </c>
      <c r="K1413" s="88">
        <f t="shared" si="1429"/>
        <v>0</v>
      </c>
      <c r="L1413" s="3">
        <f t="shared" si="1367"/>
        <v>0</v>
      </c>
    </row>
    <row r="1414" spans="8:12" x14ac:dyDescent="0.5">
      <c r="H1414" s="88">
        <f t="shared" ref="H1414:K1414" si="1430">IF(COUNT($C1416,D1416)&lt;&gt;2,0,ROUND(MAX(IF($B1416="No - non-arm's length",0,MIN((0.75*D1416),847)),MIN(D1416,(0.75*$C1416),847)),2))</f>
        <v>0</v>
      </c>
      <c r="I1414" s="88">
        <f t="shared" si="1430"/>
        <v>0</v>
      </c>
      <c r="J1414" s="88">
        <f t="shared" si="1430"/>
        <v>0</v>
      </c>
      <c r="K1414" s="88">
        <f t="shared" si="1430"/>
        <v>0</v>
      </c>
      <c r="L1414" s="3">
        <f t="shared" si="1367"/>
        <v>0</v>
      </c>
    </row>
    <row r="1415" spans="8:12" x14ac:dyDescent="0.5">
      <c r="H1415" s="88">
        <f t="shared" ref="H1415:K1415" si="1431">IF(COUNT($C1417,D1417)&lt;&gt;2,0,ROUND(MAX(IF($B1417="No - non-arm's length",0,MIN((0.75*D1417),847)),MIN(D1417,(0.75*$C1417),847)),2))</f>
        <v>0</v>
      </c>
      <c r="I1415" s="88">
        <f t="shared" si="1431"/>
        <v>0</v>
      </c>
      <c r="J1415" s="88">
        <f t="shared" si="1431"/>
        <v>0</v>
      </c>
      <c r="K1415" s="88">
        <f t="shared" si="1431"/>
        <v>0</v>
      </c>
      <c r="L1415" s="3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88">
        <f t="shared" ref="H1416:K1416" si="1433">IF(COUNT($C1418,D1418)&lt;&gt;2,0,ROUND(MAX(IF($B1418="No - non-arm's length",0,MIN((0.75*D1418),847)),MIN(D1418,(0.75*$C1418),847)),2))</f>
        <v>0</v>
      </c>
      <c r="I1416" s="88">
        <f t="shared" si="1433"/>
        <v>0</v>
      </c>
      <c r="J1416" s="88">
        <f t="shared" si="1433"/>
        <v>0</v>
      </c>
      <c r="K1416" s="88">
        <f t="shared" si="1433"/>
        <v>0</v>
      </c>
      <c r="L1416" s="3">
        <f t="shared" si="1432"/>
        <v>0</v>
      </c>
    </row>
    <row r="1417" spans="8:12" x14ac:dyDescent="0.5">
      <c r="H1417" s="88">
        <f t="shared" ref="H1417:K1417" si="1434">IF(COUNT($C1419,D1419)&lt;&gt;2,0,ROUND(MAX(IF($B1419="No - non-arm's length",0,MIN((0.75*D1419),847)),MIN(D1419,(0.75*$C1419),847)),2))</f>
        <v>0</v>
      </c>
      <c r="I1417" s="88">
        <f t="shared" si="1434"/>
        <v>0</v>
      </c>
      <c r="J1417" s="88">
        <f t="shared" si="1434"/>
        <v>0</v>
      </c>
      <c r="K1417" s="88">
        <f t="shared" si="1434"/>
        <v>0</v>
      </c>
      <c r="L1417" s="3">
        <f t="shared" si="1432"/>
        <v>0</v>
      </c>
    </row>
    <row r="1418" spans="8:12" x14ac:dyDescent="0.5">
      <c r="H1418" s="88">
        <f t="shared" ref="H1418:K1418" si="1435">IF(COUNT($C1420,D1420)&lt;&gt;2,0,ROUND(MAX(IF($B1420="No - non-arm's length",0,MIN((0.75*D1420),847)),MIN(D1420,(0.75*$C1420),847)),2))</f>
        <v>0</v>
      </c>
      <c r="I1418" s="88">
        <f t="shared" si="1435"/>
        <v>0</v>
      </c>
      <c r="J1418" s="88">
        <f t="shared" si="1435"/>
        <v>0</v>
      </c>
      <c r="K1418" s="88">
        <f t="shared" si="1435"/>
        <v>0</v>
      </c>
      <c r="L1418" s="3">
        <f t="shared" si="1432"/>
        <v>0</v>
      </c>
    </row>
    <row r="1419" spans="8:12" x14ac:dyDescent="0.5">
      <c r="H1419" s="88">
        <f t="shared" ref="H1419:K1419" si="1436">IF(COUNT($C1421,D1421)&lt;&gt;2,0,ROUND(MAX(IF($B1421="No - non-arm's length",0,MIN((0.75*D1421),847)),MIN(D1421,(0.75*$C1421),847)),2))</f>
        <v>0</v>
      </c>
      <c r="I1419" s="88">
        <f t="shared" si="1436"/>
        <v>0</v>
      </c>
      <c r="J1419" s="88">
        <f t="shared" si="1436"/>
        <v>0</v>
      </c>
      <c r="K1419" s="88">
        <f t="shared" si="1436"/>
        <v>0</v>
      </c>
      <c r="L1419" s="3">
        <f t="shared" si="1432"/>
        <v>0</v>
      </c>
    </row>
    <row r="1420" spans="8:12" x14ac:dyDescent="0.5">
      <c r="H1420" s="88">
        <f t="shared" ref="H1420:K1420" si="1437">IF(COUNT($C1422,D1422)&lt;&gt;2,0,ROUND(MAX(IF($B1422="No - non-arm's length",0,MIN((0.75*D1422),847)),MIN(D1422,(0.75*$C1422),847)),2))</f>
        <v>0</v>
      </c>
      <c r="I1420" s="88">
        <f t="shared" si="1437"/>
        <v>0</v>
      </c>
      <c r="J1420" s="88">
        <f t="shared" si="1437"/>
        <v>0</v>
      </c>
      <c r="K1420" s="88">
        <f t="shared" si="1437"/>
        <v>0</v>
      </c>
      <c r="L1420" s="3">
        <f t="shared" si="1432"/>
        <v>0</v>
      </c>
    </row>
    <row r="1421" spans="8:12" x14ac:dyDescent="0.5">
      <c r="H1421" s="88">
        <f t="shared" ref="H1421:K1421" si="1438">IF(COUNT($C1423,D1423)&lt;&gt;2,0,ROUND(MAX(IF($B1423="No - non-arm's length",0,MIN((0.75*D1423),847)),MIN(D1423,(0.75*$C1423),847)),2))</f>
        <v>0</v>
      </c>
      <c r="I1421" s="88">
        <f t="shared" si="1438"/>
        <v>0</v>
      </c>
      <c r="J1421" s="88">
        <f t="shared" si="1438"/>
        <v>0</v>
      </c>
      <c r="K1421" s="88">
        <f t="shared" si="1438"/>
        <v>0</v>
      </c>
      <c r="L1421" s="3">
        <f t="shared" si="1432"/>
        <v>0</v>
      </c>
    </row>
    <row r="1422" spans="8:12" x14ac:dyDescent="0.5">
      <c r="H1422" s="88">
        <f t="shared" ref="H1422:K1422" si="1439">IF(COUNT($C1424,D1424)&lt;&gt;2,0,ROUND(MAX(IF($B1424="No - non-arm's length",0,MIN((0.75*D1424),847)),MIN(D1424,(0.75*$C1424),847)),2))</f>
        <v>0</v>
      </c>
      <c r="I1422" s="88">
        <f t="shared" si="1439"/>
        <v>0</v>
      </c>
      <c r="J1422" s="88">
        <f t="shared" si="1439"/>
        <v>0</v>
      </c>
      <c r="K1422" s="88">
        <f t="shared" si="1439"/>
        <v>0</v>
      </c>
      <c r="L1422" s="3">
        <f t="shared" si="1432"/>
        <v>0</v>
      </c>
    </row>
    <row r="1423" spans="8:12" x14ac:dyDescent="0.5">
      <c r="H1423" s="88">
        <f t="shared" ref="H1423:K1423" si="1440">IF(COUNT($C1425,D1425)&lt;&gt;2,0,ROUND(MAX(IF($B1425="No - non-arm's length",0,MIN((0.75*D1425),847)),MIN(D1425,(0.75*$C1425),847)),2))</f>
        <v>0</v>
      </c>
      <c r="I1423" s="88">
        <f t="shared" si="1440"/>
        <v>0</v>
      </c>
      <c r="J1423" s="88">
        <f t="shared" si="1440"/>
        <v>0</v>
      </c>
      <c r="K1423" s="88">
        <f t="shared" si="1440"/>
        <v>0</v>
      </c>
      <c r="L1423" s="3">
        <f t="shared" si="1432"/>
        <v>0</v>
      </c>
    </row>
    <row r="1424" spans="8:12" x14ac:dyDescent="0.5">
      <c r="H1424" s="88">
        <f t="shared" ref="H1424:K1424" si="1441">IF(COUNT($C1426,D1426)&lt;&gt;2,0,ROUND(MAX(IF($B1426="No - non-arm's length",0,MIN((0.75*D1426),847)),MIN(D1426,(0.75*$C1426),847)),2))</f>
        <v>0</v>
      </c>
      <c r="I1424" s="88">
        <f t="shared" si="1441"/>
        <v>0</v>
      </c>
      <c r="J1424" s="88">
        <f t="shared" si="1441"/>
        <v>0</v>
      </c>
      <c r="K1424" s="88">
        <f t="shared" si="1441"/>
        <v>0</v>
      </c>
      <c r="L1424" s="3">
        <f t="shared" si="1432"/>
        <v>0</v>
      </c>
    </row>
    <row r="1425" spans="8:12" x14ac:dyDescent="0.5">
      <c r="H1425" s="88">
        <f t="shared" ref="H1425:K1425" si="1442">IF(COUNT($C1427,D1427)&lt;&gt;2,0,ROUND(MAX(IF($B1427="No - non-arm's length",0,MIN((0.75*D1427),847)),MIN(D1427,(0.75*$C1427),847)),2))</f>
        <v>0</v>
      </c>
      <c r="I1425" s="88">
        <f t="shared" si="1442"/>
        <v>0</v>
      </c>
      <c r="J1425" s="88">
        <f t="shared" si="1442"/>
        <v>0</v>
      </c>
      <c r="K1425" s="88">
        <f t="shared" si="1442"/>
        <v>0</v>
      </c>
      <c r="L1425" s="3">
        <f t="shared" si="1432"/>
        <v>0</v>
      </c>
    </row>
    <row r="1426" spans="8:12" x14ac:dyDescent="0.5">
      <c r="H1426" s="88">
        <f t="shared" ref="H1426:K1426" si="1443">IF(COUNT($C1428,D1428)&lt;&gt;2,0,ROUND(MAX(IF($B1428="No - non-arm's length",0,MIN((0.75*D1428),847)),MIN(D1428,(0.75*$C1428),847)),2))</f>
        <v>0</v>
      </c>
      <c r="I1426" s="88">
        <f t="shared" si="1443"/>
        <v>0</v>
      </c>
      <c r="J1426" s="88">
        <f t="shared" si="1443"/>
        <v>0</v>
      </c>
      <c r="K1426" s="88">
        <f t="shared" si="1443"/>
        <v>0</v>
      </c>
      <c r="L1426" s="3">
        <f t="shared" si="1432"/>
        <v>0</v>
      </c>
    </row>
    <row r="1427" spans="8:12" x14ac:dyDescent="0.5">
      <c r="H1427" s="88">
        <f t="shared" ref="H1427:K1427" si="1444">IF(COUNT($C1429,D1429)&lt;&gt;2,0,ROUND(MAX(IF($B1429="No - non-arm's length",0,MIN((0.75*D1429),847)),MIN(D1429,(0.75*$C1429),847)),2))</f>
        <v>0</v>
      </c>
      <c r="I1427" s="88">
        <f t="shared" si="1444"/>
        <v>0</v>
      </c>
      <c r="J1427" s="88">
        <f t="shared" si="1444"/>
        <v>0</v>
      </c>
      <c r="K1427" s="88">
        <f t="shared" si="1444"/>
        <v>0</v>
      </c>
      <c r="L1427" s="3">
        <f t="shared" si="1432"/>
        <v>0</v>
      </c>
    </row>
    <row r="1428" spans="8:12" x14ac:dyDescent="0.5">
      <c r="H1428" s="88">
        <f t="shared" ref="H1428:K1428" si="1445">IF(COUNT($C1430,D1430)&lt;&gt;2,0,ROUND(MAX(IF($B1430="No - non-arm's length",0,MIN((0.75*D1430),847)),MIN(D1430,(0.75*$C1430),847)),2))</f>
        <v>0</v>
      </c>
      <c r="I1428" s="88">
        <f t="shared" si="1445"/>
        <v>0</v>
      </c>
      <c r="J1428" s="88">
        <f t="shared" si="1445"/>
        <v>0</v>
      </c>
      <c r="K1428" s="88">
        <f t="shared" si="1445"/>
        <v>0</v>
      </c>
      <c r="L1428" s="3">
        <f t="shared" si="1432"/>
        <v>0</v>
      </c>
    </row>
    <row r="1429" spans="8:12" x14ac:dyDescent="0.5">
      <c r="H1429" s="88">
        <f t="shared" ref="H1429:K1429" si="1446">IF(COUNT($C1431,D1431)&lt;&gt;2,0,ROUND(MAX(IF($B1431="No - non-arm's length",0,MIN((0.75*D1431),847)),MIN(D1431,(0.75*$C1431),847)),2))</f>
        <v>0</v>
      </c>
      <c r="I1429" s="88">
        <f t="shared" si="1446"/>
        <v>0</v>
      </c>
      <c r="J1429" s="88">
        <f t="shared" si="1446"/>
        <v>0</v>
      </c>
      <c r="K1429" s="88">
        <f t="shared" si="1446"/>
        <v>0</v>
      </c>
      <c r="L1429" s="3">
        <f t="shared" si="1432"/>
        <v>0</v>
      </c>
    </row>
    <row r="1430" spans="8:12" x14ac:dyDescent="0.5">
      <c r="H1430" s="88">
        <f t="shared" ref="H1430:K1430" si="1447">IF(COUNT($C1432,D1432)&lt;&gt;2,0,ROUND(MAX(IF($B1432="No - non-arm's length",0,MIN((0.75*D1432),847)),MIN(D1432,(0.75*$C1432),847)),2))</f>
        <v>0</v>
      </c>
      <c r="I1430" s="88">
        <f t="shared" si="1447"/>
        <v>0</v>
      </c>
      <c r="J1430" s="88">
        <f t="shared" si="1447"/>
        <v>0</v>
      </c>
      <c r="K1430" s="88">
        <f t="shared" si="1447"/>
        <v>0</v>
      </c>
      <c r="L1430" s="3">
        <f t="shared" si="1432"/>
        <v>0</v>
      </c>
    </row>
    <row r="1431" spans="8:12" x14ac:dyDescent="0.5">
      <c r="H1431" s="88">
        <f t="shared" ref="H1431:K1431" si="1448">IF(COUNT($C1433,D1433)&lt;&gt;2,0,ROUND(MAX(IF($B1433="No - non-arm's length",0,MIN((0.75*D1433),847)),MIN(D1433,(0.75*$C1433),847)),2))</f>
        <v>0</v>
      </c>
      <c r="I1431" s="88">
        <f t="shared" si="1448"/>
        <v>0</v>
      </c>
      <c r="J1431" s="88">
        <f t="shared" si="1448"/>
        <v>0</v>
      </c>
      <c r="K1431" s="88">
        <f t="shared" si="1448"/>
        <v>0</v>
      </c>
      <c r="L1431" s="3">
        <f t="shared" si="1432"/>
        <v>0</v>
      </c>
    </row>
    <row r="1432" spans="8:12" x14ac:dyDescent="0.5">
      <c r="H1432" s="88">
        <f t="shared" ref="H1432:K1432" si="1449">IF(COUNT($C1434,D1434)&lt;&gt;2,0,ROUND(MAX(IF($B1434="No - non-arm's length",0,MIN((0.75*D1434),847)),MIN(D1434,(0.75*$C1434),847)),2))</f>
        <v>0</v>
      </c>
      <c r="I1432" s="88">
        <f t="shared" si="1449"/>
        <v>0</v>
      </c>
      <c r="J1432" s="88">
        <f t="shared" si="1449"/>
        <v>0</v>
      </c>
      <c r="K1432" s="88">
        <f t="shared" si="1449"/>
        <v>0</v>
      </c>
      <c r="L1432" s="3">
        <f t="shared" si="1432"/>
        <v>0</v>
      </c>
    </row>
    <row r="1433" spans="8:12" x14ac:dyDescent="0.5">
      <c r="H1433" s="88">
        <f t="shared" ref="H1433:K1433" si="1450">IF(COUNT($C1435,D1435)&lt;&gt;2,0,ROUND(MAX(IF($B1435="No - non-arm's length",0,MIN((0.75*D1435),847)),MIN(D1435,(0.75*$C1435),847)),2))</f>
        <v>0</v>
      </c>
      <c r="I1433" s="88">
        <f t="shared" si="1450"/>
        <v>0</v>
      </c>
      <c r="J1433" s="88">
        <f t="shared" si="1450"/>
        <v>0</v>
      </c>
      <c r="K1433" s="88">
        <f t="shared" si="1450"/>
        <v>0</v>
      </c>
      <c r="L1433" s="3">
        <f t="shared" si="1432"/>
        <v>0</v>
      </c>
    </row>
    <row r="1434" spans="8:12" x14ac:dyDescent="0.5">
      <c r="H1434" s="88">
        <f t="shared" ref="H1434:K1434" si="1451">IF(COUNT($C1436,D1436)&lt;&gt;2,0,ROUND(MAX(IF($B1436="No - non-arm's length",0,MIN((0.75*D1436),847)),MIN(D1436,(0.75*$C1436),847)),2))</f>
        <v>0</v>
      </c>
      <c r="I1434" s="88">
        <f t="shared" si="1451"/>
        <v>0</v>
      </c>
      <c r="J1434" s="88">
        <f t="shared" si="1451"/>
        <v>0</v>
      </c>
      <c r="K1434" s="88">
        <f t="shared" si="1451"/>
        <v>0</v>
      </c>
      <c r="L1434" s="3">
        <f t="shared" si="1432"/>
        <v>0</v>
      </c>
    </row>
    <row r="1435" spans="8:12" x14ac:dyDescent="0.5">
      <c r="H1435" s="88">
        <f t="shared" ref="H1435:K1435" si="1452">IF(COUNT($C1437,D1437)&lt;&gt;2,0,ROUND(MAX(IF($B1437="No - non-arm's length",0,MIN((0.75*D1437),847)),MIN(D1437,(0.75*$C1437),847)),2))</f>
        <v>0</v>
      </c>
      <c r="I1435" s="88">
        <f t="shared" si="1452"/>
        <v>0</v>
      </c>
      <c r="J1435" s="88">
        <f t="shared" si="1452"/>
        <v>0</v>
      </c>
      <c r="K1435" s="88">
        <f t="shared" si="1452"/>
        <v>0</v>
      </c>
      <c r="L1435" s="3">
        <f t="shared" si="1432"/>
        <v>0</v>
      </c>
    </row>
    <row r="1436" spans="8:12" x14ac:dyDescent="0.5">
      <c r="H1436" s="88">
        <f t="shared" ref="H1436:K1436" si="1453">IF(COUNT($C1438,D1438)&lt;&gt;2,0,ROUND(MAX(IF($B1438="No - non-arm's length",0,MIN((0.75*D1438),847)),MIN(D1438,(0.75*$C1438),847)),2))</f>
        <v>0</v>
      </c>
      <c r="I1436" s="88">
        <f t="shared" si="1453"/>
        <v>0</v>
      </c>
      <c r="J1436" s="88">
        <f t="shared" si="1453"/>
        <v>0</v>
      </c>
      <c r="K1436" s="88">
        <f t="shared" si="1453"/>
        <v>0</v>
      </c>
      <c r="L1436" s="3">
        <f t="shared" si="1432"/>
        <v>0</v>
      </c>
    </row>
    <row r="1437" spans="8:12" x14ac:dyDescent="0.5">
      <c r="H1437" s="88">
        <f t="shared" ref="H1437:K1437" si="1454">IF(COUNT($C1439,D1439)&lt;&gt;2,0,ROUND(MAX(IF($B1439="No - non-arm's length",0,MIN((0.75*D1439),847)),MIN(D1439,(0.75*$C1439),847)),2))</f>
        <v>0</v>
      </c>
      <c r="I1437" s="88">
        <f t="shared" si="1454"/>
        <v>0</v>
      </c>
      <c r="J1437" s="88">
        <f t="shared" si="1454"/>
        <v>0</v>
      </c>
      <c r="K1437" s="88">
        <f t="shared" si="1454"/>
        <v>0</v>
      </c>
      <c r="L1437" s="3">
        <f t="shared" si="1432"/>
        <v>0</v>
      </c>
    </row>
    <row r="1438" spans="8:12" x14ac:dyDescent="0.5">
      <c r="H1438" s="88">
        <f t="shared" ref="H1438:K1438" si="1455">IF(COUNT($C1440,D1440)&lt;&gt;2,0,ROUND(MAX(IF($B1440="No - non-arm's length",0,MIN((0.75*D1440),847)),MIN(D1440,(0.75*$C1440),847)),2))</f>
        <v>0</v>
      </c>
      <c r="I1438" s="88">
        <f t="shared" si="1455"/>
        <v>0</v>
      </c>
      <c r="J1438" s="88">
        <f t="shared" si="1455"/>
        <v>0</v>
      </c>
      <c r="K1438" s="88">
        <f t="shared" si="1455"/>
        <v>0</v>
      </c>
      <c r="L1438" s="3">
        <f t="shared" si="1432"/>
        <v>0</v>
      </c>
    </row>
    <row r="1439" spans="8:12" x14ac:dyDescent="0.5">
      <c r="H1439" s="88">
        <f t="shared" ref="H1439:K1439" si="1456">IF(COUNT($C1441,D1441)&lt;&gt;2,0,ROUND(MAX(IF($B1441="No - non-arm's length",0,MIN((0.75*D1441),847)),MIN(D1441,(0.75*$C1441),847)),2))</f>
        <v>0</v>
      </c>
      <c r="I1439" s="88">
        <f t="shared" si="1456"/>
        <v>0</v>
      </c>
      <c r="J1439" s="88">
        <f t="shared" si="1456"/>
        <v>0</v>
      </c>
      <c r="K1439" s="88">
        <f t="shared" si="1456"/>
        <v>0</v>
      </c>
      <c r="L1439" s="3">
        <f t="shared" si="1432"/>
        <v>0</v>
      </c>
    </row>
    <row r="1440" spans="8:12" x14ac:dyDescent="0.5">
      <c r="H1440" s="88">
        <f t="shared" ref="H1440:K1440" si="1457">IF(COUNT($C1442,D1442)&lt;&gt;2,0,ROUND(MAX(IF($B1442="No - non-arm's length",0,MIN((0.75*D1442),847)),MIN(D1442,(0.75*$C1442),847)),2))</f>
        <v>0</v>
      </c>
      <c r="I1440" s="88">
        <f t="shared" si="1457"/>
        <v>0</v>
      </c>
      <c r="J1440" s="88">
        <f t="shared" si="1457"/>
        <v>0</v>
      </c>
      <c r="K1440" s="88">
        <f t="shared" si="1457"/>
        <v>0</v>
      </c>
      <c r="L1440" s="3">
        <f t="shared" si="1432"/>
        <v>0</v>
      </c>
    </row>
    <row r="1441" spans="8:12" x14ac:dyDescent="0.5">
      <c r="H1441" s="88">
        <f t="shared" ref="H1441:K1441" si="1458">IF(COUNT($C1443,D1443)&lt;&gt;2,0,ROUND(MAX(IF($B1443="No - non-arm's length",0,MIN((0.75*D1443),847)),MIN(D1443,(0.75*$C1443),847)),2))</f>
        <v>0</v>
      </c>
      <c r="I1441" s="88">
        <f t="shared" si="1458"/>
        <v>0</v>
      </c>
      <c r="J1441" s="88">
        <f t="shared" si="1458"/>
        <v>0</v>
      </c>
      <c r="K1441" s="88">
        <f t="shared" si="1458"/>
        <v>0</v>
      </c>
      <c r="L1441" s="3">
        <f t="shared" si="1432"/>
        <v>0</v>
      </c>
    </row>
    <row r="1442" spans="8:12" x14ac:dyDescent="0.5">
      <c r="H1442" s="88">
        <f t="shared" ref="H1442:K1442" si="1459">IF(COUNT($C1444,D1444)&lt;&gt;2,0,ROUND(MAX(IF($B1444="No - non-arm's length",0,MIN((0.75*D1444),847)),MIN(D1444,(0.75*$C1444),847)),2))</f>
        <v>0</v>
      </c>
      <c r="I1442" s="88">
        <f t="shared" si="1459"/>
        <v>0</v>
      </c>
      <c r="J1442" s="88">
        <f t="shared" si="1459"/>
        <v>0</v>
      </c>
      <c r="K1442" s="88">
        <f t="shared" si="1459"/>
        <v>0</v>
      </c>
      <c r="L1442" s="3">
        <f t="shared" si="1432"/>
        <v>0</v>
      </c>
    </row>
    <row r="1443" spans="8:12" x14ac:dyDescent="0.5">
      <c r="H1443" s="88">
        <f t="shared" ref="H1443:K1443" si="1460">IF(COUNT($C1445,D1445)&lt;&gt;2,0,ROUND(MAX(IF($B1445="No - non-arm's length",0,MIN((0.75*D1445),847)),MIN(D1445,(0.75*$C1445),847)),2))</f>
        <v>0</v>
      </c>
      <c r="I1443" s="88">
        <f t="shared" si="1460"/>
        <v>0</v>
      </c>
      <c r="J1443" s="88">
        <f t="shared" si="1460"/>
        <v>0</v>
      </c>
      <c r="K1443" s="88">
        <f t="shared" si="1460"/>
        <v>0</v>
      </c>
      <c r="L1443" s="3">
        <f t="shared" si="1432"/>
        <v>0</v>
      </c>
    </row>
    <row r="1444" spans="8:12" x14ac:dyDescent="0.5">
      <c r="H1444" s="88">
        <f t="shared" ref="H1444:K1444" si="1461">IF(COUNT($C1446,D1446)&lt;&gt;2,0,ROUND(MAX(IF($B1446="No - non-arm's length",0,MIN((0.75*D1446),847)),MIN(D1446,(0.75*$C1446),847)),2))</f>
        <v>0</v>
      </c>
      <c r="I1444" s="88">
        <f t="shared" si="1461"/>
        <v>0</v>
      </c>
      <c r="J1444" s="88">
        <f t="shared" si="1461"/>
        <v>0</v>
      </c>
      <c r="K1444" s="88">
        <f t="shared" si="1461"/>
        <v>0</v>
      </c>
      <c r="L1444" s="3">
        <f t="shared" si="1432"/>
        <v>0</v>
      </c>
    </row>
    <row r="1445" spans="8:12" x14ac:dyDescent="0.5">
      <c r="H1445" s="88">
        <f t="shared" ref="H1445:K1445" si="1462">IF(COUNT($C1447,D1447)&lt;&gt;2,0,ROUND(MAX(IF($B1447="No - non-arm's length",0,MIN((0.75*D1447),847)),MIN(D1447,(0.75*$C1447),847)),2))</f>
        <v>0</v>
      </c>
      <c r="I1445" s="88">
        <f t="shared" si="1462"/>
        <v>0</v>
      </c>
      <c r="J1445" s="88">
        <f t="shared" si="1462"/>
        <v>0</v>
      </c>
      <c r="K1445" s="88">
        <f t="shared" si="1462"/>
        <v>0</v>
      </c>
      <c r="L1445" s="3">
        <f t="shared" si="1432"/>
        <v>0</v>
      </c>
    </row>
    <row r="1446" spans="8:12" x14ac:dyDescent="0.5">
      <c r="H1446" s="88">
        <f t="shared" ref="H1446:K1446" si="1463">IF(COUNT($C1448,D1448)&lt;&gt;2,0,ROUND(MAX(IF($B1448="No - non-arm's length",0,MIN((0.75*D1448),847)),MIN(D1448,(0.75*$C1448),847)),2))</f>
        <v>0</v>
      </c>
      <c r="I1446" s="88">
        <f t="shared" si="1463"/>
        <v>0</v>
      </c>
      <c r="J1446" s="88">
        <f t="shared" si="1463"/>
        <v>0</v>
      </c>
      <c r="K1446" s="88">
        <f t="shared" si="1463"/>
        <v>0</v>
      </c>
      <c r="L1446" s="3">
        <f t="shared" si="1432"/>
        <v>0</v>
      </c>
    </row>
    <row r="1447" spans="8:12" x14ac:dyDescent="0.5">
      <c r="H1447" s="88">
        <f t="shared" ref="H1447:K1447" si="1464">IF(COUNT($C1449,D1449)&lt;&gt;2,0,ROUND(MAX(IF($B1449="No - non-arm's length",0,MIN((0.75*D1449),847)),MIN(D1449,(0.75*$C1449),847)),2))</f>
        <v>0</v>
      </c>
      <c r="I1447" s="88">
        <f t="shared" si="1464"/>
        <v>0</v>
      </c>
      <c r="J1447" s="88">
        <f t="shared" si="1464"/>
        <v>0</v>
      </c>
      <c r="K1447" s="88">
        <f t="shared" si="1464"/>
        <v>0</v>
      </c>
      <c r="L1447" s="3">
        <f t="shared" si="1432"/>
        <v>0</v>
      </c>
    </row>
    <row r="1448" spans="8:12" x14ac:dyDescent="0.5">
      <c r="H1448" s="88">
        <f t="shared" ref="H1448:K1448" si="1465">IF(COUNT($C1450,D1450)&lt;&gt;2,0,ROUND(MAX(IF($B1450="No - non-arm's length",0,MIN((0.75*D1450),847)),MIN(D1450,(0.75*$C1450),847)),2))</f>
        <v>0</v>
      </c>
      <c r="I1448" s="88">
        <f t="shared" si="1465"/>
        <v>0</v>
      </c>
      <c r="J1448" s="88">
        <f t="shared" si="1465"/>
        <v>0</v>
      </c>
      <c r="K1448" s="88">
        <f t="shared" si="1465"/>
        <v>0</v>
      </c>
      <c r="L1448" s="3">
        <f t="shared" si="1432"/>
        <v>0</v>
      </c>
    </row>
    <row r="1449" spans="8:12" x14ac:dyDescent="0.5">
      <c r="H1449" s="88">
        <f t="shared" ref="H1449:K1449" si="1466">IF(COUNT($C1451,D1451)&lt;&gt;2,0,ROUND(MAX(IF($B1451="No - non-arm's length",0,MIN((0.75*D1451),847)),MIN(D1451,(0.75*$C1451),847)),2))</f>
        <v>0</v>
      </c>
      <c r="I1449" s="88">
        <f t="shared" si="1466"/>
        <v>0</v>
      </c>
      <c r="J1449" s="88">
        <f t="shared" si="1466"/>
        <v>0</v>
      </c>
      <c r="K1449" s="88">
        <f t="shared" si="1466"/>
        <v>0</v>
      </c>
      <c r="L1449" s="3">
        <f t="shared" si="1432"/>
        <v>0</v>
      </c>
    </row>
    <row r="1450" spans="8:12" x14ac:dyDescent="0.5">
      <c r="H1450" s="88">
        <f t="shared" ref="H1450:K1450" si="1467">IF(COUNT($C1452,D1452)&lt;&gt;2,0,ROUND(MAX(IF($B1452="No - non-arm's length",0,MIN((0.75*D1452),847)),MIN(D1452,(0.75*$C1452),847)),2))</f>
        <v>0</v>
      </c>
      <c r="I1450" s="88">
        <f t="shared" si="1467"/>
        <v>0</v>
      </c>
      <c r="J1450" s="88">
        <f t="shared" si="1467"/>
        <v>0</v>
      </c>
      <c r="K1450" s="88">
        <f t="shared" si="1467"/>
        <v>0</v>
      </c>
      <c r="L1450" s="3">
        <f t="shared" si="1432"/>
        <v>0</v>
      </c>
    </row>
    <row r="1451" spans="8:12" x14ac:dyDescent="0.5">
      <c r="H1451" s="88">
        <f t="shared" ref="H1451:K1451" si="1468">IF(COUNT($C1453,D1453)&lt;&gt;2,0,ROUND(MAX(IF($B1453="No - non-arm's length",0,MIN((0.75*D1453),847)),MIN(D1453,(0.75*$C1453),847)),2))</f>
        <v>0</v>
      </c>
      <c r="I1451" s="88">
        <f t="shared" si="1468"/>
        <v>0</v>
      </c>
      <c r="J1451" s="88">
        <f t="shared" si="1468"/>
        <v>0</v>
      </c>
      <c r="K1451" s="88">
        <f t="shared" si="1468"/>
        <v>0</v>
      </c>
      <c r="L1451" s="3">
        <f t="shared" si="1432"/>
        <v>0</v>
      </c>
    </row>
    <row r="1452" spans="8:12" x14ac:dyDescent="0.5">
      <c r="H1452" s="88">
        <f t="shared" ref="H1452:K1452" si="1469">IF(COUNT($C1454,D1454)&lt;&gt;2,0,ROUND(MAX(IF($B1454="No - non-arm's length",0,MIN((0.75*D1454),847)),MIN(D1454,(0.75*$C1454),847)),2))</f>
        <v>0</v>
      </c>
      <c r="I1452" s="88">
        <f t="shared" si="1469"/>
        <v>0</v>
      </c>
      <c r="J1452" s="88">
        <f t="shared" si="1469"/>
        <v>0</v>
      </c>
      <c r="K1452" s="88">
        <f t="shared" si="1469"/>
        <v>0</v>
      </c>
      <c r="L1452" s="3">
        <f t="shared" si="1432"/>
        <v>0</v>
      </c>
    </row>
    <row r="1453" spans="8:12" x14ac:dyDescent="0.5">
      <c r="H1453" s="88">
        <f t="shared" ref="H1453:K1453" si="1470">IF(COUNT($C1455,D1455)&lt;&gt;2,0,ROUND(MAX(IF($B1455="No - non-arm's length",0,MIN((0.75*D1455),847)),MIN(D1455,(0.75*$C1455),847)),2))</f>
        <v>0</v>
      </c>
      <c r="I1453" s="88">
        <f t="shared" si="1470"/>
        <v>0</v>
      </c>
      <c r="J1453" s="88">
        <f t="shared" si="1470"/>
        <v>0</v>
      </c>
      <c r="K1453" s="88">
        <f t="shared" si="1470"/>
        <v>0</v>
      </c>
      <c r="L1453" s="3">
        <f t="shared" si="1432"/>
        <v>0</v>
      </c>
    </row>
    <row r="1454" spans="8:12" x14ac:dyDescent="0.5">
      <c r="H1454" s="88">
        <f t="shared" ref="H1454:K1454" si="1471">IF(COUNT($C1456,D1456)&lt;&gt;2,0,ROUND(MAX(IF($B1456="No - non-arm's length",0,MIN((0.75*D1456),847)),MIN(D1456,(0.75*$C1456),847)),2))</f>
        <v>0</v>
      </c>
      <c r="I1454" s="88">
        <f t="shared" si="1471"/>
        <v>0</v>
      </c>
      <c r="J1454" s="88">
        <f t="shared" si="1471"/>
        <v>0</v>
      </c>
      <c r="K1454" s="88">
        <f t="shared" si="1471"/>
        <v>0</v>
      </c>
      <c r="L1454" s="3">
        <f t="shared" si="1432"/>
        <v>0</v>
      </c>
    </row>
    <row r="1455" spans="8:12" x14ac:dyDescent="0.5">
      <c r="H1455" s="88">
        <f t="shared" ref="H1455:K1455" si="1472">IF(COUNT($C1457,D1457)&lt;&gt;2,0,ROUND(MAX(IF($B1457="No - non-arm's length",0,MIN((0.75*D1457),847)),MIN(D1457,(0.75*$C1457),847)),2))</f>
        <v>0</v>
      </c>
      <c r="I1455" s="88">
        <f t="shared" si="1472"/>
        <v>0</v>
      </c>
      <c r="J1455" s="88">
        <f t="shared" si="1472"/>
        <v>0</v>
      </c>
      <c r="K1455" s="88">
        <f t="shared" si="1472"/>
        <v>0</v>
      </c>
      <c r="L1455" s="3">
        <f t="shared" si="1432"/>
        <v>0</v>
      </c>
    </row>
    <row r="1456" spans="8:12" x14ac:dyDescent="0.5">
      <c r="H1456" s="88">
        <f t="shared" ref="H1456:K1456" si="1473">IF(COUNT($C1458,D1458)&lt;&gt;2,0,ROUND(MAX(IF($B1458="No - non-arm's length",0,MIN((0.75*D1458),847)),MIN(D1458,(0.75*$C1458),847)),2))</f>
        <v>0</v>
      </c>
      <c r="I1456" s="88">
        <f t="shared" si="1473"/>
        <v>0</v>
      </c>
      <c r="J1456" s="88">
        <f t="shared" si="1473"/>
        <v>0</v>
      </c>
      <c r="K1456" s="88">
        <f t="shared" si="1473"/>
        <v>0</v>
      </c>
      <c r="L1456" s="3">
        <f t="shared" si="1432"/>
        <v>0</v>
      </c>
    </row>
    <row r="1457" spans="8:12" x14ac:dyDescent="0.5">
      <c r="H1457" s="88">
        <f t="shared" ref="H1457:K1457" si="1474">IF(COUNT($C1459,D1459)&lt;&gt;2,0,ROUND(MAX(IF($B1459="No - non-arm's length",0,MIN((0.75*D1459),847)),MIN(D1459,(0.75*$C1459),847)),2))</f>
        <v>0</v>
      </c>
      <c r="I1457" s="88">
        <f t="shared" si="1474"/>
        <v>0</v>
      </c>
      <c r="J1457" s="88">
        <f t="shared" si="1474"/>
        <v>0</v>
      </c>
      <c r="K1457" s="88">
        <f t="shared" si="1474"/>
        <v>0</v>
      </c>
      <c r="L1457" s="3">
        <f t="shared" si="1432"/>
        <v>0</v>
      </c>
    </row>
    <row r="1458" spans="8:12" x14ac:dyDescent="0.5">
      <c r="H1458" s="88">
        <f t="shared" ref="H1458:K1458" si="1475">IF(COUNT($C1460,D1460)&lt;&gt;2,0,ROUND(MAX(IF($B1460="No - non-arm's length",0,MIN((0.75*D1460),847)),MIN(D1460,(0.75*$C1460),847)),2))</f>
        <v>0</v>
      </c>
      <c r="I1458" s="88">
        <f t="shared" si="1475"/>
        <v>0</v>
      </c>
      <c r="J1458" s="88">
        <f t="shared" si="1475"/>
        <v>0</v>
      </c>
      <c r="K1458" s="88">
        <f t="shared" si="1475"/>
        <v>0</v>
      </c>
      <c r="L1458" s="3">
        <f t="shared" si="1432"/>
        <v>0</v>
      </c>
    </row>
    <row r="1459" spans="8:12" x14ac:dyDescent="0.5">
      <c r="H1459" s="88">
        <f t="shared" ref="H1459:K1459" si="1476">IF(COUNT($C1461,D1461)&lt;&gt;2,0,ROUND(MAX(IF($B1461="No - non-arm's length",0,MIN((0.75*D1461),847)),MIN(D1461,(0.75*$C1461),847)),2))</f>
        <v>0</v>
      </c>
      <c r="I1459" s="88">
        <f t="shared" si="1476"/>
        <v>0</v>
      </c>
      <c r="J1459" s="88">
        <f t="shared" si="1476"/>
        <v>0</v>
      </c>
      <c r="K1459" s="88">
        <f t="shared" si="1476"/>
        <v>0</v>
      </c>
      <c r="L1459" s="3">
        <f t="shared" si="1432"/>
        <v>0</v>
      </c>
    </row>
    <row r="1460" spans="8:12" x14ac:dyDescent="0.5">
      <c r="H1460" s="88">
        <f t="shared" ref="H1460:K1460" si="1477">IF(COUNT($C1462,D1462)&lt;&gt;2,0,ROUND(MAX(IF($B1462="No - non-arm's length",0,MIN((0.75*D1462),847)),MIN(D1462,(0.75*$C1462),847)),2))</f>
        <v>0</v>
      </c>
      <c r="I1460" s="88">
        <f t="shared" si="1477"/>
        <v>0</v>
      </c>
      <c r="J1460" s="88">
        <f t="shared" si="1477"/>
        <v>0</v>
      </c>
      <c r="K1460" s="88">
        <f t="shared" si="1477"/>
        <v>0</v>
      </c>
      <c r="L1460" s="3">
        <f t="shared" si="1432"/>
        <v>0</v>
      </c>
    </row>
    <row r="1461" spans="8:12" x14ac:dyDescent="0.5">
      <c r="H1461" s="88">
        <f t="shared" ref="H1461:K1461" si="1478">IF(COUNT($C1463,D1463)&lt;&gt;2,0,ROUND(MAX(IF($B1463="No - non-arm's length",0,MIN((0.75*D1463),847)),MIN(D1463,(0.75*$C1463),847)),2))</f>
        <v>0</v>
      </c>
      <c r="I1461" s="88">
        <f t="shared" si="1478"/>
        <v>0</v>
      </c>
      <c r="J1461" s="88">
        <f t="shared" si="1478"/>
        <v>0</v>
      </c>
      <c r="K1461" s="88">
        <f t="shared" si="1478"/>
        <v>0</v>
      </c>
      <c r="L1461" s="3">
        <f t="shared" si="1432"/>
        <v>0</v>
      </c>
    </row>
    <row r="1462" spans="8:12" x14ac:dyDescent="0.5">
      <c r="H1462" s="88">
        <f t="shared" ref="H1462:K1462" si="1479">IF(COUNT($C1464,D1464)&lt;&gt;2,0,ROUND(MAX(IF($B1464="No - non-arm's length",0,MIN((0.75*D1464),847)),MIN(D1464,(0.75*$C1464),847)),2))</f>
        <v>0</v>
      </c>
      <c r="I1462" s="88">
        <f t="shared" si="1479"/>
        <v>0</v>
      </c>
      <c r="J1462" s="88">
        <f t="shared" si="1479"/>
        <v>0</v>
      </c>
      <c r="K1462" s="88">
        <f t="shared" si="1479"/>
        <v>0</v>
      </c>
      <c r="L1462" s="3">
        <f t="shared" si="1432"/>
        <v>0</v>
      </c>
    </row>
    <row r="1463" spans="8:12" x14ac:dyDescent="0.5">
      <c r="H1463" s="88">
        <f t="shared" ref="H1463:K1463" si="1480">IF(COUNT($C1465,D1465)&lt;&gt;2,0,ROUND(MAX(IF($B1465="No - non-arm's length",0,MIN((0.75*D1465),847)),MIN(D1465,(0.75*$C1465),847)),2))</f>
        <v>0</v>
      </c>
      <c r="I1463" s="88">
        <f t="shared" si="1480"/>
        <v>0</v>
      </c>
      <c r="J1463" s="88">
        <f t="shared" si="1480"/>
        <v>0</v>
      </c>
      <c r="K1463" s="88">
        <f t="shared" si="1480"/>
        <v>0</v>
      </c>
      <c r="L1463" s="3">
        <f t="shared" si="1432"/>
        <v>0</v>
      </c>
    </row>
    <row r="1464" spans="8:12" x14ac:dyDescent="0.5">
      <c r="H1464" s="88">
        <f t="shared" ref="H1464:K1464" si="1481">IF(COUNT($C1466,D1466)&lt;&gt;2,0,ROUND(MAX(IF($B1466="No - non-arm's length",0,MIN((0.75*D1466),847)),MIN(D1466,(0.75*$C1466),847)),2))</f>
        <v>0</v>
      </c>
      <c r="I1464" s="88">
        <f t="shared" si="1481"/>
        <v>0</v>
      </c>
      <c r="J1464" s="88">
        <f t="shared" si="1481"/>
        <v>0</v>
      </c>
      <c r="K1464" s="88">
        <f t="shared" si="1481"/>
        <v>0</v>
      </c>
      <c r="L1464" s="3">
        <f t="shared" si="1432"/>
        <v>0</v>
      </c>
    </row>
    <row r="1465" spans="8:12" x14ac:dyDescent="0.5">
      <c r="H1465" s="88">
        <f t="shared" ref="H1465:K1465" si="1482">IF(COUNT($C1467,D1467)&lt;&gt;2,0,ROUND(MAX(IF($B1467="No - non-arm's length",0,MIN((0.75*D1467),847)),MIN(D1467,(0.75*$C1467),847)),2))</f>
        <v>0</v>
      </c>
      <c r="I1465" s="88">
        <f t="shared" si="1482"/>
        <v>0</v>
      </c>
      <c r="J1465" s="88">
        <f t="shared" si="1482"/>
        <v>0</v>
      </c>
      <c r="K1465" s="88">
        <f t="shared" si="1482"/>
        <v>0</v>
      </c>
      <c r="L1465" s="3">
        <f t="shared" si="1432"/>
        <v>0</v>
      </c>
    </row>
    <row r="1466" spans="8:12" x14ac:dyDescent="0.5">
      <c r="H1466" s="88">
        <f t="shared" ref="H1466:K1466" si="1483">IF(COUNT($C1468,D1468)&lt;&gt;2,0,ROUND(MAX(IF($B1468="No - non-arm's length",0,MIN((0.75*D1468),847)),MIN(D1468,(0.75*$C1468),847)),2))</f>
        <v>0</v>
      </c>
      <c r="I1466" s="88">
        <f t="shared" si="1483"/>
        <v>0</v>
      </c>
      <c r="J1466" s="88">
        <f t="shared" si="1483"/>
        <v>0</v>
      </c>
      <c r="K1466" s="88">
        <f t="shared" si="1483"/>
        <v>0</v>
      </c>
      <c r="L1466" s="3">
        <f t="shared" si="1432"/>
        <v>0</v>
      </c>
    </row>
    <row r="1467" spans="8:12" x14ac:dyDescent="0.5">
      <c r="H1467" s="88">
        <f t="shared" ref="H1467:K1467" si="1484">IF(COUNT($C1469,D1469)&lt;&gt;2,0,ROUND(MAX(IF($B1469="No - non-arm's length",0,MIN((0.75*D1469),847)),MIN(D1469,(0.75*$C1469),847)),2))</f>
        <v>0</v>
      </c>
      <c r="I1467" s="88">
        <f t="shared" si="1484"/>
        <v>0</v>
      </c>
      <c r="J1467" s="88">
        <f t="shared" si="1484"/>
        <v>0</v>
      </c>
      <c r="K1467" s="88">
        <f t="shared" si="1484"/>
        <v>0</v>
      </c>
      <c r="L1467" s="3">
        <f t="shared" si="1432"/>
        <v>0</v>
      </c>
    </row>
    <row r="1468" spans="8:12" x14ac:dyDescent="0.5">
      <c r="H1468" s="88">
        <f t="shared" ref="H1468:K1468" si="1485">IF(COUNT($C1470,D1470)&lt;&gt;2,0,ROUND(MAX(IF($B1470="No - non-arm's length",0,MIN((0.75*D1470),847)),MIN(D1470,(0.75*$C1470),847)),2))</f>
        <v>0</v>
      </c>
      <c r="I1468" s="88">
        <f t="shared" si="1485"/>
        <v>0</v>
      </c>
      <c r="J1468" s="88">
        <f t="shared" si="1485"/>
        <v>0</v>
      </c>
      <c r="K1468" s="88">
        <f t="shared" si="1485"/>
        <v>0</v>
      </c>
      <c r="L1468" s="3">
        <f t="shared" si="1432"/>
        <v>0</v>
      </c>
    </row>
    <row r="1469" spans="8:12" x14ac:dyDescent="0.5">
      <c r="H1469" s="88">
        <f t="shared" ref="H1469:K1469" si="1486">IF(COUNT($C1471,D1471)&lt;&gt;2,0,ROUND(MAX(IF($B1471="No - non-arm's length",0,MIN((0.75*D1471),847)),MIN(D1471,(0.75*$C1471),847)),2))</f>
        <v>0</v>
      </c>
      <c r="I1469" s="88">
        <f t="shared" si="1486"/>
        <v>0</v>
      </c>
      <c r="J1469" s="88">
        <f t="shared" si="1486"/>
        <v>0</v>
      </c>
      <c r="K1469" s="88">
        <f t="shared" si="1486"/>
        <v>0</v>
      </c>
      <c r="L1469" s="3">
        <f t="shared" si="1432"/>
        <v>0</v>
      </c>
    </row>
    <row r="1470" spans="8:12" x14ac:dyDescent="0.5">
      <c r="H1470" s="88">
        <f t="shared" ref="H1470:K1470" si="1487">IF(COUNT($C1472,D1472)&lt;&gt;2,0,ROUND(MAX(IF($B1472="No - non-arm's length",0,MIN((0.75*D1472),847)),MIN(D1472,(0.75*$C1472),847)),2))</f>
        <v>0</v>
      </c>
      <c r="I1470" s="88">
        <f t="shared" si="1487"/>
        <v>0</v>
      </c>
      <c r="J1470" s="88">
        <f t="shared" si="1487"/>
        <v>0</v>
      </c>
      <c r="K1470" s="88">
        <f t="shared" si="1487"/>
        <v>0</v>
      </c>
      <c r="L1470" s="3">
        <f t="shared" si="1432"/>
        <v>0</v>
      </c>
    </row>
    <row r="1471" spans="8:12" x14ac:dyDescent="0.5">
      <c r="H1471" s="88">
        <f t="shared" ref="H1471:K1471" si="1488">IF(COUNT($C1473,D1473)&lt;&gt;2,0,ROUND(MAX(IF($B1473="No - non-arm's length",0,MIN((0.75*D1473),847)),MIN(D1473,(0.75*$C1473),847)),2))</f>
        <v>0</v>
      </c>
      <c r="I1471" s="88">
        <f t="shared" si="1488"/>
        <v>0</v>
      </c>
      <c r="J1471" s="88">
        <f t="shared" si="1488"/>
        <v>0</v>
      </c>
      <c r="K1471" s="88">
        <f t="shared" si="1488"/>
        <v>0</v>
      </c>
      <c r="L1471" s="3">
        <f t="shared" si="1432"/>
        <v>0</v>
      </c>
    </row>
    <row r="1472" spans="8:12" x14ac:dyDescent="0.5">
      <c r="H1472" s="88">
        <f t="shared" ref="H1472:K1472" si="1489">IF(COUNT($C1474,D1474)&lt;&gt;2,0,ROUND(MAX(IF($B1474="No - non-arm's length",0,MIN((0.75*D1474),847)),MIN(D1474,(0.75*$C1474),847)),2))</f>
        <v>0</v>
      </c>
      <c r="I1472" s="88">
        <f t="shared" si="1489"/>
        <v>0</v>
      </c>
      <c r="J1472" s="88">
        <f t="shared" si="1489"/>
        <v>0</v>
      </c>
      <c r="K1472" s="88">
        <f t="shared" si="1489"/>
        <v>0</v>
      </c>
      <c r="L1472" s="3">
        <f t="shared" si="1432"/>
        <v>0</v>
      </c>
    </row>
    <row r="1473" spans="8:12" x14ac:dyDescent="0.5">
      <c r="H1473" s="88">
        <f t="shared" ref="H1473:K1473" si="1490">IF(COUNT($C1475,D1475)&lt;&gt;2,0,ROUND(MAX(IF($B1475="No - non-arm's length",0,MIN((0.75*D1475),847)),MIN(D1475,(0.75*$C1475),847)),2))</f>
        <v>0</v>
      </c>
      <c r="I1473" s="88">
        <f t="shared" si="1490"/>
        <v>0</v>
      </c>
      <c r="J1473" s="88">
        <f t="shared" si="1490"/>
        <v>0</v>
      </c>
      <c r="K1473" s="88">
        <f t="shared" si="1490"/>
        <v>0</v>
      </c>
      <c r="L1473" s="3">
        <f t="shared" si="1432"/>
        <v>0</v>
      </c>
    </row>
    <row r="1474" spans="8:12" x14ac:dyDescent="0.5">
      <c r="H1474" s="88">
        <f t="shared" ref="H1474:K1474" si="1491">IF(COUNT($C1476,D1476)&lt;&gt;2,0,ROUND(MAX(IF($B1476="No - non-arm's length",0,MIN((0.75*D1476),847)),MIN(D1476,(0.75*$C1476),847)),2))</f>
        <v>0</v>
      </c>
      <c r="I1474" s="88">
        <f t="shared" si="1491"/>
        <v>0</v>
      </c>
      <c r="J1474" s="88">
        <f t="shared" si="1491"/>
        <v>0</v>
      </c>
      <c r="K1474" s="88">
        <f t="shared" si="1491"/>
        <v>0</v>
      </c>
      <c r="L1474" s="3">
        <f t="shared" si="1432"/>
        <v>0</v>
      </c>
    </row>
    <row r="1475" spans="8:12" x14ac:dyDescent="0.5">
      <c r="H1475" s="88">
        <f t="shared" ref="H1475:K1475" si="1492">IF(COUNT($C1477,D1477)&lt;&gt;2,0,ROUND(MAX(IF($B1477="No - non-arm's length",0,MIN((0.75*D1477),847)),MIN(D1477,(0.75*$C1477),847)),2))</f>
        <v>0</v>
      </c>
      <c r="I1475" s="88">
        <f t="shared" si="1492"/>
        <v>0</v>
      </c>
      <c r="J1475" s="88">
        <f t="shared" si="1492"/>
        <v>0</v>
      </c>
      <c r="K1475" s="88">
        <f t="shared" si="1492"/>
        <v>0</v>
      </c>
      <c r="L1475" s="3">
        <f t="shared" si="1432"/>
        <v>0</v>
      </c>
    </row>
    <row r="1476" spans="8:12" x14ac:dyDescent="0.5">
      <c r="H1476" s="88">
        <f t="shared" ref="H1476:K1476" si="1493">IF(COUNT($C1478,D1478)&lt;&gt;2,0,ROUND(MAX(IF($B1478="No - non-arm's length",0,MIN((0.75*D1478),847)),MIN(D1478,(0.75*$C1478),847)),2))</f>
        <v>0</v>
      </c>
      <c r="I1476" s="88">
        <f t="shared" si="1493"/>
        <v>0</v>
      </c>
      <c r="J1476" s="88">
        <f t="shared" si="1493"/>
        <v>0</v>
      </c>
      <c r="K1476" s="88">
        <f t="shared" si="1493"/>
        <v>0</v>
      </c>
      <c r="L1476" s="3">
        <f t="shared" si="1432"/>
        <v>0</v>
      </c>
    </row>
    <row r="1477" spans="8:12" x14ac:dyDescent="0.5">
      <c r="H1477" s="88">
        <f t="shared" ref="H1477:K1477" si="1494">IF(COUNT($C1479,D1479)&lt;&gt;2,0,ROUND(MAX(IF($B1479="No - non-arm's length",0,MIN((0.75*D1479),847)),MIN(D1479,(0.75*$C1479),847)),2))</f>
        <v>0</v>
      </c>
      <c r="I1477" s="88">
        <f t="shared" si="1494"/>
        <v>0</v>
      </c>
      <c r="J1477" s="88">
        <f t="shared" si="1494"/>
        <v>0</v>
      </c>
      <c r="K1477" s="88">
        <f t="shared" si="1494"/>
        <v>0</v>
      </c>
      <c r="L1477" s="3">
        <f t="shared" si="1432"/>
        <v>0</v>
      </c>
    </row>
    <row r="1478" spans="8:12" x14ac:dyDescent="0.5">
      <c r="H1478" s="88">
        <f t="shared" ref="H1478:K1478" si="1495">IF(COUNT($C1480,D1480)&lt;&gt;2,0,ROUND(MAX(IF($B1480="No - non-arm's length",0,MIN((0.75*D1480),847)),MIN(D1480,(0.75*$C1480),847)),2))</f>
        <v>0</v>
      </c>
      <c r="I1478" s="88">
        <f t="shared" si="1495"/>
        <v>0</v>
      </c>
      <c r="J1478" s="88">
        <f t="shared" si="1495"/>
        <v>0</v>
      </c>
      <c r="K1478" s="88">
        <f t="shared" si="1495"/>
        <v>0</v>
      </c>
      <c r="L1478" s="3">
        <f t="shared" si="1432"/>
        <v>0</v>
      </c>
    </row>
    <row r="1479" spans="8:12" x14ac:dyDescent="0.5">
      <c r="H1479" s="88">
        <f t="shared" ref="H1479:K1479" si="1496">IF(COUNT($C1481,D1481)&lt;&gt;2,0,ROUND(MAX(IF($B1481="No - non-arm's length",0,MIN((0.75*D1481),847)),MIN(D1481,(0.75*$C1481),847)),2))</f>
        <v>0</v>
      </c>
      <c r="I1479" s="88">
        <f t="shared" si="1496"/>
        <v>0</v>
      </c>
      <c r="J1479" s="88">
        <f t="shared" si="1496"/>
        <v>0</v>
      </c>
      <c r="K1479" s="88">
        <f t="shared" si="1496"/>
        <v>0</v>
      </c>
      <c r="L1479" s="3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88">
        <f t="shared" ref="H1480:K1480" si="1498">IF(COUNT($C1482,D1482)&lt;&gt;2,0,ROUND(MAX(IF($B1482="No - non-arm's length",0,MIN((0.75*D1482),847)),MIN(D1482,(0.75*$C1482),847)),2))</f>
        <v>0</v>
      </c>
      <c r="I1480" s="88">
        <f t="shared" si="1498"/>
        <v>0</v>
      </c>
      <c r="J1480" s="88">
        <f t="shared" si="1498"/>
        <v>0</v>
      </c>
      <c r="K1480" s="88">
        <f t="shared" si="1498"/>
        <v>0</v>
      </c>
      <c r="L1480" s="3">
        <f t="shared" si="1497"/>
        <v>0</v>
      </c>
    </row>
    <row r="1481" spans="8:12" x14ac:dyDescent="0.5">
      <c r="H1481" s="88">
        <f t="shared" ref="H1481:K1481" si="1499">IF(COUNT($C1483,D1483)&lt;&gt;2,0,ROUND(MAX(IF($B1483="No - non-arm's length",0,MIN((0.75*D1483),847)),MIN(D1483,(0.75*$C1483),847)),2))</f>
        <v>0</v>
      </c>
      <c r="I1481" s="88">
        <f t="shared" si="1499"/>
        <v>0</v>
      </c>
      <c r="J1481" s="88">
        <f t="shared" si="1499"/>
        <v>0</v>
      </c>
      <c r="K1481" s="88">
        <f t="shared" si="1499"/>
        <v>0</v>
      </c>
      <c r="L1481" s="3">
        <f t="shared" si="1497"/>
        <v>0</v>
      </c>
    </row>
    <row r="1482" spans="8:12" x14ac:dyDescent="0.5">
      <c r="H1482" s="88">
        <f t="shared" ref="H1482:K1482" si="1500">IF(COUNT($C1484,D1484)&lt;&gt;2,0,ROUND(MAX(IF($B1484="No - non-arm's length",0,MIN((0.75*D1484),847)),MIN(D1484,(0.75*$C1484),847)),2))</f>
        <v>0</v>
      </c>
      <c r="I1482" s="88">
        <f t="shared" si="1500"/>
        <v>0</v>
      </c>
      <c r="J1482" s="88">
        <f t="shared" si="1500"/>
        <v>0</v>
      </c>
      <c r="K1482" s="88">
        <f t="shared" si="1500"/>
        <v>0</v>
      </c>
      <c r="L1482" s="3">
        <f t="shared" si="1497"/>
        <v>0</v>
      </c>
    </row>
    <row r="1483" spans="8:12" x14ac:dyDescent="0.5">
      <c r="H1483" s="88">
        <f t="shared" ref="H1483:K1483" si="1501">IF(COUNT($C1485,D1485)&lt;&gt;2,0,ROUND(MAX(IF($B1485="No - non-arm's length",0,MIN((0.75*D1485),847)),MIN(D1485,(0.75*$C1485),847)),2))</f>
        <v>0</v>
      </c>
      <c r="I1483" s="88">
        <f t="shared" si="1501"/>
        <v>0</v>
      </c>
      <c r="J1483" s="88">
        <f t="shared" si="1501"/>
        <v>0</v>
      </c>
      <c r="K1483" s="88">
        <f t="shared" si="1501"/>
        <v>0</v>
      </c>
      <c r="L1483" s="3">
        <f t="shared" si="1497"/>
        <v>0</v>
      </c>
    </row>
    <row r="1484" spans="8:12" x14ac:dyDescent="0.5">
      <c r="H1484" s="88">
        <f t="shared" ref="H1484:K1484" si="1502">IF(COUNT($C1486,D1486)&lt;&gt;2,0,ROUND(MAX(IF($B1486="No - non-arm's length",0,MIN((0.75*D1486),847)),MIN(D1486,(0.75*$C1486),847)),2))</f>
        <v>0</v>
      </c>
      <c r="I1484" s="88">
        <f t="shared" si="1502"/>
        <v>0</v>
      </c>
      <c r="J1484" s="88">
        <f t="shared" si="1502"/>
        <v>0</v>
      </c>
      <c r="K1484" s="88">
        <f t="shared" si="1502"/>
        <v>0</v>
      </c>
      <c r="L1484" s="3">
        <f t="shared" si="1497"/>
        <v>0</v>
      </c>
    </row>
    <row r="1485" spans="8:12" x14ac:dyDescent="0.5">
      <c r="H1485" s="88">
        <f t="shared" ref="H1485:K1485" si="1503">IF(COUNT($C1487,D1487)&lt;&gt;2,0,ROUND(MAX(IF($B1487="No - non-arm's length",0,MIN((0.75*D1487),847)),MIN(D1487,(0.75*$C1487),847)),2))</f>
        <v>0</v>
      </c>
      <c r="I1485" s="88">
        <f t="shared" si="1503"/>
        <v>0</v>
      </c>
      <c r="J1485" s="88">
        <f t="shared" si="1503"/>
        <v>0</v>
      </c>
      <c r="K1485" s="88">
        <f t="shared" si="1503"/>
        <v>0</v>
      </c>
      <c r="L1485" s="3">
        <f t="shared" si="1497"/>
        <v>0</v>
      </c>
    </row>
    <row r="1486" spans="8:12" x14ac:dyDescent="0.5">
      <c r="H1486" s="88">
        <f t="shared" ref="H1486:K1486" si="1504">IF(COUNT($C1488,D1488)&lt;&gt;2,0,ROUND(MAX(IF($B1488="No - non-arm's length",0,MIN((0.75*D1488),847)),MIN(D1488,(0.75*$C1488),847)),2))</f>
        <v>0</v>
      </c>
      <c r="I1486" s="88">
        <f t="shared" si="1504"/>
        <v>0</v>
      </c>
      <c r="J1486" s="88">
        <f t="shared" si="1504"/>
        <v>0</v>
      </c>
      <c r="K1486" s="88">
        <f t="shared" si="1504"/>
        <v>0</v>
      </c>
      <c r="L1486" s="3">
        <f t="shared" si="1497"/>
        <v>0</v>
      </c>
    </row>
    <row r="1487" spans="8:12" x14ac:dyDescent="0.5">
      <c r="H1487" s="88">
        <f t="shared" ref="H1487:K1487" si="1505">IF(COUNT($C1489,D1489)&lt;&gt;2,0,ROUND(MAX(IF($B1489="No - non-arm's length",0,MIN((0.75*D1489),847)),MIN(D1489,(0.75*$C1489),847)),2))</f>
        <v>0</v>
      </c>
      <c r="I1487" s="88">
        <f t="shared" si="1505"/>
        <v>0</v>
      </c>
      <c r="J1487" s="88">
        <f t="shared" si="1505"/>
        <v>0</v>
      </c>
      <c r="K1487" s="88">
        <f t="shared" si="1505"/>
        <v>0</v>
      </c>
      <c r="L1487" s="3">
        <f t="shared" si="1497"/>
        <v>0</v>
      </c>
    </row>
    <row r="1488" spans="8:12" x14ac:dyDescent="0.5">
      <c r="H1488" s="88">
        <f t="shared" ref="H1488:K1488" si="1506">IF(COUNT($C1490,D1490)&lt;&gt;2,0,ROUND(MAX(IF($B1490="No - non-arm's length",0,MIN((0.75*D1490),847)),MIN(D1490,(0.75*$C1490),847)),2))</f>
        <v>0</v>
      </c>
      <c r="I1488" s="88">
        <f t="shared" si="1506"/>
        <v>0</v>
      </c>
      <c r="J1488" s="88">
        <f t="shared" si="1506"/>
        <v>0</v>
      </c>
      <c r="K1488" s="88">
        <f t="shared" si="1506"/>
        <v>0</v>
      </c>
      <c r="L1488" s="3">
        <f t="shared" si="1497"/>
        <v>0</v>
      </c>
    </row>
    <row r="1489" spans="8:12" x14ac:dyDescent="0.5">
      <c r="H1489" s="88">
        <f t="shared" ref="H1489:K1489" si="1507">IF(COUNT($C1491,D1491)&lt;&gt;2,0,ROUND(MAX(IF($B1491="No - non-arm's length",0,MIN((0.75*D1491),847)),MIN(D1491,(0.75*$C1491),847)),2))</f>
        <v>0</v>
      </c>
      <c r="I1489" s="88">
        <f t="shared" si="1507"/>
        <v>0</v>
      </c>
      <c r="J1489" s="88">
        <f t="shared" si="1507"/>
        <v>0</v>
      </c>
      <c r="K1489" s="88">
        <f t="shared" si="1507"/>
        <v>0</v>
      </c>
      <c r="L1489" s="3">
        <f t="shared" si="1497"/>
        <v>0</v>
      </c>
    </row>
    <row r="1490" spans="8:12" x14ac:dyDescent="0.5">
      <c r="H1490" s="88">
        <f t="shared" ref="H1490:K1490" si="1508">IF(COUNT($C1492,D1492)&lt;&gt;2,0,ROUND(MAX(IF($B1492="No - non-arm's length",0,MIN((0.75*D1492),847)),MIN(D1492,(0.75*$C1492),847)),2))</f>
        <v>0</v>
      </c>
      <c r="I1490" s="88">
        <f t="shared" si="1508"/>
        <v>0</v>
      </c>
      <c r="J1490" s="88">
        <f t="shared" si="1508"/>
        <v>0</v>
      </c>
      <c r="K1490" s="88">
        <f t="shared" si="1508"/>
        <v>0</v>
      </c>
      <c r="L1490" s="3">
        <f t="shared" si="1497"/>
        <v>0</v>
      </c>
    </row>
    <row r="1491" spans="8:12" x14ac:dyDescent="0.5">
      <c r="H1491" s="88">
        <f t="shared" ref="H1491:K1491" si="1509">IF(COUNT($C1493,D1493)&lt;&gt;2,0,ROUND(MAX(IF($B1493="No - non-arm's length",0,MIN((0.75*D1493),847)),MIN(D1493,(0.75*$C1493),847)),2))</f>
        <v>0</v>
      </c>
      <c r="I1491" s="88">
        <f t="shared" si="1509"/>
        <v>0</v>
      </c>
      <c r="J1491" s="88">
        <f t="shared" si="1509"/>
        <v>0</v>
      </c>
      <c r="K1491" s="88">
        <f t="shared" si="1509"/>
        <v>0</v>
      </c>
      <c r="L1491" s="3">
        <f t="shared" si="1497"/>
        <v>0</v>
      </c>
    </row>
    <row r="1492" spans="8:12" x14ac:dyDescent="0.5">
      <c r="H1492" s="88">
        <f t="shared" ref="H1492:K1492" si="1510">IF(COUNT($C1494,D1494)&lt;&gt;2,0,ROUND(MAX(IF($B1494="No - non-arm's length",0,MIN((0.75*D1494),847)),MIN(D1494,(0.75*$C1494),847)),2))</f>
        <v>0</v>
      </c>
      <c r="I1492" s="88">
        <f t="shared" si="1510"/>
        <v>0</v>
      </c>
      <c r="J1492" s="88">
        <f t="shared" si="1510"/>
        <v>0</v>
      </c>
      <c r="K1492" s="88">
        <f t="shared" si="1510"/>
        <v>0</v>
      </c>
      <c r="L1492" s="3">
        <f t="shared" si="1497"/>
        <v>0</v>
      </c>
    </row>
    <row r="1493" spans="8:12" x14ac:dyDescent="0.5">
      <c r="H1493" s="88">
        <f t="shared" ref="H1493:K1493" si="1511">IF(COUNT($C1495,D1495)&lt;&gt;2,0,ROUND(MAX(IF($B1495="No - non-arm's length",0,MIN((0.75*D1495),847)),MIN(D1495,(0.75*$C1495),847)),2))</f>
        <v>0</v>
      </c>
      <c r="I1493" s="88">
        <f t="shared" si="1511"/>
        <v>0</v>
      </c>
      <c r="J1493" s="88">
        <f t="shared" si="1511"/>
        <v>0</v>
      </c>
      <c r="K1493" s="88">
        <f t="shared" si="1511"/>
        <v>0</v>
      </c>
      <c r="L1493" s="3">
        <f t="shared" si="1497"/>
        <v>0</v>
      </c>
    </row>
    <row r="1494" spans="8:12" x14ac:dyDescent="0.5">
      <c r="H1494" s="88">
        <f t="shared" ref="H1494:K1494" si="1512">IF(COUNT($C1496,D1496)&lt;&gt;2,0,ROUND(MAX(IF($B1496="No - non-arm's length",0,MIN((0.75*D1496),847)),MIN(D1496,(0.75*$C1496),847)),2))</f>
        <v>0</v>
      </c>
      <c r="I1494" s="88">
        <f t="shared" si="1512"/>
        <v>0</v>
      </c>
      <c r="J1494" s="88">
        <f t="shared" si="1512"/>
        <v>0</v>
      </c>
      <c r="K1494" s="88">
        <f t="shared" si="1512"/>
        <v>0</v>
      </c>
      <c r="L1494" s="3">
        <f t="shared" si="1497"/>
        <v>0</v>
      </c>
    </row>
    <row r="1495" spans="8:12" x14ac:dyDescent="0.5">
      <c r="H1495" s="88">
        <f t="shared" ref="H1495:K1495" si="1513">IF(COUNT($C1497,D1497)&lt;&gt;2,0,ROUND(MAX(IF($B1497="No - non-arm's length",0,MIN((0.75*D1497),847)),MIN(D1497,(0.75*$C1497),847)),2))</f>
        <v>0</v>
      </c>
      <c r="I1495" s="88">
        <f t="shared" si="1513"/>
        <v>0</v>
      </c>
      <c r="J1495" s="88">
        <f t="shared" si="1513"/>
        <v>0</v>
      </c>
      <c r="K1495" s="88">
        <f t="shared" si="1513"/>
        <v>0</v>
      </c>
      <c r="L1495" s="3">
        <f t="shared" si="1497"/>
        <v>0</v>
      </c>
    </row>
    <row r="1496" spans="8:12" x14ac:dyDescent="0.5">
      <c r="H1496" s="88">
        <f t="shared" ref="H1496:K1496" si="1514">IF(COUNT($C1498,D1498)&lt;&gt;2,0,ROUND(MAX(IF($B1498="No - non-arm's length",0,MIN((0.75*D1498),847)),MIN(D1498,(0.75*$C1498),847)),2))</f>
        <v>0</v>
      </c>
      <c r="I1496" s="88">
        <f t="shared" si="1514"/>
        <v>0</v>
      </c>
      <c r="J1496" s="88">
        <f t="shared" si="1514"/>
        <v>0</v>
      </c>
      <c r="K1496" s="88">
        <f t="shared" si="1514"/>
        <v>0</v>
      </c>
      <c r="L1496" s="3">
        <f t="shared" si="1497"/>
        <v>0</v>
      </c>
    </row>
    <row r="1497" spans="8:12" x14ac:dyDescent="0.5">
      <c r="H1497" s="88">
        <f t="shared" ref="H1497:K1497" si="1515">IF(COUNT($C1499,D1499)&lt;&gt;2,0,ROUND(MAX(IF($B1499="No - non-arm's length",0,MIN((0.75*D1499),847)),MIN(D1499,(0.75*$C1499),847)),2))</f>
        <v>0</v>
      </c>
      <c r="I1497" s="88">
        <f t="shared" si="1515"/>
        <v>0</v>
      </c>
      <c r="J1497" s="88">
        <f t="shared" si="1515"/>
        <v>0</v>
      </c>
      <c r="K1497" s="88">
        <f t="shared" si="1515"/>
        <v>0</v>
      </c>
      <c r="L1497" s="3">
        <f t="shared" si="1497"/>
        <v>0</v>
      </c>
    </row>
    <row r="1498" spans="8:12" x14ac:dyDescent="0.5">
      <c r="H1498" s="88">
        <f t="shared" ref="H1498:K1498" si="1516">IF(COUNT($C1500,D1500)&lt;&gt;2,0,ROUND(MAX(IF($B1500="No - non-arm's length",0,MIN((0.75*D1500),847)),MIN(D1500,(0.75*$C1500),847)),2))</f>
        <v>0</v>
      </c>
      <c r="I1498" s="88">
        <f t="shared" si="1516"/>
        <v>0</v>
      </c>
      <c r="J1498" s="88">
        <f t="shared" si="1516"/>
        <v>0</v>
      </c>
      <c r="K1498" s="88">
        <f t="shared" si="1516"/>
        <v>0</v>
      </c>
      <c r="L1498" s="3">
        <f t="shared" si="1497"/>
        <v>0</v>
      </c>
    </row>
    <row r="1499" spans="8:12" x14ac:dyDescent="0.5">
      <c r="H1499" s="88">
        <f t="shared" ref="H1499:K1499" si="1517">IF(COUNT($C1501,D1501)&lt;&gt;2,0,ROUND(MAX(IF($B1501="No - non-arm's length",0,MIN((0.75*D1501),847)),MIN(D1501,(0.75*$C1501),847)),2))</f>
        <v>0</v>
      </c>
      <c r="I1499" s="88">
        <f t="shared" si="1517"/>
        <v>0</v>
      </c>
      <c r="J1499" s="88">
        <f t="shared" si="1517"/>
        <v>0</v>
      </c>
      <c r="K1499" s="88">
        <f t="shared" si="1517"/>
        <v>0</v>
      </c>
      <c r="L1499" s="3">
        <f t="shared" si="1497"/>
        <v>0</v>
      </c>
    </row>
    <row r="1500" spans="8:12" x14ac:dyDescent="0.5">
      <c r="H1500" s="88">
        <f t="shared" ref="H1500:K1500" si="1518">IF(COUNT($C1502,D1502)&lt;&gt;2,0,ROUND(MAX(IF($B1502="No - non-arm's length",0,MIN((0.75*D1502),847)),MIN(D1502,(0.75*$C1502),847)),2))</f>
        <v>0</v>
      </c>
      <c r="I1500" s="88">
        <f t="shared" si="1518"/>
        <v>0</v>
      </c>
      <c r="J1500" s="88">
        <f t="shared" si="1518"/>
        <v>0</v>
      </c>
      <c r="K1500" s="88">
        <f t="shared" si="1518"/>
        <v>0</v>
      </c>
      <c r="L1500" s="3">
        <f t="shared" si="1497"/>
        <v>0</v>
      </c>
    </row>
    <row r="1501" spans="8:12" x14ac:dyDescent="0.5">
      <c r="H1501" s="88">
        <f t="shared" ref="H1501:K1501" si="1519">IF(COUNT($C1503,D1503)&lt;&gt;2,0,ROUND(MAX(IF($B1503="No - non-arm's length",0,MIN((0.75*D1503),847)),MIN(D1503,(0.75*$C1503),847)),2))</f>
        <v>0</v>
      </c>
      <c r="I1501" s="88">
        <f t="shared" si="1519"/>
        <v>0</v>
      </c>
      <c r="J1501" s="88">
        <f t="shared" si="1519"/>
        <v>0</v>
      </c>
      <c r="K1501" s="88">
        <f t="shared" si="1519"/>
        <v>0</v>
      </c>
      <c r="L1501" s="3">
        <f t="shared" si="1497"/>
        <v>0</v>
      </c>
    </row>
    <row r="1502" spans="8:12" x14ac:dyDescent="0.5">
      <c r="H1502" s="88">
        <f t="shared" ref="H1502:K1502" si="1520">IF(COUNT($C1504,D1504)&lt;&gt;2,0,ROUND(MAX(IF($B1504="No - non-arm's length",0,MIN((0.75*D1504),847)),MIN(D1504,(0.75*$C1504),847)),2))</f>
        <v>0</v>
      </c>
      <c r="I1502" s="88">
        <f t="shared" si="1520"/>
        <v>0</v>
      </c>
      <c r="J1502" s="88">
        <f t="shared" si="1520"/>
        <v>0</v>
      </c>
      <c r="K1502" s="88">
        <f t="shared" si="1520"/>
        <v>0</v>
      </c>
      <c r="L1502" s="3">
        <f t="shared" si="1497"/>
        <v>0</v>
      </c>
    </row>
    <row r="1503" spans="8:12" x14ac:dyDescent="0.5">
      <c r="H1503" s="88">
        <f t="shared" ref="H1503:K1503" si="1521">IF(COUNT($C1505,D1505)&lt;&gt;2,0,ROUND(MAX(IF($B1505="No - non-arm's length",0,MIN((0.75*D1505),847)),MIN(D1505,(0.75*$C1505),847)),2))</f>
        <v>0</v>
      </c>
      <c r="I1503" s="88">
        <f t="shared" si="1521"/>
        <v>0</v>
      </c>
      <c r="J1503" s="88">
        <f t="shared" si="1521"/>
        <v>0</v>
      </c>
      <c r="K1503" s="88">
        <f t="shared" si="1521"/>
        <v>0</v>
      </c>
      <c r="L1503" s="3">
        <f t="shared" si="1497"/>
        <v>0</v>
      </c>
    </row>
    <row r="1504" spans="8:12" x14ac:dyDescent="0.5">
      <c r="H1504" s="88">
        <f t="shared" ref="H1504:K1504" si="1522">IF(COUNT($C1506,D1506)&lt;&gt;2,0,ROUND(MAX(IF($B1506="No - non-arm's length",0,MIN((0.75*D1506),847)),MIN(D1506,(0.75*$C1506),847)),2))</f>
        <v>0</v>
      </c>
      <c r="I1504" s="88">
        <f t="shared" si="1522"/>
        <v>0</v>
      </c>
      <c r="J1504" s="88">
        <f t="shared" si="1522"/>
        <v>0</v>
      </c>
      <c r="K1504" s="88">
        <f t="shared" si="1522"/>
        <v>0</v>
      </c>
      <c r="L1504" s="3">
        <f t="shared" si="1497"/>
        <v>0</v>
      </c>
    </row>
    <row r="1505" spans="8:12" x14ac:dyDescent="0.5">
      <c r="H1505" s="88">
        <f t="shared" ref="H1505:K1505" si="1523">IF(COUNT($C1507,D1507)&lt;&gt;2,0,ROUND(MAX(IF($B1507="No - non-arm's length",0,MIN((0.75*D1507),847)),MIN(D1507,(0.75*$C1507),847)),2))</f>
        <v>0</v>
      </c>
      <c r="I1505" s="88">
        <f t="shared" si="1523"/>
        <v>0</v>
      </c>
      <c r="J1505" s="88">
        <f t="shared" si="1523"/>
        <v>0</v>
      </c>
      <c r="K1505" s="88">
        <f t="shared" si="1523"/>
        <v>0</v>
      </c>
      <c r="L1505" s="3">
        <f t="shared" si="1497"/>
        <v>0</v>
      </c>
    </row>
    <row r="1506" spans="8:12" x14ac:dyDescent="0.5">
      <c r="H1506" s="88">
        <f t="shared" ref="H1506:K1506" si="1524">IF(COUNT($C1508,D1508)&lt;&gt;2,0,ROUND(MAX(IF($B1508="No - non-arm's length",0,MIN((0.75*D1508),847)),MIN(D1508,(0.75*$C1508),847)),2))</f>
        <v>0</v>
      </c>
      <c r="I1506" s="88">
        <f t="shared" si="1524"/>
        <v>0</v>
      </c>
      <c r="J1506" s="88">
        <f t="shared" si="1524"/>
        <v>0</v>
      </c>
      <c r="K1506" s="88">
        <f t="shared" si="1524"/>
        <v>0</v>
      </c>
      <c r="L1506" s="3">
        <f t="shared" si="1497"/>
        <v>0</v>
      </c>
    </row>
    <row r="1507" spans="8:12" x14ac:dyDescent="0.5">
      <c r="H1507" s="88">
        <f t="shared" ref="H1507:K1507" si="1525">IF(COUNT($C1509,D1509)&lt;&gt;2,0,ROUND(MAX(IF($B1509="No - non-arm's length",0,MIN((0.75*D1509),847)),MIN(D1509,(0.75*$C1509),847)),2))</f>
        <v>0</v>
      </c>
      <c r="I1507" s="88">
        <f t="shared" si="1525"/>
        <v>0</v>
      </c>
      <c r="J1507" s="88">
        <f t="shared" si="1525"/>
        <v>0</v>
      </c>
      <c r="K1507" s="88">
        <f t="shared" si="1525"/>
        <v>0</v>
      </c>
      <c r="L1507" s="3">
        <f t="shared" si="1497"/>
        <v>0</v>
      </c>
    </row>
    <row r="1508" spans="8:12" x14ac:dyDescent="0.5">
      <c r="H1508" s="88">
        <f t="shared" ref="H1508:K1508" si="1526">IF(COUNT($C1510,D1510)&lt;&gt;2,0,ROUND(MAX(IF($B1510="No - non-arm's length",0,MIN((0.75*D1510),847)),MIN(D1510,(0.75*$C1510),847)),2))</f>
        <v>0</v>
      </c>
      <c r="I1508" s="88">
        <f t="shared" si="1526"/>
        <v>0</v>
      </c>
      <c r="J1508" s="88">
        <f t="shared" si="1526"/>
        <v>0</v>
      </c>
      <c r="K1508" s="88">
        <f t="shared" si="1526"/>
        <v>0</v>
      </c>
      <c r="L1508" s="3">
        <f t="shared" si="1497"/>
        <v>0</v>
      </c>
    </row>
    <row r="1509" spans="8:12" x14ac:dyDescent="0.5">
      <c r="H1509" s="88">
        <f t="shared" ref="H1509:K1509" si="1527">IF(COUNT($C1511,D1511)&lt;&gt;2,0,ROUND(MAX(IF($B1511="No - non-arm's length",0,MIN((0.75*D1511),847)),MIN(D1511,(0.75*$C1511),847)),2))</f>
        <v>0</v>
      </c>
      <c r="I1509" s="88">
        <f t="shared" si="1527"/>
        <v>0</v>
      </c>
      <c r="J1509" s="88">
        <f t="shared" si="1527"/>
        <v>0</v>
      </c>
      <c r="K1509" s="88">
        <f t="shared" si="1527"/>
        <v>0</v>
      </c>
      <c r="L1509" s="3">
        <f t="shared" si="1497"/>
        <v>0</v>
      </c>
    </row>
    <row r="1510" spans="8:12" x14ac:dyDescent="0.5">
      <c r="H1510" s="88">
        <f t="shared" ref="H1510:K1510" si="1528">IF(COUNT($C1512,D1512)&lt;&gt;2,0,ROUND(MAX(IF($B1512="No - non-arm's length",0,MIN((0.75*D1512),847)),MIN(D1512,(0.75*$C1512),847)),2))</f>
        <v>0</v>
      </c>
      <c r="I1510" s="88">
        <f t="shared" si="1528"/>
        <v>0</v>
      </c>
      <c r="J1510" s="88">
        <f t="shared" si="1528"/>
        <v>0</v>
      </c>
      <c r="K1510" s="88">
        <f t="shared" si="1528"/>
        <v>0</v>
      </c>
      <c r="L1510" s="3">
        <f t="shared" si="1497"/>
        <v>0</v>
      </c>
    </row>
    <row r="1511" spans="8:12" x14ac:dyDescent="0.5">
      <c r="H1511" s="88">
        <f t="shared" ref="H1511:K1511" si="1529">IF(COUNT($C1513,D1513)&lt;&gt;2,0,ROUND(MAX(IF($B1513="No - non-arm's length",0,MIN((0.75*D1513),847)),MIN(D1513,(0.75*$C1513),847)),2))</f>
        <v>0</v>
      </c>
      <c r="I1511" s="88">
        <f t="shared" si="1529"/>
        <v>0</v>
      </c>
      <c r="J1511" s="88">
        <f t="shared" si="1529"/>
        <v>0</v>
      </c>
      <c r="K1511" s="88">
        <f t="shared" si="1529"/>
        <v>0</v>
      </c>
      <c r="L1511" s="3">
        <f t="shared" si="1497"/>
        <v>0</v>
      </c>
    </row>
    <row r="1512" spans="8:12" x14ac:dyDescent="0.5">
      <c r="H1512" s="88">
        <f t="shared" ref="H1512:K1512" si="1530">IF(COUNT($C1514,D1514)&lt;&gt;2,0,ROUND(MAX(IF($B1514="No - non-arm's length",0,MIN((0.75*D1514),847)),MIN(D1514,(0.75*$C1514),847)),2))</f>
        <v>0</v>
      </c>
      <c r="I1512" s="88">
        <f t="shared" si="1530"/>
        <v>0</v>
      </c>
      <c r="J1512" s="88">
        <f t="shared" si="1530"/>
        <v>0</v>
      </c>
      <c r="K1512" s="88">
        <f t="shared" si="1530"/>
        <v>0</v>
      </c>
      <c r="L1512" s="3">
        <f t="shared" si="1497"/>
        <v>0</v>
      </c>
    </row>
    <row r="1513" spans="8:12" x14ac:dyDescent="0.5">
      <c r="H1513" s="88">
        <f t="shared" ref="H1513:K1513" si="1531">IF(COUNT($C1515,D1515)&lt;&gt;2,0,ROUND(MAX(IF($B1515="No - non-arm's length",0,MIN((0.75*D1515),847)),MIN(D1515,(0.75*$C1515),847)),2))</f>
        <v>0</v>
      </c>
      <c r="I1513" s="88">
        <f t="shared" si="1531"/>
        <v>0</v>
      </c>
      <c r="J1513" s="88">
        <f t="shared" si="1531"/>
        <v>0</v>
      </c>
      <c r="K1513" s="88">
        <f t="shared" si="1531"/>
        <v>0</v>
      </c>
      <c r="L1513" s="3">
        <f t="shared" si="1497"/>
        <v>0</v>
      </c>
    </row>
    <row r="1514" spans="8:12" x14ac:dyDescent="0.5">
      <c r="H1514" s="88">
        <f t="shared" ref="H1514:K1514" si="1532">IF(COUNT($C1516,D1516)&lt;&gt;2,0,ROUND(MAX(IF($B1516="No - non-arm's length",0,MIN((0.75*D1516),847)),MIN(D1516,(0.75*$C1516),847)),2))</f>
        <v>0</v>
      </c>
      <c r="I1514" s="88">
        <f t="shared" si="1532"/>
        <v>0</v>
      </c>
      <c r="J1514" s="88">
        <f t="shared" si="1532"/>
        <v>0</v>
      </c>
      <c r="K1514" s="88">
        <f t="shared" si="1532"/>
        <v>0</v>
      </c>
      <c r="L1514" s="3">
        <f t="shared" si="1497"/>
        <v>0</v>
      </c>
    </row>
    <row r="1515" spans="8:12" x14ac:dyDescent="0.5">
      <c r="H1515" s="88">
        <f t="shared" ref="H1515:K1515" si="1533">IF(COUNT($C1517,D1517)&lt;&gt;2,0,ROUND(MAX(IF($B1517="No - non-arm's length",0,MIN((0.75*D1517),847)),MIN(D1517,(0.75*$C1517),847)),2))</f>
        <v>0</v>
      </c>
      <c r="I1515" s="88">
        <f t="shared" si="1533"/>
        <v>0</v>
      </c>
      <c r="J1515" s="88">
        <f t="shared" si="1533"/>
        <v>0</v>
      </c>
      <c r="K1515" s="88">
        <f t="shared" si="1533"/>
        <v>0</v>
      </c>
      <c r="L1515" s="3">
        <f t="shared" si="1497"/>
        <v>0</v>
      </c>
    </row>
    <row r="1516" spans="8:12" x14ac:dyDescent="0.5">
      <c r="H1516" s="88">
        <f t="shared" ref="H1516:K1516" si="1534">IF(COUNT($C1518,D1518)&lt;&gt;2,0,ROUND(MAX(IF($B1518="No - non-arm's length",0,MIN((0.75*D1518),847)),MIN(D1518,(0.75*$C1518),847)),2))</f>
        <v>0</v>
      </c>
      <c r="I1516" s="88">
        <f t="shared" si="1534"/>
        <v>0</v>
      </c>
      <c r="J1516" s="88">
        <f t="shared" si="1534"/>
        <v>0</v>
      </c>
      <c r="K1516" s="88">
        <f t="shared" si="1534"/>
        <v>0</v>
      </c>
      <c r="L1516" s="3">
        <f t="shared" si="1497"/>
        <v>0</v>
      </c>
    </row>
    <row r="1517" spans="8:12" x14ac:dyDescent="0.5">
      <c r="H1517" s="88">
        <f t="shared" ref="H1517:K1517" si="1535">IF(COUNT($C1519,D1519)&lt;&gt;2,0,ROUND(MAX(IF($B1519="No - non-arm's length",0,MIN((0.75*D1519),847)),MIN(D1519,(0.75*$C1519),847)),2))</f>
        <v>0</v>
      </c>
      <c r="I1517" s="88">
        <f t="shared" si="1535"/>
        <v>0</v>
      </c>
      <c r="J1517" s="88">
        <f t="shared" si="1535"/>
        <v>0</v>
      </c>
      <c r="K1517" s="88">
        <f t="shared" si="1535"/>
        <v>0</v>
      </c>
      <c r="L1517" s="3">
        <f t="shared" si="1497"/>
        <v>0</v>
      </c>
    </row>
    <row r="1518" spans="8:12" x14ac:dyDescent="0.5">
      <c r="H1518" s="88">
        <f t="shared" ref="H1518:K1518" si="1536">IF(COUNT($C1520,D1520)&lt;&gt;2,0,ROUND(MAX(IF($B1520="No - non-arm's length",0,MIN((0.75*D1520),847)),MIN(D1520,(0.75*$C1520),847)),2))</f>
        <v>0</v>
      </c>
      <c r="I1518" s="88">
        <f t="shared" si="1536"/>
        <v>0</v>
      </c>
      <c r="J1518" s="88">
        <f t="shared" si="1536"/>
        <v>0</v>
      </c>
      <c r="K1518" s="88">
        <f t="shared" si="1536"/>
        <v>0</v>
      </c>
      <c r="L1518" s="3">
        <f t="shared" si="1497"/>
        <v>0</v>
      </c>
    </row>
    <row r="1519" spans="8:12" x14ac:dyDescent="0.5">
      <c r="H1519" s="88">
        <f t="shared" ref="H1519:K1519" si="1537">IF(COUNT($C1521,D1521)&lt;&gt;2,0,ROUND(MAX(IF($B1521="No - non-arm's length",0,MIN((0.75*D1521),847)),MIN(D1521,(0.75*$C1521),847)),2))</f>
        <v>0</v>
      </c>
      <c r="I1519" s="88">
        <f t="shared" si="1537"/>
        <v>0</v>
      </c>
      <c r="J1519" s="88">
        <f t="shared" si="1537"/>
        <v>0</v>
      </c>
      <c r="K1519" s="88">
        <f t="shared" si="1537"/>
        <v>0</v>
      </c>
      <c r="L1519" s="3">
        <f t="shared" si="1497"/>
        <v>0</v>
      </c>
    </row>
    <row r="1520" spans="8:12" x14ac:dyDescent="0.5">
      <c r="H1520" s="88">
        <f t="shared" ref="H1520:K1520" si="1538">IF(COUNT($C1522,D1522)&lt;&gt;2,0,ROUND(MAX(IF($B1522="No - non-arm's length",0,MIN((0.75*D1522),847)),MIN(D1522,(0.75*$C1522),847)),2))</f>
        <v>0</v>
      </c>
      <c r="I1520" s="88">
        <f t="shared" si="1538"/>
        <v>0</v>
      </c>
      <c r="J1520" s="88">
        <f t="shared" si="1538"/>
        <v>0</v>
      </c>
      <c r="K1520" s="88">
        <f t="shared" si="1538"/>
        <v>0</v>
      </c>
      <c r="L1520" s="3">
        <f t="shared" si="1497"/>
        <v>0</v>
      </c>
    </row>
    <row r="1521" spans="8:12" x14ac:dyDescent="0.5">
      <c r="H1521" s="88">
        <f t="shared" ref="H1521:K1521" si="1539">IF(COUNT($C1523,D1523)&lt;&gt;2,0,ROUND(MAX(IF($B1523="No - non-arm's length",0,MIN((0.75*D1523),847)),MIN(D1523,(0.75*$C1523),847)),2))</f>
        <v>0</v>
      </c>
      <c r="I1521" s="88">
        <f t="shared" si="1539"/>
        <v>0</v>
      </c>
      <c r="J1521" s="88">
        <f t="shared" si="1539"/>
        <v>0</v>
      </c>
      <c r="K1521" s="88">
        <f t="shared" si="1539"/>
        <v>0</v>
      </c>
      <c r="L1521" s="3">
        <f t="shared" si="1497"/>
        <v>0</v>
      </c>
    </row>
    <row r="1522" spans="8:12" x14ac:dyDescent="0.5">
      <c r="H1522" s="88">
        <f t="shared" ref="H1522:K1522" si="1540">IF(COUNT($C1524,D1524)&lt;&gt;2,0,ROUND(MAX(IF($B1524="No - non-arm's length",0,MIN((0.75*D1524),847)),MIN(D1524,(0.75*$C1524),847)),2))</f>
        <v>0</v>
      </c>
      <c r="I1522" s="88">
        <f t="shared" si="1540"/>
        <v>0</v>
      </c>
      <c r="J1522" s="88">
        <f t="shared" si="1540"/>
        <v>0</v>
      </c>
      <c r="K1522" s="88">
        <f t="shared" si="1540"/>
        <v>0</v>
      </c>
      <c r="L1522" s="3">
        <f t="shared" si="1497"/>
        <v>0</v>
      </c>
    </row>
    <row r="1523" spans="8:12" x14ac:dyDescent="0.5">
      <c r="H1523" s="88">
        <f t="shared" ref="H1523:K1523" si="1541">IF(COUNT($C1525,D1525)&lt;&gt;2,0,ROUND(MAX(IF($B1525="No - non-arm's length",0,MIN((0.75*D1525),847)),MIN(D1525,(0.75*$C1525),847)),2))</f>
        <v>0</v>
      </c>
      <c r="I1523" s="88">
        <f t="shared" si="1541"/>
        <v>0</v>
      </c>
      <c r="J1523" s="88">
        <f t="shared" si="1541"/>
        <v>0</v>
      </c>
      <c r="K1523" s="88">
        <f t="shared" si="1541"/>
        <v>0</v>
      </c>
      <c r="L1523" s="3">
        <f t="shared" si="1497"/>
        <v>0</v>
      </c>
    </row>
    <row r="1524" spans="8:12" x14ac:dyDescent="0.5">
      <c r="H1524" s="88">
        <f t="shared" ref="H1524:K1524" si="1542">IF(COUNT($C1526,D1526)&lt;&gt;2,0,ROUND(MAX(IF($B1526="No - non-arm's length",0,MIN((0.75*D1526),847)),MIN(D1526,(0.75*$C1526),847)),2))</f>
        <v>0</v>
      </c>
      <c r="I1524" s="88">
        <f t="shared" si="1542"/>
        <v>0</v>
      </c>
      <c r="J1524" s="88">
        <f t="shared" si="1542"/>
        <v>0</v>
      </c>
      <c r="K1524" s="88">
        <f t="shared" si="1542"/>
        <v>0</v>
      </c>
      <c r="L1524" s="3">
        <f t="shared" si="1497"/>
        <v>0</v>
      </c>
    </row>
    <row r="1525" spans="8:12" x14ac:dyDescent="0.5">
      <c r="H1525" s="88">
        <f t="shared" ref="H1525:K1525" si="1543">IF(COUNT($C1527,D1527)&lt;&gt;2,0,ROUND(MAX(IF($B1527="No - non-arm's length",0,MIN((0.75*D1527),847)),MIN(D1527,(0.75*$C1527),847)),2))</f>
        <v>0</v>
      </c>
      <c r="I1525" s="88">
        <f t="shared" si="1543"/>
        <v>0</v>
      </c>
      <c r="J1525" s="88">
        <f t="shared" si="1543"/>
        <v>0</v>
      </c>
      <c r="K1525" s="88">
        <f t="shared" si="1543"/>
        <v>0</v>
      </c>
      <c r="L1525" s="3">
        <f t="shared" si="1497"/>
        <v>0</v>
      </c>
    </row>
    <row r="1526" spans="8:12" x14ac:dyDescent="0.5">
      <c r="H1526" s="88">
        <f t="shared" ref="H1526:K1526" si="1544">IF(COUNT($C1528,D1528)&lt;&gt;2,0,ROUND(MAX(IF($B1528="No - non-arm's length",0,MIN((0.75*D1528),847)),MIN(D1528,(0.75*$C1528),847)),2))</f>
        <v>0</v>
      </c>
      <c r="I1526" s="88">
        <f t="shared" si="1544"/>
        <v>0</v>
      </c>
      <c r="J1526" s="88">
        <f t="shared" si="1544"/>
        <v>0</v>
      </c>
      <c r="K1526" s="88">
        <f t="shared" si="1544"/>
        <v>0</v>
      </c>
      <c r="L1526" s="3">
        <f t="shared" si="1497"/>
        <v>0</v>
      </c>
    </row>
    <row r="1527" spans="8:12" x14ac:dyDescent="0.5">
      <c r="H1527" s="88">
        <f t="shared" ref="H1527:K1527" si="1545">IF(COUNT($C1529,D1529)&lt;&gt;2,0,ROUND(MAX(IF($B1529="No - non-arm's length",0,MIN((0.75*D1529),847)),MIN(D1529,(0.75*$C1529),847)),2))</f>
        <v>0</v>
      </c>
      <c r="I1527" s="88">
        <f t="shared" si="1545"/>
        <v>0</v>
      </c>
      <c r="J1527" s="88">
        <f t="shared" si="1545"/>
        <v>0</v>
      </c>
      <c r="K1527" s="88">
        <f t="shared" si="1545"/>
        <v>0</v>
      </c>
      <c r="L1527" s="3">
        <f t="shared" si="1497"/>
        <v>0</v>
      </c>
    </row>
    <row r="1528" spans="8:12" x14ac:dyDescent="0.5">
      <c r="H1528" s="88">
        <f t="shared" ref="H1528:K1528" si="1546">IF(COUNT($C1530,D1530)&lt;&gt;2,0,ROUND(MAX(IF($B1530="No - non-arm's length",0,MIN((0.75*D1530),847)),MIN(D1530,(0.75*$C1530),847)),2))</f>
        <v>0</v>
      </c>
      <c r="I1528" s="88">
        <f t="shared" si="1546"/>
        <v>0</v>
      </c>
      <c r="J1528" s="88">
        <f t="shared" si="1546"/>
        <v>0</v>
      </c>
      <c r="K1528" s="88">
        <f t="shared" si="1546"/>
        <v>0</v>
      </c>
      <c r="L1528" s="3">
        <f t="shared" si="1497"/>
        <v>0</v>
      </c>
    </row>
    <row r="1529" spans="8:12" x14ac:dyDescent="0.5">
      <c r="H1529" s="88">
        <f t="shared" ref="H1529:K1529" si="1547">IF(COUNT($C1531,D1531)&lt;&gt;2,0,ROUND(MAX(IF($B1531="No - non-arm's length",0,MIN((0.75*D1531),847)),MIN(D1531,(0.75*$C1531),847)),2))</f>
        <v>0</v>
      </c>
      <c r="I1529" s="88">
        <f t="shared" si="1547"/>
        <v>0</v>
      </c>
      <c r="J1529" s="88">
        <f t="shared" si="1547"/>
        <v>0</v>
      </c>
      <c r="K1529" s="88">
        <f t="shared" si="1547"/>
        <v>0</v>
      </c>
      <c r="L1529" s="3">
        <f t="shared" si="1497"/>
        <v>0</v>
      </c>
    </row>
    <row r="1530" spans="8:12" x14ac:dyDescent="0.5">
      <c r="H1530" s="88">
        <f t="shared" ref="H1530:K1530" si="1548">IF(COUNT($C1532,D1532)&lt;&gt;2,0,ROUND(MAX(IF($B1532="No - non-arm's length",0,MIN((0.75*D1532),847)),MIN(D1532,(0.75*$C1532),847)),2))</f>
        <v>0</v>
      </c>
      <c r="I1530" s="88">
        <f t="shared" si="1548"/>
        <v>0</v>
      </c>
      <c r="J1530" s="88">
        <f t="shared" si="1548"/>
        <v>0</v>
      </c>
      <c r="K1530" s="88">
        <f t="shared" si="1548"/>
        <v>0</v>
      </c>
      <c r="L1530" s="3">
        <f t="shared" si="1497"/>
        <v>0</v>
      </c>
    </row>
    <row r="1531" spans="8:12" x14ac:dyDescent="0.5">
      <c r="H1531" s="88">
        <f t="shared" ref="H1531:K1531" si="1549">IF(COUNT($C1533,D1533)&lt;&gt;2,0,ROUND(MAX(IF($B1533="No - non-arm's length",0,MIN((0.75*D1533),847)),MIN(D1533,(0.75*$C1533),847)),2))</f>
        <v>0</v>
      </c>
      <c r="I1531" s="88">
        <f t="shared" si="1549"/>
        <v>0</v>
      </c>
      <c r="J1531" s="88">
        <f t="shared" si="1549"/>
        <v>0</v>
      </c>
      <c r="K1531" s="88">
        <f t="shared" si="1549"/>
        <v>0</v>
      </c>
      <c r="L1531" s="3">
        <f t="shared" si="1497"/>
        <v>0</v>
      </c>
    </row>
    <row r="1532" spans="8:12" x14ac:dyDescent="0.5">
      <c r="H1532" s="88">
        <f t="shared" ref="H1532:K1532" si="1550">IF(COUNT($C1534,D1534)&lt;&gt;2,0,ROUND(MAX(IF($B1534="No - non-arm's length",0,MIN((0.75*D1534),847)),MIN(D1534,(0.75*$C1534),847)),2))</f>
        <v>0</v>
      </c>
      <c r="I1532" s="88">
        <f t="shared" si="1550"/>
        <v>0</v>
      </c>
      <c r="J1532" s="88">
        <f t="shared" si="1550"/>
        <v>0</v>
      </c>
      <c r="K1532" s="88">
        <f t="shared" si="1550"/>
        <v>0</v>
      </c>
      <c r="L1532" s="3">
        <f t="shared" si="1497"/>
        <v>0</v>
      </c>
    </row>
    <row r="1533" spans="8:12" x14ac:dyDescent="0.5">
      <c r="H1533" s="88">
        <f t="shared" ref="H1533:K1533" si="1551">IF(COUNT($C1535,D1535)&lt;&gt;2,0,ROUND(MAX(IF($B1535="No - non-arm's length",0,MIN((0.75*D1535),847)),MIN(D1535,(0.75*$C1535),847)),2))</f>
        <v>0</v>
      </c>
      <c r="I1533" s="88">
        <f t="shared" si="1551"/>
        <v>0</v>
      </c>
      <c r="J1533" s="88">
        <f t="shared" si="1551"/>
        <v>0</v>
      </c>
      <c r="K1533" s="88">
        <f t="shared" si="1551"/>
        <v>0</v>
      </c>
      <c r="L1533" s="3">
        <f t="shared" si="1497"/>
        <v>0</v>
      </c>
    </row>
    <row r="1534" spans="8:12" x14ac:dyDescent="0.5">
      <c r="H1534" s="88">
        <f t="shared" ref="H1534:K1534" si="1552">IF(COUNT($C1536,D1536)&lt;&gt;2,0,ROUND(MAX(IF($B1536="No - non-arm's length",0,MIN((0.75*D1536),847)),MIN(D1536,(0.75*$C1536),847)),2))</f>
        <v>0</v>
      </c>
      <c r="I1534" s="88">
        <f t="shared" si="1552"/>
        <v>0</v>
      </c>
      <c r="J1534" s="88">
        <f t="shared" si="1552"/>
        <v>0</v>
      </c>
      <c r="K1534" s="88">
        <f t="shared" si="1552"/>
        <v>0</v>
      </c>
      <c r="L1534" s="3">
        <f t="shared" si="1497"/>
        <v>0</v>
      </c>
    </row>
    <row r="1535" spans="8:12" x14ac:dyDescent="0.5">
      <c r="H1535" s="88">
        <f t="shared" ref="H1535:K1535" si="1553">IF(COUNT($C1537,D1537)&lt;&gt;2,0,ROUND(MAX(IF($B1537="No - non-arm's length",0,MIN((0.75*D1537),847)),MIN(D1537,(0.75*$C1537),847)),2))</f>
        <v>0</v>
      </c>
      <c r="I1535" s="88">
        <f t="shared" si="1553"/>
        <v>0</v>
      </c>
      <c r="J1535" s="88">
        <f t="shared" si="1553"/>
        <v>0</v>
      </c>
      <c r="K1535" s="88">
        <f t="shared" si="1553"/>
        <v>0</v>
      </c>
      <c r="L1535" s="3">
        <f t="shared" si="1497"/>
        <v>0</v>
      </c>
    </row>
    <row r="1536" spans="8:12" x14ac:dyDescent="0.5">
      <c r="H1536" s="88">
        <f t="shared" ref="H1536:K1536" si="1554">IF(COUNT($C1538,D1538)&lt;&gt;2,0,ROUND(MAX(IF($B1538="No - non-arm's length",0,MIN((0.75*D1538),847)),MIN(D1538,(0.75*$C1538),847)),2))</f>
        <v>0</v>
      </c>
      <c r="I1536" s="88">
        <f t="shared" si="1554"/>
        <v>0</v>
      </c>
      <c r="J1536" s="88">
        <f t="shared" si="1554"/>
        <v>0</v>
      </c>
      <c r="K1536" s="88">
        <f t="shared" si="1554"/>
        <v>0</v>
      </c>
      <c r="L1536" s="3">
        <f t="shared" si="1497"/>
        <v>0</v>
      </c>
    </row>
    <row r="1537" spans="8:12" x14ac:dyDescent="0.5">
      <c r="H1537" s="88">
        <f t="shared" ref="H1537:K1537" si="1555">IF(COUNT($C1539,D1539)&lt;&gt;2,0,ROUND(MAX(IF($B1539="No - non-arm's length",0,MIN((0.75*D1539),847)),MIN(D1539,(0.75*$C1539),847)),2))</f>
        <v>0</v>
      </c>
      <c r="I1537" s="88">
        <f t="shared" si="1555"/>
        <v>0</v>
      </c>
      <c r="J1537" s="88">
        <f t="shared" si="1555"/>
        <v>0</v>
      </c>
      <c r="K1537" s="88">
        <f t="shared" si="1555"/>
        <v>0</v>
      </c>
      <c r="L1537" s="3">
        <f t="shared" si="1497"/>
        <v>0</v>
      </c>
    </row>
    <row r="1538" spans="8:12" x14ac:dyDescent="0.5">
      <c r="H1538" s="88">
        <f t="shared" ref="H1538:K1538" si="1556">IF(COUNT($C1540,D1540)&lt;&gt;2,0,ROUND(MAX(IF($B1540="No - non-arm's length",0,MIN((0.75*D1540),847)),MIN(D1540,(0.75*$C1540),847)),2))</f>
        <v>0</v>
      </c>
      <c r="I1538" s="88">
        <f t="shared" si="1556"/>
        <v>0</v>
      </c>
      <c r="J1538" s="88">
        <f t="shared" si="1556"/>
        <v>0</v>
      </c>
      <c r="K1538" s="88">
        <f t="shared" si="1556"/>
        <v>0</v>
      </c>
      <c r="L1538" s="3">
        <f t="shared" si="1497"/>
        <v>0</v>
      </c>
    </row>
    <row r="1539" spans="8:12" x14ac:dyDescent="0.5">
      <c r="H1539" s="88">
        <f t="shared" ref="H1539:K1539" si="1557">IF(COUNT($C1541,D1541)&lt;&gt;2,0,ROUND(MAX(IF($B1541="No - non-arm's length",0,MIN((0.75*D1541),847)),MIN(D1541,(0.75*$C1541),847)),2))</f>
        <v>0</v>
      </c>
      <c r="I1539" s="88">
        <f t="shared" si="1557"/>
        <v>0</v>
      </c>
      <c r="J1539" s="88">
        <f t="shared" si="1557"/>
        <v>0</v>
      </c>
      <c r="K1539" s="88">
        <f t="shared" si="1557"/>
        <v>0</v>
      </c>
      <c r="L1539" s="3">
        <f t="shared" si="1497"/>
        <v>0</v>
      </c>
    </row>
    <row r="1540" spans="8:12" x14ac:dyDescent="0.5">
      <c r="H1540" s="88">
        <f t="shared" ref="H1540:K1540" si="1558">IF(COUNT($C1542,D1542)&lt;&gt;2,0,ROUND(MAX(IF($B1542="No - non-arm's length",0,MIN((0.75*D1542),847)),MIN(D1542,(0.75*$C1542),847)),2))</f>
        <v>0</v>
      </c>
      <c r="I1540" s="88">
        <f t="shared" si="1558"/>
        <v>0</v>
      </c>
      <c r="J1540" s="88">
        <f t="shared" si="1558"/>
        <v>0</v>
      </c>
      <c r="K1540" s="88">
        <f t="shared" si="1558"/>
        <v>0</v>
      </c>
      <c r="L1540" s="3">
        <f t="shared" si="1497"/>
        <v>0</v>
      </c>
    </row>
    <row r="1541" spans="8:12" x14ac:dyDescent="0.5">
      <c r="H1541" s="88">
        <f t="shared" ref="H1541:K1541" si="1559">IF(COUNT($C1543,D1543)&lt;&gt;2,0,ROUND(MAX(IF($B1543="No - non-arm's length",0,MIN((0.75*D1543),847)),MIN(D1543,(0.75*$C1543),847)),2))</f>
        <v>0</v>
      </c>
      <c r="I1541" s="88">
        <f t="shared" si="1559"/>
        <v>0</v>
      </c>
      <c r="J1541" s="88">
        <f t="shared" si="1559"/>
        <v>0</v>
      </c>
      <c r="K1541" s="88">
        <f t="shared" si="1559"/>
        <v>0</v>
      </c>
      <c r="L1541" s="3">
        <f t="shared" si="1497"/>
        <v>0</v>
      </c>
    </row>
    <row r="1542" spans="8:12" x14ac:dyDescent="0.5">
      <c r="H1542" s="88">
        <f t="shared" ref="H1542:K1542" si="1560">IF(COUNT($C1544,D1544)&lt;&gt;2,0,ROUND(MAX(IF($B1544="No - non-arm's length",0,MIN((0.75*D1544),847)),MIN(D1544,(0.75*$C1544),847)),2))</f>
        <v>0</v>
      </c>
      <c r="I1542" s="88">
        <f t="shared" si="1560"/>
        <v>0</v>
      </c>
      <c r="J1542" s="88">
        <f t="shared" si="1560"/>
        <v>0</v>
      </c>
      <c r="K1542" s="88">
        <f t="shared" si="1560"/>
        <v>0</v>
      </c>
      <c r="L1542" s="3">
        <f t="shared" si="1497"/>
        <v>0</v>
      </c>
    </row>
    <row r="1543" spans="8:12" x14ac:dyDescent="0.5">
      <c r="H1543" s="88">
        <f t="shared" ref="H1543:K1543" si="1561">IF(COUNT($C1545,D1545)&lt;&gt;2,0,ROUND(MAX(IF($B1545="No - non-arm's length",0,MIN((0.75*D1545),847)),MIN(D1545,(0.75*$C1545),847)),2))</f>
        <v>0</v>
      </c>
      <c r="I1543" s="88">
        <f t="shared" si="1561"/>
        <v>0</v>
      </c>
      <c r="J1543" s="88">
        <f t="shared" si="1561"/>
        <v>0</v>
      </c>
      <c r="K1543" s="88">
        <f t="shared" si="1561"/>
        <v>0</v>
      </c>
      <c r="L1543" s="3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88">
        <f t="shared" ref="H1544:K1544" si="1563">IF(COUNT($C1546,D1546)&lt;&gt;2,0,ROUND(MAX(IF($B1546="No - non-arm's length",0,MIN((0.75*D1546),847)),MIN(D1546,(0.75*$C1546),847)),2))</f>
        <v>0</v>
      </c>
      <c r="I1544" s="88">
        <f t="shared" si="1563"/>
        <v>0</v>
      </c>
      <c r="J1544" s="88">
        <f t="shared" si="1563"/>
        <v>0</v>
      </c>
      <c r="K1544" s="88">
        <f t="shared" si="1563"/>
        <v>0</v>
      </c>
      <c r="L1544" s="3">
        <f t="shared" si="1562"/>
        <v>0</v>
      </c>
    </row>
    <row r="1545" spans="8:12" x14ac:dyDescent="0.5">
      <c r="H1545" s="88">
        <f t="shared" ref="H1545:K1545" si="1564">IF(COUNT($C1547,D1547)&lt;&gt;2,0,ROUND(MAX(IF($B1547="No - non-arm's length",0,MIN((0.75*D1547),847)),MIN(D1547,(0.75*$C1547),847)),2))</f>
        <v>0</v>
      </c>
      <c r="I1545" s="88">
        <f t="shared" si="1564"/>
        <v>0</v>
      </c>
      <c r="J1545" s="88">
        <f t="shared" si="1564"/>
        <v>0</v>
      </c>
      <c r="K1545" s="88">
        <f t="shared" si="1564"/>
        <v>0</v>
      </c>
      <c r="L1545" s="3">
        <f t="shared" si="1562"/>
        <v>0</v>
      </c>
    </row>
    <row r="1546" spans="8:12" x14ac:dyDescent="0.5">
      <c r="H1546" s="88">
        <f t="shared" ref="H1546:K1546" si="1565">IF(COUNT($C1548,D1548)&lt;&gt;2,0,ROUND(MAX(IF($B1548="No - non-arm's length",0,MIN((0.75*D1548),847)),MIN(D1548,(0.75*$C1548),847)),2))</f>
        <v>0</v>
      </c>
      <c r="I1546" s="88">
        <f t="shared" si="1565"/>
        <v>0</v>
      </c>
      <c r="J1546" s="88">
        <f t="shared" si="1565"/>
        <v>0</v>
      </c>
      <c r="K1546" s="88">
        <f t="shared" si="1565"/>
        <v>0</v>
      </c>
      <c r="L1546" s="3">
        <f t="shared" si="1562"/>
        <v>0</v>
      </c>
    </row>
    <row r="1547" spans="8:12" x14ac:dyDescent="0.5">
      <c r="H1547" s="88">
        <f t="shared" ref="H1547:K1547" si="1566">IF(COUNT($C1549,D1549)&lt;&gt;2,0,ROUND(MAX(IF($B1549="No - non-arm's length",0,MIN((0.75*D1549),847)),MIN(D1549,(0.75*$C1549),847)),2))</f>
        <v>0</v>
      </c>
      <c r="I1547" s="88">
        <f t="shared" si="1566"/>
        <v>0</v>
      </c>
      <c r="J1547" s="88">
        <f t="shared" si="1566"/>
        <v>0</v>
      </c>
      <c r="K1547" s="88">
        <f t="shared" si="1566"/>
        <v>0</v>
      </c>
      <c r="L1547" s="3">
        <f t="shared" si="1562"/>
        <v>0</v>
      </c>
    </row>
    <row r="1548" spans="8:12" x14ac:dyDescent="0.5">
      <c r="H1548" s="88">
        <f t="shared" ref="H1548:K1548" si="1567">IF(COUNT($C1550,D1550)&lt;&gt;2,0,ROUND(MAX(IF($B1550="No - non-arm's length",0,MIN((0.75*D1550),847)),MIN(D1550,(0.75*$C1550),847)),2))</f>
        <v>0</v>
      </c>
      <c r="I1548" s="88">
        <f t="shared" si="1567"/>
        <v>0</v>
      </c>
      <c r="J1548" s="88">
        <f t="shared" si="1567"/>
        <v>0</v>
      </c>
      <c r="K1548" s="88">
        <f t="shared" si="1567"/>
        <v>0</v>
      </c>
      <c r="L1548" s="3">
        <f t="shared" si="1562"/>
        <v>0</v>
      </c>
    </row>
    <row r="1549" spans="8:12" x14ac:dyDescent="0.5">
      <c r="H1549" s="88">
        <f t="shared" ref="H1549:K1549" si="1568">IF(COUNT($C1551,D1551)&lt;&gt;2,0,ROUND(MAX(IF($B1551="No - non-arm's length",0,MIN((0.75*D1551),847)),MIN(D1551,(0.75*$C1551),847)),2))</f>
        <v>0</v>
      </c>
      <c r="I1549" s="88">
        <f t="shared" si="1568"/>
        <v>0</v>
      </c>
      <c r="J1549" s="88">
        <f t="shared" si="1568"/>
        <v>0</v>
      </c>
      <c r="K1549" s="88">
        <f t="shared" si="1568"/>
        <v>0</v>
      </c>
      <c r="L1549" s="3">
        <f t="shared" si="1562"/>
        <v>0</v>
      </c>
    </row>
    <row r="1550" spans="8:12" x14ac:dyDescent="0.5">
      <c r="H1550" s="88">
        <f t="shared" ref="H1550:K1550" si="1569">IF(COUNT($C1552,D1552)&lt;&gt;2,0,ROUND(MAX(IF($B1552="No - non-arm's length",0,MIN((0.75*D1552),847)),MIN(D1552,(0.75*$C1552),847)),2))</f>
        <v>0</v>
      </c>
      <c r="I1550" s="88">
        <f t="shared" si="1569"/>
        <v>0</v>
      </c>
      <c r="J1550" s="88">
        <f t="shared" si="1569"/>
        <v>0</v>
      </c>
      <c r="K1550" s="88">
        <f t="shared" si="1569"/>
        <v>0</v>
      </c>
      <c r="L1550" s="3">
        <f t="shared" si="1562"/>
        <v>0</v>
      </c>
    </row>
    <row r="1551" spans="8:12" x14ac:dyDescent="0.5">
      <c r="H1551" s="88">
        <f t="shared" ref="H1551:K1551" si="1570">IF(COUNT($C1553,D1553)&lt;&gt;2,0,ROUND(MAX(IF($B1553="No - non-arm's length",0,MIN((0.75*D1553),847)),MIN(D1553,(0.75*$C1553),847)),2))</f>
        <v>0</v>
      </c>
      <c r="I1551" s="88">
        <f t="shared" si="1570"/>
        <v>0</v>
      </c>
      <c r="J1551" s="88">
        <f t="shared" si="1570"/>
        <v>0</v>
      </c>
      <c r="K1551" s="88">
        <f t="shared" si="1570"/>
        <v>0</v>
      </c>
      <c r="L1551" s="3">
        <f t="shared" si="1562"/>
        <v>0</v>
      </c>
    </row>
    <row r="1552" spans="8:12" x14ac:dyDescent="0.5">
      <c r="H1552" s="88">
        <f t="shared" ref="H1552:K1552" si="1571">IF(COUNT($C1554,D1554)&lt;&gt;2,0,ROUND(MAX(IF($B1554="No - non-arm's length",0,MIN((0.75*D1554),847)),MIN(D1554,(0.75*$C1554),847)),2))</f>
        <v>0</v>
      </c>
      <c r="I1552" s="88">
        <f t="shared" si="1571"/>
        <v>0</v>
      </c>
      <c r="J1552" s="88">
        <f t="shared" si="1571"/>
        <v>0</v>
      </c>
      <c r="K1552" s="88">
        <f t="shared" si="1571"/>
        <v>0</v>
      </c>
      <c r="L1552" s="3">
        <f t="shared" si="1562"/>
        <v>0</v>
      </c>
    </row>
    <row r="1553" spans="8:12" x14ac:dyDescent="0.5">
      <c r="H1553" s="88">
        <f t="shared" ref="H1553:K1553" si="1572">IF(COUNT($C1555,D1555)&lt;&gt;2,0,ROUND(MAX(IF($B1555="No - non-arm's length",0,MIN((0.75*D1555),847)),MIN(D1555,(0.75*$C1555),847)),2))</f>
        <v>0</v>
      </c>
      <c r="I1553" s="88">
        <f t="shared" si="1572"/>
        <v>0</v>
      </c>
      <c r="J1553" s="88">
        <f t="shared" si="1572"/>
        <v>0</v>
      </c>
      <c r="K1553" s="88">
        <f t="shared" si="1572"/>
        <v>0</v>
      </c>
      <c r="L1553" s="3">
        <f t="shared" si="1562"/>
        <v>0</v>
      </c>
    </row>
    <row r="1554" spans="8:12" x14ac:dyDescent="0.5">
      <c r="H1554" s="88">
        <f t="shared" ref="H1554:K1554" si="1573">IF(COUNT($C1556,D1556)&lt;&gt;2,0,ROUND(MAX(IF($B1556="No - non-arm's length",0,MIN((0.75*D1556),847)),MIN(D1556,(0.75*$C1556),847)),2))</f>
        <v>0</v>
      </c>
      <c r="I1554" s="88">
        <f t="shared" si="1573"/>
        <v>0</v>
      </c>
      <c r="J1554" s="88">
        <f t="shared" si="1573"/>
        <v>0</v>
      </c>
      <c r="K1554" s="88">
        <f t="shared" si="1573"/>
        <v>0</v>
      </c>
      <c r="L1554" s="3">
        <f t="shared" si="1562"/>
        <v>0</v>
      </c>
    </row>
    <row r="1555" spans="8:12" x14ac:dyDescent="0.5">
      <c r="H1555" s="88">
        <f t="shared" ref="H1555:K1555" si="1574">IF(COUNT($C1557,D1557)&lt;&gt;2,0,ROUND(MAX(IF($B1557="No - non-arm's length",0,MIN((0.75*D1557),847)),MIN(D1557,(0.75*$C1557),847)),2))</f>
        <v>0</v>
      </c>
      <c r="I1555" s="88">
        <f t="shared" si="1574"/>
        <v>0</v>
      </c>
      <c r="J1555" s="88">
        <f t="shared" si="1574"/>
        <v>0</v>
      </c>
      <c r="K1555" s="88">
        <f t="shared" si="1574"/>
        <v>0</v>
      </c>
      <c r="L1555" s="3">
        <f t="shared" si="1562"/>
        <v>0</v>
      </c>
    </row>
    <row r="1556" spans="8:12" x14ac:dyDescent="0.5">
      <c r="H1556" s="88">
        <f t="shared" ref="H1556:K1556" si="1575">IF(COUNT($C1558,D1558)&lt;&gt;2,0,ROUND(MAX(IF($B1558="No - non-arm's length",0,MIN((0.75*D1558),847)),MIN(D1558,(0.75*$C1558),847)),2))</f>
        <v>0</v>
      </c>
      <c r="I1556" s="88">
        <f t="shared" si="1575"/>
        <v>0</v>
      </c>
      <c r="J1556" s="88">
        <f t="shared" si="1575"/>
        <v>0</v>
      </c>
      <c r="K1556" s="88">
        <f t="shared" si="1575"/>
        <v>0</v>
      </c>
      <c r="L1556" s="3">
        <f t="shared" si="1562"/>
        <v>0</v>
      </c>
    </row>
    <row r="1557" spans="8:12" x14ac:dyDescent="0.5">
      <c r="H1557" s="88">
        <f t="shared" ref="H1557:K1557" si="1576">IF(COUNT($C1559,D1559)&lt;&gt;2,0,ROUND(MAX(IF($B1559="No - non-arm's length",0,MIN((0.75*D1559),847)),MIN(D1559,(0.75*$C1559),847)),2))</f>
        <v>0</v>
      </c>
      <c r="I1557" s="88">
        <f t="shared" si="1576"/>
        <v>0</v>
      </c>
      <c r="J1557" s="88">
        <f t="shared" si="1576"/>
        <v>0</v>
      </c>
      <c r="K1557" s="88">
        <f t="shared" si="1576"/>
        <v>0</v>
      </c>
      <c r="L1557" s="3">
        <f t="shared" si="1562"/>
        <v>0</v>
      </c>
    </row>
    <row r="1558" spans="8:12" x14ac:dyDescent="0.5">
      <c r="H1558" s="88">
        <f t="shared" ref="H1558:K1558" si="1577">IF(COUNT($C1560,D1560)&lt;&gt;2,0,ROUND(MAX(IF($B1560="No - non-arm's length",0,MIN((0.75*D1560),847)),MIN(D1560,(0.75*$C1560),847)),2))</f>
        <v>0</v>
      </c>
      <c r="I1558" s="88">
        <f t="shared" si="1577"/>
        <v>0</v>
      </c>
      <c r="J1558" s="88">
        <f t="shared" si="1577"/>
        <v>0</v>
      </c>
      <c r="K1558" s="88">
        <f t="shared" si="1577"/>
        <v>0</v>
      </c>
      <c r="L1558" s="3">
        <f t="shared" si="1562"/>
        <v>0</v>
      </c>
    </row>
    <row r="1559" spans="8:12" x14ac:dyDescent="0.5">
      <c r="H1559" s="88">
        <f t="shared" ref="H1559:K1559" si="1578">IF(COUNT($C1561,D1561)&lt;&gt;2,0,ROUND(MAX(IF($B1561="No - non-arm's length",0,MIN((0.75*D1561),847)),MIN(D1561,(0.75*$C1561),847)),2))</f>
        <v>0</v>
      </c>
      <c r="I1559" s="88">
        <f t="shared" si="1578"/>
        <v>0</v>
      </c>
      <c r="J1559" s="88">
        <f t="shared" si="1578"/>
        <v>0</v>
      </c>
      <c r="K1559" s="88">
        <f t="shared" si="1578"/>
        <v>0</v>
      </c>
      <c r="L1559" s="3">
        <f t="shared" si="1562"/>
        <v>0</v>
      </c>
    </row>
    <row r="1560" spans="8:12" x14ac:dyDescent="0.5">
      <c r="H1560" s="88">
        <f t="shared" ref="H1560:K1560" si="1579">IF(COUNT($C1562,D1562)&lt;&gt;2,0,ROUND(MAX(IF($B1562="No - non-arm's length",0,MIN((0.75*D1562),847)),MIN(D1562,(0.75*$C1562),847)),2))</f>
        <v>0</v>
      </c>
      <c r="I1560" s="88">
        <f t="shared" si="1579"/>
        <v>0</v>
      </c>
      <c r="J1560" s="88">
        <f t="shared" si="1579"/>
        <v>0</v>
      </c>
      <c r="K1560" s="88">
        <f t="shared" si="1579"/>
        <v>0</v>
      </c>
      <c r="L1560" s="3">
        <f t="shared" si="1562"/>
        <v>0</v>
      </c>
    </row>
    <row r="1561" spans="8:12" x14ac:dyDescent="0.5">
      <c r="H1561" s="88">
        <f t="shared" ref="H1561:K1561" si="1580">IF(COUNT($C1563,D1563)&lt;&gt;2,0,ROUND(MAX(IF($B1563="No - non-arm's length",0,MIN((0.75*D1563),847)),MIN(D1563,(0.75*$C1563),847)),2))</f>
        <v>0</v>
      </c>
      <c r="I1561" s="88">
        <f t="shared" si="1580"/>
        <v>0</v>
      </c>
      <c r="J1561" s="88">
        <f t="shared" si="1580"/>
        <v>0</v>
      </c>
      <c r="K1561" s="88">
        <f t="shared" si="1580"/>
        <v>0</v>
      </c>
      <c r="L1561" s="3">
        <f t="shared" si="1562"/>
        <v>0</v>
      </c>
    </row>
    <row r="1562" spans="8:12" x14ac:dyDescent="0.5">
      <c r="H1562" s="88">
        <f t="shared" ref="H1562:K1562" si="1581">IF(COUNT($C1564,D1564)&lt;&gt;2,0,ROUND(MAX(IF($B1564="No - non-arm's length",0,MIN((0.75*D1564),847)),MIN(D1564,(0.75*$C1564),847)),2))</f>
        <v>0</v>
      </c>
      <c r="I1562" s="88">
        <f t="shared" si="1581"/>
        <v>0</v>
      </c>
      <c r="J1562" s="88">
        <f t="shared" si="1581"/>
        <v>0</v>
      </c>
      <c r="K1562" s="88">
        <f t="shared" si="1581"/>
        <v>0</v>
      </c>
      <c r="L1562" s="3">
        <f t="shared" si="1562"/>
        <v>0</v>
      </c>
    </row>
    <row r="1563" spans="8:12" x14ac:dyDescent="0.5">
      <c r="H1563" s="88">
        <f t="shared" ref="H1563:K1563" si="1582">IF(COUNT($C1565,D1565)&lt;&gt;2,0,ROUND(MAX(IF($B1565="No - non-arm's length",0,MIN((0.75*D1565),847)),MIN(D1565,(0.75*$C1565),847)),2))</f>
        <v>0</v>
      </c>
      <c r="I1563" s="88">
        <f t="shared" si="1582"/>
        <v>0</v>
      </c>
      <c r="J1563" s="88">
        <f t="shared" si="1582"/>
        <v>0</v>
      </c>
      <c r="K1563" s="88">
        <f t="shared" si="1582"/>
        <v>0</v>
      </c>
      <c r="L1563" s="3">
        <f t="shared" si="1562"/>
        <v>0</v>
      </c>
    </row>
    <row r="1564" spans="8:12" x14ac:dyDescent="0.5">
      <c r="H1564" s="88">
        <f t="shared" ref="H1564:K1564" si="1583">IF(COUNT($C1566,D1566)&lt;&gt;2,0,ROUND(MAX(IF($B1566="No - non-arm's length",0,MIN((0.75*D1566),847)),MIN(D1566,(0.75*$C1566),847)),2))</f>
        <v>0</v>
      </c>
      <c r="I1564" s="88">
        <f t="shared" si="1583"/>
        <v>0</v>
      </c>
      <c r="J1564" s="88">
        <f t="shared" si="1583"/>
        <v>0</v>
      </c>
      <c r="K1564" s="88">
        <f t="shared" si="1583"/>
        <v>0</v>
      </c>
      <c r="L1564" s="3">
        <f t="shared" si="1562"/>
        <v>0</v>
      </c>
    </row>
    <row r="1565" spans="8:12" x14ac:dyDescent="0.5">
      <c r="H1565" s="88">
        <f t="shared" ref="H1565:K1565" si="1584">IF(COUNT($C1567,D1567)&lt;&gt;2,0,ROUND(MAX(IF($B1567="No - non-arm's length",0,MIN((0.75*D1567),847)),MIN(D1567,(0.75*$C1567),847)),2))</f>
        <v>0</v>
      </c>
      <c r="I1565" s="88">
        <f t="shared" si="1584"/>
        <v>0</v>
      </c>
      <c r="J1565" s="88">
        <f t="shared" si="1584"/>
        <v>0</v>
      </c>
      <c r="K1565" s="88">
        <f t="shared" si="1584"/>
        <v>0</v>
      </c>
      <c r="L1565" s="3">
        <f t="shared" si="1562"/>
        <v>0</v>
      </c>
    </row>
    <row r="1566" spans="8:12" x14ac:dyDescent="0.5">
      <c r="H1566" s="88">
        <f t="shared" ref="H1566:K1566" si="1585">IF(COUNT($C1568,D1568)&lt;&gt;2,0,ROUND(MAX(IF($B1568="No - non-arm's length",0,MIN((0.75*D1568),847)),MIN(D1568,(0.75*$C1568),847)),2))</f>
        <v>0</v>
      </c>
      <c r="I1566" s="88">
        <f t="shared" si="1585"/>
        <v>0</v>
      </c>
      <c r="J1566" s="88">
        <f t="shared" si="1585"/>
        <v>0</v>
      </c>
      <c r="K1566" s="88">
        <f t="shared" si="1585"/>
        <v>0</v>
      </c>
      <c r="L1566" s="3">
        <f t="shared" si="1562"/>
        <v>0</v>
      </c>
    </row>
    <row r="1567" spans="8:12" x14ac:dyDescent="0.5">
      <c r="H1567" s="88">
        <f t="shared" ref="H1567:K1567" si="1586">IF(COUNT($C1569,D1569)&lt;&gt;2,0,ROUND(MAX(IF($B1569="No - non-arm's length",0,MIN((0.75*D1569),847)),MIN(D1569,(0.75*$C1569),847)),2))</f>
        <v>0</v>
      </c>
      <c r="I1567" s="88">
        <f t="shared" si="1586"/>
        <v>0</v>
      </c>
      <c r="J1567" s="88">
        <f t="shared" si="1586"/>
        <v>0</v>
      </c>
      <c r="K1567" s="88">
        <f t="shared" si="1586"/>
        <v>0</v>
      </c>
      <c r="L1567" s="3">
        <f t="shared" si="1562"/>
        <v>0</v>
      </c>
    </row>
    <row r="1568" spans="8:12" x14ac:dyDescent="0.5">
      <c r="H1568" s="88">
        <f t="shared" ref="H1568:K1568" si="1587">IF(COUNT($C1570,D1570)&lt;&gt;2,0,ROUND(MAX(IF($B1570="No - non-arm's length",0,MIN((0.75*D1570),847)),MIN(D1570,(0.75*$C1570),847)),2))</f>
        <v>0</v>
      </c>
      <c r="I1568" s="88">
        <f t="shared" si="1587"/>
        <v>0</v>
      </c>
      <c r="J1568" s="88">
        <f t="shared" si="1587"/>
        <v>0</v>
      </c>
      <c r="K1568" s="88">
        <f t="shared" si="1587"/>
        <v>0</v>
      </c>
      <c r="L1568" s="3">
        <f t="shared" si="1562"/>
        <v>0</v>
      </c>
    </row>
    <row r="1569" spans="8:12" x14ac:dyDescent="0.5">
      <c r="H1569" s="88">
        <f t="shared" ref="H1569:K1569" si="1588">IF(COUNT($C1571,D1571)&lt;&gt;2,0,ROUND(MAX(IF($B1571="No - non-arm's length",0,MIN((0.75*D1571),847)),MIN(D1571,(0.75*$C1571),847)),2))</f>
        <v>0</v>
      </c>
      <c r="I1569" s="88">
        <f t="shared" si="1588"/>
        <v>0</v>
      </c>
      <c r="J1569" s="88">
        <f t="shared" si="1588"/>
        <v>0</v>
      </c>
      <c r="K1569" s="88">
        <f t="shared" si="1588"/>
        <v>0</v>
      </c>
      <c r="L1569" s="3">
        <f t="shared" si="1562"/>
        <v>0</v>
      </c>
    </row>
    <row r="1570" spans="8:12" x14ac:dyDescent="0.5">
      <c r="H1570" s="88">
        <f t="shared" ref="H1570:K1570" si="1589">IF(COUNT($C1572,D1572)&lt;&gt;2,0,ROUND(MAX(IF($B1572="No - non-arm's length",0,MIN((0.75*D1572),847)),MIN(D1572,(0.75*$C1572),847)),2))</f>
        <v>0</v>
      </c>
      <c r="I1570" s="88">
        <f t="shared" si="1589"/>
        <v>0</v>
      </c>
      <c r="J1570" s="88">
        <f t="shared" si="1589"/>
        <v>0</v>
      </c>
      <c r="K1570" s="88">
        <f t="shared" si="1589"/>
        <v>0</v>
      </c>
      <c r="L1570" s="3">
        <f t="shared" si="1562"/>
        <v>0</v>
      </c>
    </row>
    <row r="1571" spans="8:12" x14ac:dyDescent="0.5">
      <c r="H1571" s="88">
        <f t="shared" ref="H1571:K1571" si="1590">IF(COUNT($C1573,D1573)&lt;&gt;2,0,ROUND(MAX(IF($B1573="No - non-arm's length",0,MIN((0.75*D1573),847)),MIN(D1573,(0.75*$C1573),847)),2))</f>
        <v>0</v>
      </c>
      <c r="I1571" s="88">
        <f t="shared" si="1590"/>
        <v>0</v>
      </c>
      <c r="J1571" s="88">
        <f t="shared" si="1590"/>
        <v>0</v>
      </c>
      <c r="K1571" s="88">
        <f t="shared" si="1590"/>
        <v>0</v>
      </c>
      <c r="L1571" s="3">
        <f t="shared" si="1562"/>
        <v>0</v>
      </c>
    </row>
    <row r="1572" spans="8:12" x14ac:dyDescent="0.5">
      <c r="H1572" s="88">
        <f t="shared" ref="H1572:K1572" si="1591">IF(COUNT($C1574,D1574)&lt;&gt;2,0,ROUND(MAX(IF($B1574="No - non-arm's length",0,MIN((0.75*D1574),847)),MIN(D1574,(0.75*$C1574),847)),2))</f>
        <v>0</v>
      </c>
      <c r="I1572" s="88">
        <f t="shared" si="1591"/>
        <v>0</v>
      </c>
      <c r="J1572" s="88">
        <f t="shared" si="1591"/>
        <v>0</v>
      </c>
      <c r="K1572" s="88">
        <f t="shared" si="1591"/>
        <v>0</v>
      </c>
      <c r="L1572" s="3">
        <f t="shared" si="1562"/>
        <v>0</v>
      </c>
    </row>
    <row r="1573" spans="8:12" x14ac:dyDescent="0.5">
      <c r="H1573" s="88">
        <f t="shared" ref="H1573:K1573" si="1592">IF(COUNT($C1575,D1575)&lt;&gt;2,0,ROUND(MAX(IF($B1575="No - non-arm's length",0,MIN((0.75*D1575),847)),MIN(D1575,(0.75*$C1575),847)),2))</f>
        <v>0</v>
      </c>
      <c r="I1573" s="88">
        <f t="shared" si="1592"/>
        <v>0</v>
      </c>
      <c r="J1573" s="88">
        <f t="shared" si="1592"/>
        <v>0</v>
      </c>
      <c r="K1573" s="88">
        <f t="shared" si="1592"/>
        <v>0</v>
      </c>
      <c r="L1573" s="3">
        <f t="shared" si="1562"/>
        <v>0</v>
      </c>
    </row>
    <row r="1574" spans="8:12" x14ac:dyDescent="0.5">
      <c r="H1574" s="88">
        <f t="shared" ref="H1574:K1574" si="1593">IF(COUNT($C1576,D1576)&lt;&gt;2,0,ROUND(MAX(IF($B1576="No - non-arm's length",0,MIN((0.75*D1576),847)),MIN(D1576,(0.75*$C1576),847)),2))</f>
        <v>0</v>
      </c>
      <c r="I1574" s="88">
        <f t="shared" si="1593"/>
        <v>0</v>
      </c>
      <c r="J1574" s="88">
        <f t="shared" si="1593"/>
        <v>0</v>
      </c>
      <c r="K1574" s="88">
        <f t="shared" si="1593"/>
        <v>0</v>
      </c>
      <c r="L1574" s="3">
        <f t="shared" si="1562"/>
        <v>0</v>
      </c>
    </row>
    <row r="1575" spans="8:12" x14ac:dyDescent="0.5">
      <c r="H1575" s="88">
        <f t="shared" ref="H1575:K1575" si="1594">IF(COUNT($C1577,D1577)&lt;&gt;2,0,ROUND(MAX(IF($B1577="No - non-arm's length",0,MIN((0.75*D1577),847)),MIN(D1577,(0.75*$C1577),847)),2))</f>
        <v>0</v>
      </c>
      <c r="I1575" s="88">
        <f t="shared" si="1594"/>
        <v>0</v>
      </c>
      <c r="J1575" s="88">
        <f t="shared" si="1594"/>
        <v>0</v>
      </c>
      <c r="K1575" s="88">
        <f t="shared" si="1594"/>
        <v>0</v>
      </c>
      <c r="L1575" s="3">
        <f t="shared" si="1562"/>
        <v>0</v>
      </c>
    </row>
    <row r="1576" spans="8:12" x14ac:dyDescent="0.5">
      <c r="H1576" s="88">
        <f t="shared" ref="H1576:K1576" si="1595">IF(COUNT($C1578,D1578)&lt;&gt;2,0,ROUND(MAX(IF($B1578="No - non-arm's length",0,MIN((0.75*D1578),847)),MIN(D1578,(0.75*$C1578),847)),2))</f>
        <v>0</v>
      </c>
      <c r="I1576" s="88">
        <f t="shared" si="1595"/>
        <v>0</v>
      </c>
      <c r="J1576" s="88">
        <f t="shared" si="1595"/>
        <v>0</v>
      </c>
      <c r="K1576" s="88">
        <f t="shared" si="1595"/>
        <v>0</v>
      </c>
      <c r="L1576" s="3">
        <f t="shared" si="1562"/>
        <v>0</v>
      </c>
    </row>
    <row r="1577" spans="8:12" x14ac:dyDescent="0.5">
      <c r="H1577" s="88">
        <f t="shared" ref="H1577:K1577" si="1596">IF(COUNT($C1579,D1579)&lt;&gt;2,0,ROUND(MAX(IF($B1579="No - non-arm's length",0,MIN((0.75*D1579),847)),MIN(D1579,(0.75*$C1579),847)),2))</f>
        <v>0</v>
      </c>
      <c r="I1577" s="88">
        <f t="shared" si="1596"/>
        <v>0</v>
      </c>
      <c r="J1577" s="88">
        <f t="shared" si="1596"/>
        <v>0</v>
      </c>
      <c r="K1577" s="88">
        <f t="shared" si="1596"/>
        <v>0</v>
      </c>
      <c r="L1577" s="3">
        <f t="shared" si="1562"/>
        <v>0</v>
      </c>
    </row>
    <row r="1578" spans="8:12" x14ac:dyDescent="0.5">
      <c r="H1578" s="88">
        <f t="shared" ref="H1578:K1578" si="1597">IF(COUNT($C1580,D1580)&lt;&gt;2,0,ROUND(MAX(IF($B1580="No - non-arm's length",0,MIN((0.75*D1580),847)),MIN(D1580,(0.75*$C1580),847)),2))</f>
        <v>0</v>
      </c>
      <c r="I1578" s="88">
        <f t="shared" si="1597"/>
        <v>0</v>
      </c>
      <c r="J1578" s="88">
        <f t="shared" si="1597"/>
        <v>0</v>
      </c>
      <c r="K1578" s="88">
        <f t="shared" si="1597"/>
        <v>0</v>
      </c>
      <c r="L1578" s="3">
        <f t="shared" si="1562"/>
        <v>0</v>
      </c>
    </row>
    <row r="1579" spans="8:12" x14ac:dyDescent="0.5">
      <c r="H1579" s="88">
        <f t="shared" ref="H1579:K1579" si="1598">IF(COUNT($C1581,D1581)&lt;&gt;2,0,ROUND(MAX(IF($B1581="No - non-arm's length",0,MIN((0.75*D1581),847)),MIN(D1581,(0.75*$C1581),847)),2))</f>
        <v>0</v>
      </c>
      <c r="I1579" s="88">
        <f t="shared" si="1598"/>
        <v>0</v>
      </c>
      <c r="J1579" s="88">
        <f t="shared" si="1598"/>
        <v>0</v>
      </c>
      <c r="K1579" s="88">
        <f t="shared" si="1598"/>
        <v>0</v>
      </c>
      <c r="L1579" s="3">
        <f t="shared" si="1562"/>
        <v>0</v>
      </c>
    </row>
    <row r="1580" spans="8:12" x14ac:dyDescent="0.5">
      <c r="H1580" s="88">
        <f t="shared" ref="H1580:K1580" si="1599">IF(COUNT($C1582,D1582)&lt;&gt;2,0,ROUND(MAX(IF($B1582="No - non-arm's length",0,MIN((0.75*D1582),847)),MIN(D1582,(0.75*$C1582),847)),2))</f>
        <v>0</v>
      </c>
      <c r="I1580" s="88">
        <f t="shared" si="1599"/>
        <v>0</v>
      </c>
      <c r="J1580" s="88">
        <f t="shared" si="1599"/>
        <v>0</v>
      </c>
      <c r="K1580" s="88">
        <f t="shared" si="1599"/>
        <v>0</v>
      </c>
      <c r="L1580" s="3">
        <f t="shared" si="1562"/>
        <v>0</v>
      </c>
    </row>
    <row r="1581" spans="8:12" x14ac:dyDescent="0.5">
      <c r="H1581" s="88">
        <f t="shared" ref="H1581:K1581" si="1600">IF(COUNT($C1583,D1583)&lt;&gt;2,0,ROUND(MAX(IF($B1583="No - non-arm's length",0,MIN((0.75*D1583),847)),MIN(D1583,(0.75*$C1583),847)),2))</f>
        <v>0</v>
      </c>
      <c r="I1581" s="88">
        <f t="shared" si="1600"/>
        <v>0</v>
      </c>
      <c r="J1581" s="88">
        <f t="shared" si="1600"/>
        <v>0</v>
      </c>
      <c r="K1581" s="88">
        <f t="shared" si="1600"/>
        <v>0</v>
      </c>
      <c r="L1581" s="3">
        <f t="shared" si="1562"/>
        <v>0</v>
      </c>
    </row>
    <row r="1582" spans="8:12" x14ac:dyDescent="0.5">
      <c r="H1582" s="88">
        <f t="shared" ref="H1582:K1582" si="1601">IF(COUNT($C1584,D1584)&lt;&gt;2,0,ROUND(MAX(IF($B1584="No - non-arm's length",0,MIN((0.75*D1584),847)),MIN(D1584,(0.75*$C1584),847)),2))</f>
        <v>0</v>
      </c>
      <c r="I1582" s="88">
        <f t="shared" si="1601"/>
        <v>0</v>
      </c>
      <c r="J1582" s="88">
        <f t="shared" si="1601"/>
        <v>0</v>
      </c>
      <c r="K1582" s="88">
        <f t="shared" si="1601"/>
        <v>0</v>
      </c>
      <c r="L1582" s="3">
        <f t="shared" si="1562"/>
        <v>0</v>
      </c>
    </row>
    <row r="1583" spans="8:12" x14ac:dyDescent="0.5">
      <c r="H1583" s="88">
        <f t="shared" ref="H1583:K1583" si="1602">IF(COUNT($C1585,D1585)&lt;&gt;2,0,ROUND(MAX(IF($B1585="No - non-arm's length",0,MIN((0.75*D1585),847)),MIN(D1585,(0.75*$C1585),847)),2))</f>
        <v>0</v>
      </c>
      <c r="I1583" s="88">
        <f t="shared" si="1602"/>
        <v>0</v>
      </c>
      <c r="J1583" s="88">
        <f t="shared" si="1602"/>
        <v>0</v>
      </c>
      <c r="K1583" s="88">
        <f t="shared" si="1602"/>
        <v>0</v>
      </c>
      <c r="L1583" s="3">
        <f t="shared" si="1562"/>
        <v>0</v>
      </c>
    </row>
    <row r="1584" spans="8:12" x14ac:dyDescent="0.5">
      <c r="H1584" s="88">
        <f t="shared" ref="H1584:K1584" si="1603">IF(COUNT($C1586,D1586)&lt;&gt;2,0,ROUND(MAX(IF($B1586="No - non-arm's length",0,MIN((0.75*D1586),847)),MIN(D1586,(0.75*$C1586),847)),2))</f>
        <v>0</v>
      </c>
      <c r="I1584" s="88">
        <f t="shared" si="1603"/>
        <v>0</v>
      </c>
      <c r="J1584" s="88">
        <f t="shared" si="1603"/>
        <v>0</v>
      </c>
      <c r="K1584" s="88">
        <f t="shared" si="1603"/>
        <v>0</v>
      </c>
      <c r="L1584" s="3">
        <f t="shared" si="1562"/>
        <v>0</v>
      </c>
    </row>
    <row r="1585" spans="8:12" x14ac:dyDescent="0.5">
      <c r="H1585" s="88">
        <f t="shared" ref="H1585:K1585" si="1604">IF(COUNT($C1587,D1587)&lt;&gt;2,0,ROUND(MAX(IF($B1587="No - non-arm's length",0,MIN((0.75*D1587),847)),MIN(D1587,(0.75*$C1587),847)),2))</f>
        <v>0</v>
      </c>
      <c r="I1585" s="88">
        <f t="shared" si="1604"/>
        <v>0</v>
      </c>
      <c r="J1585" s="88">
        <f t="shared" si="1604"/>
        <v>0</v>
      </c>
      <c r="K1585" s="88">
        <f t="shared" si="1604"/>
        <v>0</v>
      </c>
      <c r="L1585" s="3">
        <f t="shared" si="1562"/>
        <v>0</v>
      </c>
    </row>
    <row r="1586" spans="8:12" x14ac:dyDescent="0.5">
      <c r="H1586" s="88">
        <f t="shared" ref="H1586:K1586" si="1605">IF(COUNT($C1588,D1588)&lt;&gt;2,0,ROUND(MAX(IF($B1588="No - non-arm's length",0,MIN((0.75*D1588),847)),MIN(D1588,(0.75*$C1588),847)),2))</f>
        <v>0</v>
      </c>
      <c r="I1586" s="88">
        <f t="shared" si="1605"/>
        <v>0</v>
      </c>
      <c r="J1586" s="88">
        <f t="shared" si="1605"/>
        <v>0</v>
      </c>
      <c r="K1586" s="88">
        <f t="shared" si="1605"/>
        <v>0</v>
      </c>
      <c r="L1586" s="3">
        <f t="shared" si="1562"/>
        <v>0</v>
      </c>
    </row>
    <row r="1587" spans="8:12" x14ac:dyDescent="0.5">
      <c r="H1587" s="88">
        <f t="shared" ref="H1587:K1587" si="1606">IF(COUNT($C1589,D1589)&lt;&gt;2,0,ROUND(MAX(IF($B1589="No - non-arm's length",0,MIN((0.75*D1589),847)),MIN(D1589,(0.75*$C1589),847)),2))</f>
        <v>0</v>
      </c>
      <c r="I1587" s="88">
        <f t="shared" si="1606"/>
        <v>0</v>
      </c>
      <c r="J1587" s="88">
        <f t="shared" si="1606"/>
        <v>0</v>
      </c>
      <c r="K1587" s="88">
        <f t="shared" si="1606"/>
        <v>0</v>
      </c>
      <c r="L1587" s="3">
        <f t="shared" si="1562"/>
        <v>0</v>
      </c>
    </row>
    <row r="1588" spans="8:12" x14ac:dyDescent="0.5">
      <c r="H1588" s="88">
        <f t="shared" ref="H1588:K1588" si="1607">IF(COUNT($C1590,D1590)&lt;&gt;2,0,ROUND(MAX(IF($B1590="No - non-arm's length",0,MIN((0.75*D1590),847)),MIN(D1590,(0.75*$C1590),847)),2))</f>
        <v>0</v>
      </c>
      <c r="I1588" s="88">
        <f t="shared" si="1607"/>
        <v>0</v>
      </c>
      <c r="J1588" s="88">
        <f t="shared" si="1607"/>
        <v>0</v>
      </c>
      <c r="K1588" s="88">
        <f t="shared" si="1607"/>
        <v>0</v>
      </c>
      <c r="L1588" s="3">
        <f t="shared" si="1562"/>
        <v>0</v>
      </c>
    </row>
    <row r="1589" spans="8:12" x14ac:dyDescent="0.5">
      <c r="H1589" s="88">
        <f t="shared" ref="H1589:K1589" si="1608">IF(COUNT($C1591,D1591)&lt;&gt;2,0,ROUND(MAX(IF($B1591="No - non-arm's length",0,MIN((0.75*D1591),847)),MIN(D1591,(0.75*$C1591),847)),2))</f>
        <v>0</v>
      </c>
      <c r="I1589" s="88">
        <f t="shared" si="1608"/>
        <v>0</v>
      </c>
      <c r="J1589" s="88">
        <f t="shared" si="1608"/>
        <v>0</v>
      </c>
      <c r="K1589" s="88">
        <f t="shared" si="1608"/>
        <v>0</v>
      </c>
      <c r="L1589" s="3">
        <f t="shared" si="1562"/>
        <v>0</v>
      </c>
    </row>
    <row r="1590" spans="8:12" x14ac:dyDescent="0.5">
      <c r="H1590" s="88">
        <f t="shared" ref="H1590:K1590" si="1609">IF(COUNT($C1592,D1592)&lt;&gt;2,0,ROUND(MAX(IF($B1592="No - non-arm's length",0,MIN((0.75*D1592),847)),MIN(D1592,(0.75*$C1592),847)),2))</f>
        <v>0</v>
      </c>
      <c r="I1590" s="88">
        <f t="shared" si="1609"/>
        <v>0</v>
      </c>
      <c r="J1590" s="88">
        <f t="shared" si="1609"/>
        <v>0</v>
      </c>
      <c r="K1590" s="88">
        <f t="shared" si="1609"/>
        <v>0</v>
      </c>
      <c r="L1590" s="3">
        <f t="shared" si="1562"/>
        <v>0</v>
      </c>
    </row>
    <row r="1591" spans="8:12" x14ac:dyDescent="0.5">
      <c r="H1591" s="88">
        <f t="shared" ref="H1591:K1591" si="1610">IF(COUNT($C1593,D1593)&lt;&gt;2,0,ROUND(MAX(IF($B1593="No - non-arm's length",0,MIN((0.75*D1593),847)),MIN(D1593,(0.75*$C1593),847)),2))</f>
        <v>0</v>
      </c>
      <c r="I1591" s="88">
        <f t="shared" si="1610"/>
        <v>0</v>
      </c>
      <c r="J1591" s="88">
        <f t="shared" si="1610"/>
        <v>0</v>
      </c>
      <c r="K1591" s="88">
        <f t="shared" si="1610"/>
        <v>0</v>
      </c>
      <c r="L1591" s="3">
        <f t="shared" si="1562"/>
        <v>0</v>
      </c>
    </row>
    <row r="1592" spans="8:12" x14ac:dyDescent="0.5">
      <c r="H1592" s="88">
        <f t="shared" ref="H1592:K1592" si="1611">IF(COUNT($C1594,D1594)&lt;&gt;2,0,ROUND(MAX(IF($B1594="No - non-arm's length",0,MIN((0.75*D1594),847)),MIN(D1594,(0.75*$C1594),847)),2))</f>
        <v>0</v>
      </c>
      <c r="I1592" s="88">
        <f t="shared" si="1611"/>
        <v>0</v>
      </c>
      <c r="J1592" s="88">
        <f t="shared" si="1611"/>
        <v>0</v>
      </c>
      <c r="K1592" s="88">
        <f t="shared" si="1611"/>
        <v>0</v>
      </c>
      <c r="L1592" s="3">
        <f t="shared" si="1562"/>
        <v>0</v>
      </c>
    </row>
    <row r="1593" spans="8:12" x14ac:dyDescent="0.5">
      <c r="H1593" s="88">
        <f t="shared" ref="H1593:K1593" si="1612">IF(COUNT($C1595,D1595)&lt;&gt;2,0,ROUND(MAX(IF($B1595="No - non-arm's length",0,MIN((0.75*D1595),847)),MIN(D1595,(0.75*$C1595),847)),2))</f>
        <v>0</v>
      </c>
      <c r="I1593" s="88">
        <f t="shared" si="1612"/>
        <v>0</v>
      </c>
      <c r="J1593" s="88">
        <f t="shared" si="1612"/>
        <v>0</v>
      </c>
      <c r="K1593" s="88">
        <f t="shared" si="1612"/>
        <v>0</v>
      </c>
      <c r="L1593" s="3">
        <f t="shared" si="1562"/>
        <v>0</v>
      </c>
    </row>
    <row r="1594" spans="8:12" x14ac:dyDescent="0.5">
      <c r="H1594" s="88">
        <f t="shared" ref="H1594:K1594" si="1613">IF(COUNT($C1596,D1596)&lt;&gt;2,0,ROUND(MAX(IF($B1596="No - non-arm's length",0,MIN((0.75*D1596),847)),MIN(D1596,(0.75*$C1596),847)),2))</f>
        <v>0</v>
      </c>
      <c r="I1594" s="88">
        <f t="shared" si="1613"/>
        <v>0</v>
      </c>
      <c r="J1594" s="88">
        <f t="shared" si="1613"/>
        <v>0</v>
      </c>
      <c r="K1594" s="88">
        <f t="shared" si="1613"/>
        <v>0</v>
      </c>
      <c r="L1594" s="3">
        <f t="shared" si="1562"/>
        <v>0</v>
      </c>
    </row>
    <row r="1595" spans="8:12" x14ac:dyDescent="0.5">
      <c r="H1595" s="88">
        <f t="shared" ref="H1595:K1595" si="1614">IF(COUNT($C1597,D1597)&lt;&gt;2,0,ROUND(MAX(IF($B1597="No - non-arm's length",0,MIN((0.75*D1597),847)),MIN(D1597,(0.75*$C1597),847)),2))</f>
        <v>0</v>
      </c>
      <c r="I1595" s="88">
        <f t="shared" si="1614"/>
        <v>0</v>
      </c>
      <c r="J1595" s="88">
        <f t="shared" si="1614"/>
        <v>0</v>
      </c>
      <c r="K1595" s="88">
        <f t="shared" si="1614"/>
        <v>0</v>
      </c>
      <c r="L1595" s="3">
        <f t="shared" si="1562"/>
        <v>0</v>
      </c>
    </row>
    <row r="1596" spans="8:12" x14ac:dyDescent="0.5">
      <c r="H1596" s="88">
        <f t="shared" ref="H1596:K1596" si="1615">IF(COUNT($C1598,D1598)&lt;&gt;2,0,ROUND(MAX(IF($B1598="No - non-arm's length",0,MIN((0.75*D1598),847)),MIN(D1598,(0.75*$C1598),847)),2))</f>
        <v>0</v>
      </c>
      <c r="I1596" s="88">
        <f t="shared" si="1615"/>
        <v>0</v>
      </c>
      <c r="J1596" s="88">
        <f t="shared" si="1615"/>
        <v>0</v>
      </c>
      <c r="K1596" s="88">
        <f t="shared" si="1615"/>
        <v>0</v>
      </c>
      <c r="L1596" s="3">
        <f t="shared" si="1562"/>
        <v>0</v>
      </c>
    </row>
    <row r="1597" spans="8:12" x14ac:dyDescent="0.5">
      <c r="H1597" s="88">
        <f t="shared" ref="H1597:K1597" si="1616">IF(COUNT($C1599,D1599)&lt;&gt;2,0,ROUND(MAX(IF($B1599="No - non-arm's length",0,MIN((0.75*D1599),847)),MIN(D1599,(0.75*$C1599),847)),2))</f>
        <v>0</v>
      </c>
      <c r="I1597" s="88">
        <f t="shared" si="1616"/>
        <v>0</v>
      </c>
      <c r="J1597" s="88">
        <f t="shared" si="1616"/>
        <v>0</v>
      </c>
      <c r="K1597" s="88">
        <f t="shared" si="1616"/>
        <v>0</v>
      </c>
      <c r="L1597" s="3">
        <f t="shared" si="1562"/>
        <v>0</v>
      </c>
    </row>
    <row r="1598" spans="8:12" x14ac:dyDescent="0.5">
      <c r="H1598" s="88">
        <f t="shared" ref="H1598:K1598" si="1617">IF(COUNT($C1600,D1600)&lt;&gt;2,0,ROUND(MAX(IF($B1600="No - non-arm's length",0,MIN((0.75*D1600),847)),MIN(D1600,(0.75*$C1600),847)),2))</f>
        <v>0</v>
      </c>
      <c r="I1598" s="88">
        <f t="shared" si="1617"/>
        <v>0</v>
      </c>
      <c r="J1598" s="88">
        <f t="shared" si="1617"/>
        <v>0</v>
      </c>
      <c r="K1598" s="88">
        <f t="shared" si="1617"/>
        <v>0</v>
      </c>
      <c r="L1598" s="3">
        <f t="shared" si="1562"/>
        <v>0</v>
      </c>
    </row>
    <row r="1599" spans="8:12" x14ac:dyDescent="0.5">
      <c r="H1599" s="88">
        <f t="shared" ref="H1599:K1599" si="1618">IF(COUNT($C1601,D1601)&lt;&gt;2,0,ROUND(MAX(IF($B1601="No - non-arm's length",0,MIN((0.75*D1601),847)),MIN(D1601,(0.75*$C1601),847)),2))</f>
        <v>0</v>
      </c>
      <c r="I1599" s="88">
        <f t="shared" si="1618"/>
        <v>0</v>
      </c>
      <c r="J1599" s="88">
        <f t="shared" si="1618"/>
        <v>0</v>
      </c>
      <c r="K1599" s="88">
        <f t="shared" si="1618"/>
        <v>0</v>
      </c>
      <c r="L1599" s="3">
        <f t="shared" si="1562"/>
        <v>0</v>
      </c>
    </row>
    <row r="1600" spans="8:12" x14ac:dyDescent="0.5">
      <c r="H1600" s="88">
        <f t="shared" ref="H1600:K1600" si="1619">IF(COUNT($C1602,D1602)&lt;&gt;2,0,ROUND(MAX(IF($B1602="No - non-arm's length",0,MIN((0.75*D1602),847)),MIN(D1602,(0.75*$C1602),847)),2))</f>
        <v>0</v>
      </c>
      <c r="I1600" s="88">
        <f t="shared" si="1619"/>
        <v>0</v>
      </c>
      <c r="J1600" s="88">
        <f t="shared" si="1619"/>
        <v>0</v>
      </c>
      <c r="K1600" s="88">
        <f t="shared" si="1619"/>
        <v>0</v>
      </c>
      <c r="L1600" s="3">
        <f t="shared" si="1562"/>
        <v>0</v>
      </c>
    </row>
    <row r="1601" spans="8:12" x14ac:dyDescent="0.5">
      <c r="H1601" s="88">
        <f t="shared" ref="H1601:K1601" si="1620">IF(COUNT($C1603,D1603)&lt;&gt;2,0,ROUND(MAX(IF($B1603="No - non-arm's length",0,MIN((0.75*D1603),847)),MIN(D1603,(0.75*$C1603),847)),2))</f>
        <v>0</v>
      </c>
      <c r="I1601" s="88">
        <f t="shared" si="1620"/>
        <v>0</v>
      </c>
      <c r="J1601" s="88">
        <f t="shared" si="1620"/>
        <v>0</v>
      </c>
      <c r="K1601" s="88">
        <f t="shared" si="1620"/>
        <v>0</v>
      </c>
      <c r="L1601" s="3">
        <f t="shared" si="1562"/>
        <v>0</v>
      </c>
    </row>
    <row r="1602" spans="8:12" x14ac:dyDescent="0.5">
      <c r="H1602" s="88">
        <f t="shared" ref="H1602:K1602" si="1621">IF(COUNT($C1604,D1604)&lt;&gt;2,0,ROUND(MAX(IF($B1604="No - non-arm's length",0,MIN((0.75*D1604),847)),MIN(D1604,(0.75*$C1604),847)),2))</f>
        <v>0</v>
      </c>
      <c r="I1602" s="88">
        <f t="shared" si="1621"/>
        <v>0</v>
      </c>
      <c r="J1602" s="88">
        <f t="shared" si="1621"/>
        <v>0</v>
      </c>
      <c r="K1602" s="88">
        <f t="shared" si="1621"/>
        <v>0</v>
      </c>
      <c r="L1602" s="3">
        <f t="shared" si="1562"/>
        <v>0</v>
      </c>
    </row>
    <row r="1603" spans="8:12" x14ac:dyDescent="0.5">
      <c r="H1603" s="88">
        <f t="shared" ref="H1603:K1603" si="1622">IF(COUNT($C1605,D1605)&lt;&gt;2,0,ROUND(MAX(IF($B1605="No - non-arm's length",0,MIN((0.75*D1605),847)),MIN(D1605,(0.75*$C1605),847)),2))</f>
        <v>0</v>
      </c>
      <c r="I1603" s="88">
        <f t="shared" si="1622"/>
        <v>0</v>
      </c>
      <c r="J1603" s="88">
        <f t="shared" si="1622"/>
        <v>0</v>
      </c>
      <c r="K1603" s="88">
        <f t="shared" si="1622"/>
        <v>0</v>
      </c>
      <c r="L1603" s="3">
        <f t="shared" si="1562"/>
        <v>0</v>
      </c>
    </row>
    <row r="1604" spans="8:12" x14ac:dyDescent="0.5">
      <c r="H1604" s="88">
        <f t="shared" ref="H1604:K1604" si="1623">IF(COUNT($C1606,D1606)&lt;&gt;2,0,ROUND(MAX(IF($B1606="No - non-arm's length",0,MIN((0.75*D1606),847)),MIN(D1606,(0.75*$C1606),847)),2))</f>
        <v>0</v>
      </c>
      <c r="I1604" s="88">
        <f t="shared" si="1623"/>
        <v>0</v>
      </c>
      <c r="J1604" s="88">
        <f t="shared" si="1623"/>
        <v>0</v>
      </c>
      <c r="K1604" s="88">
        <f t="shared" si="1623"/>
        <v>0</v>
      </c>
      <c r="L1604" s="3">
        <f t="shared" si="1562"/>
        <v>0</v>
      </c>
    </row>
    <row r="1605" spans="8:12" x14ac:dyDescent="0.5">
      <c r="H1605" s="88">
        <f t="shared" ref="H1605:K1605" si="1624">IF(COUNT($C1607,D1607)&lt;&gt;2,0,ROUND(MAX(IF($B1607="No - non-arm's length",0,MIN((0.75*D1607),847)),MIN(D1607,(0.75*$C1607),847)),2))</f>
        <v>0</v>
      </c>
      <c r="I1605" s="88">
        <f t="shared" si="1624"/>
        <v>0</v>
      </c>
      <c r="J1605" s="88">
        <f t="shared" si="1624"/>
        <v>0</v>
      </c>
      <c r="K1605" s="88">
        <f t="shared" si="1624"/>
        <v>0</v>
      </c>
      <c r="L1605" s="3">
        <f t="shared" si="1562"/>
        <v>0</v>
      </c>
    </row>
    <row r="1606" spans="8:12" x14ac:dyDescent="0.5">
      <c r="H1606" s="88">
        <f t="shared" ref="H1606:K1606" si="1625">IF(COUNT($C1608,D1608)&lt;&gt;2,0,ROUND(MAX(IF($B1608="No - non-arm's length",0,MIN((0.75*D1608),847)),MIN(D1608,(0.75*$C1608),847)),2))</f>
        <v>0</v>
      </c>
      <c r="I1606" s="88">
        <f t="shared" si="1625"/>
        <v>0</v>
      </c>
      <c r="J1606" s="88">
        <f t="shared" si="1625"/>
        <v>0</v>
      </c>
      <c r="K1606" s="88">
        <f t="shared" si="1625"/>
        <v>0</v>
      </c>
      <c r="L1606" s="3">
        <f t="shared" si="1562"/>
        <v>0</v>
      </c>
    </row>
    <row r="1607" spans="8:12" x14ac:dyDescent="0.5">
      <c r="H1607" s="88">
        <f t="shared" ref="H1607:K1607" si="1626">IF(COUNT($C1609,D1609)&lt;&gt;2,0,ROUND(MAX(IF($B1609="No - non-arm's length",0,MIN((0.75*D1609),847)),MIN(D1609,(0.75*$C1609),847)),2))</f>
        <v>0</v>
      </c>
      <c r="I1607" s="88">
        <f t="shared" si="1626"/>
        <v>0</v>
      </c>
      <c r="J1607" s="88">
        <f t="shared" si="1626"/>
        <v>0</v>
      </c>
      <c r="K1607" s="88">
        <f t="shared" si="1626"/>
        <v>0</v>
      </c>
      <c r="L1607" s="3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88">
        <f t="shared" ref="H1608:K1608" si="1628">IF(COUNT($C1610,D1610)&lt;&gt;2,0,ROUND(MAX(IF($B1610="No - non-arm's length",0,MIN((0.75*D1610),847)),MIN(D1610,(0.75*$C1610),847)),2))</f>
        <v>0</v>
      </c>
      <c r="I1608" s="88">
        <f t="shared" si="1628"/>
        <v>0</v>
      </c>
      <c r="J1608" s="88">
        <f t="shared" si="1628"/>
        <v>0</v>
      </c>
      <c r="K1608" s="88">
        <f t="shared" si="1628"/>
        <v>0</v>
      </c>
      <c r="L1608" s="3">
        <f t="shared" si="1627"/>
        <v>0</v>
      </c>
    </row>
    <row r="1609" spans="8:12" x14ac:dyDescent="0.5">
      <c r="H1609" s="88">
        <f t="shared" ref="H1609:K1609" si="1629">IF(COUNT($C1611,D1611)&lt;&gt;2,0,ROUND(MAX(IF($B1611="No - non-arm's length",0,MIN((0.75*D1611),847)),MIN(D1611,(0.75*$C1611),847)),2))</f>
        <v>0</v>
      </c>
      <c r="I1609" s="88">
        <f t="shared" si="1629"/>
        <v>0</v>
      </c>
      <c r="J1609" s="88">
        <f t="shared" si="1629"/>
        <v>0</v>
      </c>
      <c r="K1609" s="88">
        <f t="shared" si="1629"/>
        <v>0</v>
      </c>
      <c r="L1609" s="3">
        <f t="shared" si="1627"/>
        <v>0</v>
      </c>
    </row>
    <row r="1610" spans="8:12" x14ac:dyDescent="0.5">
      <c r="H1610" s="88">
        <f t="shared" ref="H1610:K1610" si="1630">IF(COUNT($C1612,D1612)&lt;&gt;2,0,ROUND(MAX(IF($B1612="No - non-arm's length",0,MIN((0.75*D1612),847)),MIN(D1612,(0.75*$C1612),847)),2))</f>
        <v>0</v>
      </c>
      <c r="I1610" s="88">
        <f t="shared" si="1630"/>
        <v>0</v>
      </c>
      <c r="J1610" s="88">
        <f t="shared" si="1630"/>
        <v>0</v>
      </c>
      <c r="K1610" s="88">
        <f t="shared" si="1630"/>
        <v>0</v>
      </c>
      <c r="L1610" s="3">
        <f t="shared" si="1627"/>
        <v>0</v>
      </c>
    </row>
    <row r="1611" spans="8:12" x14ac:dyDescent="0.5">
      <c r="H1611" s="88">
        <f t="shared" ref="H1611:K1611" si="1631">IF(COUNT($C1613,D1613)&lt;&gt;2,0,ROUND(MAX(IF($B1613="No - non-arm's length",0,MIN((0.75*D1613),847)),MIN(D1613,(0.75*$C1613),847)),2))</f>
        <v>0</v>
      </c>
      <c r="I1611" s="88">
        <f t="shared" si="1631"/>
        <v>0</v>
      </c>
      <c r="J1611" s="88">
        <f t="shared" si="1631"/>
        <v>0</v>
      </c>
      <c r="K1611" s="88">
        <f t="shared" si="1631"/>
        <v>0</v>
      </c>
      <c r="L1611" s="3">
        <f t="shared" si="1627"/>
        <v>0</v>
      </c>
    </row>
    <row r="1612" spans="8:12" x14ac:dyDescent="0.5">
      <c r="H1612" s="88">
        <f t="shared" ref="H1612:K1612" si="1632">IF(COUNT($C1614,D1614)&lt;&gt;2,0,ROUND(MAX(IF($B1614="No - non-arm's length",0,MIN((0.75*D1614),847)),MIN(D1614,(0.75*$C1614),847)),2))</f>
        <v>0</v>
      </c>
      <c r="I1612" s="88">
        <f t="shared" si="1632"/>
        <v>0</v>
      </c>
      <c r="J1612" s="88">
        <f t="shared" si="1632"/>
        <v>0</v>
      </c>
      <c r="K1612" s="88">
        <f t="shared" si="1632"/>
        <v>0</v>
      </c>
      <c r="L1612" s="3">
        <f t="shared" si="1627"/>
        <v>0</v>
      </c>
    </row>
    <row r="1613" spans="8:12" x14ac:dyDescent="0.5">
      <c r="H1613" s="88">
        <f t="shared" ref="H1613:K1613" si="1633">IF(COUNT($C1615,D1615)&lt;&gt;2,0,ROUND(MAX(IF($B1615="No - non-arm's length",0,MIN((0.75*D1615),847)),MIN(D1615,(0.75*$C1615),847)),2))</f>
        <v>0</v>
      </c>
      <c r="I1613" s="88">
        <f t="shared" si="1633"/>
        <v>0</v>
      </c>
      <c r="J1613" s="88">
        <f t="shared" si="1633"/>
        <v>0</v>
      </c>
      <c r="K1613" s="88">
        <f t="shared" si="1633"/>
        <v>0</v>
      </c>
      <c r="L1613" s="3">
        <f t="shared" si="1627"/>
        <v>0</v>
      </c>
    </row>
    <row r="1614" spans="8:12" x14ac:dyDescent="0.5">
      <c r="H1614" s="88">
        <f t="shared" ref="H1614:K1614" si="1634">IF(COUNT($C1616,D1616)&lt;&gt;2,0,ROUND(MAX(IF($B1616="No - non-arm's length",0,MIN((0.75*D1616),847)),MIN(D1616,(0.75*$C1616),847)),2))</f>
        <v>0</v>
      </c>
      <c r="I1614" s="88">
        <f t="shared" si="1634"/>
        <v>0</v>
      </c>
      <c r="J1614" s="88">
        <f t="shared" si="1634"/>
        <v>0</v>
      </c>
      <c r="K1614" s="88">
        <f t="shared" si="1634"/>
        <v>0</v>
      </c>
      <c r="L1614" s="3">
        <f t="shared" si="1627"/>
        <v>0</v>
      </c>
    </row>
    <row r="1615" spans="8:12" x14ac:dyDescent="0.5">
      <c r="H1615" s="88">
        <f t="shared" ref="H1615:K1615" si="1635">IF(COUNT($C1617,D1617)&lt;&gt;2,0,ROUND(MAX(IF($B1617="No - non-arm's length",0,MIN((0.75*D1617),847)),MIN(D1617,(0.75*$C1617),847)),2))</f>
        <v>0</v>
      </c>
      <c r="I1615" s="88">
        <f t="shared" si="1635"/>
        <v>0</v>
      </c>
      <c r="J1615" s="88">
        <f t="shared" si="1635"/>
        <v>0</v>
      </c>
      <c r="K1615" s="88">
        <f t="shared" si="1635"/>
        <v>0</v>
      </c>
      <c r="L1615" s="3">
        <f t="shared" si="1627"/>
        <v>0</v>
      </c>
    </row>
    <row r="1616" spans="8:12" x14ac:dyDescent="0.5">
      <c r="H1616" s="88">
        <f t="shared" ref="H1616:K1616" si="1636">IF(COUNT($C1618,D1618)&lt;&gt;2,0,ROUND(MAX(IF($B1618="No - non-arm's length",0,MIN((0.75*D1618),847)),MIN(D1618,(0.75*$C1618),847)),2))</f>
        <v>0</v>
      </c>
      <c r="I1616" s="88">
        <f t="shared" si="1636"/>
        <v>0</v>
      </c>
      <c r="J1616" s="88">
        <f t="shared" si="1636"/>
        <v>0</v>
      </c>
      <c r="K1616" s="88">
        <f t="shared" si="1636"/>
        <v>0</v>
      </c>
      <c r="L1616" s="3">
        <f t="shared" si="1627"/>
        <v>0</v>
      </c>
    </row>
    <row r="1617" spans="8:12" x14ac:dyDescent="0.5">
      <c r="H1617" s="88">
        <f t="shared" ref="H1617:K1617" si="1637">IF(COUNT($C1619,D1619)&lt;&gt;2,0,ROUND(MAX(IF($B1619="No - non-arm's length",0,MIN((0.75*D1619),847)),MIN(D1619,(0.75*$C1619),847)),2))</f>
        <v>0</v>
      </c>
      <c r="I1617" s="88">
        <f t="shared" si="1637"/>
        <v>0</v>
      </c>
      <c r="J1617" s="88">
        <f t="shared" si="1637"/>
        <v>0</v>
      </c>
      <c r="K1617" s="88">
        <f t="shared" si="1637"/>
        <v>0</v>
      </c>
      <c r="L1617" s="3">
        <f t="shared" si="1627"/>
        <v>0</v>
      </c>
    </row>
    <row r="1618" spans="8:12" x14ac:dyDescent="0.5">
      <c r="H1618" s="88">
        <f t="shared" ref="H1618:K1618" si="1638">IF(COUNT($C1620,D1620)&lt;&gt;2,0,ROUND(MAX(IF($B1620="No - non-arm's length",0,MIN((0.75*D1620),847)),MIN(D1620,(0.75*$C1620),847)),2))</f>
        <v>0</v>
      </c>
      <c r="I1618" s="88">
        <f t="shared" si="1638"/>
        <v>0</v>
      </c>
      <c r="J1618" s="88">
        <f t="shared" si="1638"/>
        <v>0</v>
      </c>
      <c r="K1618" s="88">
        <f t="shared" si="1638"/>
        <v>0</v>
      </c>
      <c r="L1618" s="3">
        <f t="shared" si="1627"/>
        <v>0</v>
      </c>
    </row>
    <row r="1619" spans="8:12" x14ac:dyDescent="0.5">
      <c r="H1619" s="88">
        <f t="shared" ref="H1619:K1619" si="1639">IF(COUNT($C1621,D1621)&lt;&gt;2,0,ROUND(MAX(IF($B1621="No - non-arm's length",0,MIN((0.75*D1621),847)),MIN(D1621,(0.75*$C1621),847)),2))</f>
        <v>0</v>
      </c>
      <c r="I1619" s="88">
        <f t="shared" si="1639"/>
        <v>0</v>
      </c>
      <c r="J1619" s="88">
        <f t="shared" si="1639"/>
        <v>0</v>
      </c>
      <c r="K1619" s="88">
        <f t="shared" si="1639"/>
        <v>0</v>
      </c>
      <c r="L1619" s="3">
        <f t="shared" si="1627"/>
        <v>0</v>
      </c>
    </row>
    <row r="1620" spans="8:12" x14ac:dyDescent="0.5">
      <c r="H1620" s="88">
        <f t="shared" ref="H1620:K1620" si="1640">IF(COUNT($C1622,D1622)&lt;&gt;2,0,ROUND(MAX(IF($B1622="No - non-arm's length",0,MIN((0.75*D1622),847)),MIN(D1622,(0.75*$C1622),847)),2))</f>
        <v>0</v>
      </c>
      <c r="I1620" s="88">
        <f t="shared" si="1640"/>
        <v>0</v>
      </c>
      <c r="J1620" s="88">
        <f t="shared" si="1640"/>
        <v>0</v>
      </c>
      <c r="K1620" s="88">
        <f t="shared" si="1640"/>
        <v>0</v>
      </c>
      <c r="L1620" s="3">
        <f t="shared" si="1627"/>
        <v>0</v>
      </c>
    </row>
    <row r="1621" spans="8:12" x14ac:dyDescent="0.5">
      <c r="H1621" s="88">
        <f t="shared" ref="H1621:K1621" si="1641">IF(COUNT($C1623,D1623)&lt;&gt;2,0,ROUND(MAX(IF($B1623="No - non-arm's length",0,MIN((0.75*D1623),847)),MIN(D1623,(0.75*$C1623),847)),2))</f>
        <v>0</v>
      </c>
      <c r="I1621" s="88">
        <f t="shared" si="1641"/>
        <v>0</v>
      </c>
      <c r="J1621" s="88">
        <f t="shared" si="1641"/>
        <v>0</v>
      </c>
      <c r="K1621" s="88">
        <f t="shared" si="1641"/>
        <v>0</v>
      </c>
      <c r="L1621" s="3">
        <f t="shared" si="1627"/>
        <v>0</v>
      </c>
    </row>
    <row r="1622" spans="8:12" x14ac:dyDescent="0.5">
      <c r="H1622" s="88">
        <f t="shared" ref="H1622:K1622" si="1642">IF(COUNT($C1624,D1624)&lt;&gt;2,0,ROUND(MAX(IF($B1624="No - non-arm's length",0,MIN((0.75*D1624),847)),MIN(D1624,(0.75*$C1624),847)),2))</f>
        <v>0</v>
      </c>
      <c r="I1622" s="88">
        <f t="shared" si="1642"/>
        <v>0</v>
      </c>
      <c r="J1622" s="88">
        <f t="shared" si="1642"/>
        <v>0</v>
      </c>
      <c r="K1622" s="88">
        <f t="shared" si="1642"/>
        <v>0</v>
      </c>
      <c r="L1622" s="3">
        <f t="shared" si="1627"/>
        <v>0</v>
      </c>
    </row>
    <row r="1623" spans="8:12" x14ac:dyDescent="0.5">
      <c r="H1623" s="88">
        <f t="shared" ref="H1623:K1623" si="1643">IF(COUNT($C1625,D1625)&lt;&gt;2,0,ROUND(MAX(IF($B1625="No - non-arm's length",0,MIN((0.75*D1625),847)),MIN(D1625,(0.75*$C1625),847)),2))</f>
        <v>0</v>
      </c>
      <c r="I1623" s="88">
        <f t="shared" si="1643"/>
        <v>0</v>
      </c>
      <c r="J1623" s="88">
        <f t="shared" si="1643"/>
        <v>0</v>
      </c>
      <c r="K1623" s="88">
        <f t="shared" si="1643"/>
        <v>0</v>
      </c>
      <c r="L1623" s="3">
        <f t="shared" si="1627"/>
        <v>0</v>
      </c>
    </row>
    <row r="1624" spans="8:12" x14ac:dyDescent="0.5">
      <c r="H1624" s="88">
        <f t="shared" ref="H1624:K1624" si="1644">IF(COUNT($C1626,D1626)&lt;&gt;2,0,ROUND(MAX(IF($B1626="No - non-arm's length",0,MIN((0.75*D1626),847)),MIN(D1626,(0.75*$C1626),847)),2))</f>
        <v>0</v>
      </c>
      <c r="I1624" s="88">
        <f t="shared" si="1644"/>
        <v>0</v>
      </c>
      <c r="J1624" s="88">
        <f t="shared" si="1644"/>
        <v>0</v>
      </c>
      <c r="K1624" s="88">
        <f t="shared" si="1644"/>
        <v>0</v>
      </c>
      <c r="L1624" s="3">
        <f t="shared" si="1627"/>
        <v>0</v>
      </c>
    </row>
    <row r="1625" spans="8:12" x14ac:dyDescent="0.5">
      <c r="H1625" s="88">
        <f t="shared" ref="H1625:K1625" si="1645">IF(COUNT($C1627,D1627)&lt;&gt;2,0,ROUND(MAX(IF($B1627="No - non-arm's length",0,MIN((0.75*D1627),847)),MIN(D1627,(0.75*$C1627),847)),2))</f>
        <v>0</v>
      </c>
      <c r="I1625" s="88">
        <f t="shared" si="1645"/>
        <v>0</v>
      </c>
      <c r="J1625" s="88">
        <f t="shared" si="1645"/>
        <v>0</v>
      </c>
      <c r="K1625" s="88">
        <f t="shared" si="1645"/>
        <v>0</v>
      </c>
      <c r="L1625" s="3">
        <f t="shared" si="1627"/>
        <v>0</v>
      </c>
    </row>
    <row r="1626" spans="8:12" x14ac:dyDescent="0.5">
      <c r="H1626" s="88">
        <f t="shared" ref="H1626:K1626" si="1646">IF(COUNT($C1628,D1628)&lt;&gt;2,0,ROUND(MAX(IF($B1628="No - non-arm's length",0,MIN((0.75*D1628),847)),MIN(D1628,(0.75*$C1628),847)),2))</f>
        <v>0</v>
      </c>
      <c r="I1626" s="88">
        <f t="shared" si="1646"/>
        <v>0</v>
      </c>
      <c r="J1626" s="88">
        <f t="shared" si="1646"/>
        <v>0</v>
      </c>
      <c r="K1626" s="88">
        <f t="shared" si="1646"/>
        <v>0</v>
      </c>
      <c r="L1626" s="3">
        <f t="shared" si="1627"/>
        <v>0</v>
      </c>
    </row>
    <row r="1627" spans="8:12" x14ac:dyDescent="0.5">
      <c r="H1627" s="88">
        <f t="shared" ref="H1627:K1627" si="1647">IF(COUNT($C1629,D1629)&lt;&gt;2,0,ROUND(MAX(IF($B1629="No - non-arm's length",0,MIN((0.75*D1629),847)),MIN(D1629,(0.75*$C1629),847)),2))</f>
        <v>0</v>
      </c>
      <c r="I1627" s="88">
        <f t="shared" si="1647"/>
        <v>0</v>
      </c>
      <c r="J1627" s="88">
        <f t="shared" si="1647"/>
        <v>0</v>
      </c>
      <c r="K1627" s="88">
        <f t="shared" si="1647"/>
        <v>0</v>
      </c>
      <c r="L1627" s="3">
        <f t="shared" si="1627"/>
        <v>0</v>
      </c>
    </row>
    <row r="1628" spans="8:12" x14ac:dyDescent="0.5">
      <c r="H1628" s="88">
        <f t="shared" ref="H1628:K1628" si="1648">IF(COUNT($C1630,D1630)&lt;&gt;2,0,ROUND(MAX(IF($B1630="No - non-arm's length",0,MIN((0.75*D1630),847)),MIN(D1630,(0.75*$C1630),847)),2))</f>
        <v>0</v>
      </c>
      <c r="I1628" s="88">
        <f t="shared" si="1648"/>
        <v>0</v>
      </c>
      <c r="J1628" s="88">
        <f t="shared" si="1648"/>
        <v>0</v>
      </c>
      <c r="K1628" s="88">
        <f t="shared" si="1648"/>
        <v>0</v>
      </c>
      <c r="L1628" s="3">
        <f t="shared" si="1627"/>
        <v>0</v>
      </c>
    </row>
    <row r="1629" spans="8:12" x14ac:dyDescent="0.5">
      <c r="H1629" s="88">
        <f t="shared" ref="H1629:K1629" si="1649">IF(COUNT($C1631,D1631)&lt;&gt;2,0,ROUND(MAX(IF($B1631="No - non-arm's length",0,MIN((0.75*D1631),847)),MIN(D1631,(0.75*$C1631),847)),2))</f>
        <v>0</v>
      </c>
      <c r="I1629" s="88">
        <f t="shared" si="1649"/>
        <v>0</v>
      </c>
      <c r="J1629" s="88">
        <f t="shared" si="1649"/>
        <v>0</v>
      </c>
      <c r="K1629" s="88">
        <f t="shared" si="1649"/>
        <v>0</v>
      </c>
      <c r="L1629" s="3">
        <f t="shared" si="1627"/>
        <v>0</v>
      </c>
    </row>
    <row r="1630" spans="8:12" x14ac:dyDescent="0.5">
      <c r="H1630" s="88">
        <f t="shared" ref="H1630:K1630" si="1650">IF(COUNT($C1632,D1632)&lt;&gt;2,0,ROUND(MAX(IF($B1632="No - non-arm's length",0,MIN((0.75*D1632),847)),MIN(D1632,(0.75*$C1632),847)),2))</f>
        <v>0</v>
      </c>
      <c r="I1630" s="88">
        <f t="shared" si="1650"/>
        <v>0</v>
      </c>
      <c r="J1630" s="88">
        <f t="shared" si="1650"/>
        <v>0</v>
      </c>
      <c r="K1630" s="88">
        <f t="shared" si="1650"/>
        <v>0</v>
      </c>
      <c r="L1630" s="3">
        <f t="shared" si="1627"/>
        <v>0</v>
      </c>
    </row>
    <row r="1631" spans="8:12" x14ac:dyDescent="0.5">
      <c r="H1631" s="88">
        <f t="shared" ref="H1631:K1631" si="1651">IF(COUNT($C1633,D1633)&lt;&gt;2,0,ROUND(MAX(IF($B1633="No - non-arm's length",0,MIN((0.75*D1633),847)),MIN(D1633,(0.75*$C1633),847)),2))</f>
        <v>0</v>
      </c>
      <c r="I1631" s="88">
        <f t="shared" si="1651"/>
        <v>0</v>
      </c>
      <c r="J1631" s="88">
        <f t="shared" si="1651"/>
        <v>0</v>
      </c>
      <c r="K1631" s="88">
        <f t="shared" si="1651"/>
        <v>0</v>
      </c>
      <c r="L1631" s="3">
        <f t="shared" si="1627"/>
        <v>0</v>
      </c>
    </row>
    <row r="1632" spans="8:12" x14ac:dyDescent="0.5">
      <c r="H1632" s="88">
        <f t="shared" ref="H1632:K1632" si="1652">IF(COUNT($C1634,D1634)&lt;&gt;2,0,ROUND(MAX(IF($B1634="No - non-arm's length",0,MIN((0.75*D1634),847)),MIN(D1634,(0.75*$C1634),847)),2))</f>
        <v>0</v>
      </c>
      <c r="I1632" s="88">
        <f t="shared" si="1652"/>
        <v>0</v>
      </c>
      <c r="J1632" s="88">
        <f t="shared" si="1652"/>
        <v>0</v>
      </c>
      <c r="K1632" s="88">
        <f t="shared" si="1652"/>
        <v>0</v>
      </c>
      <c r="L1632" s="3">
        <f t="shared" si="1627"/>
        <v>0</v>
      </c>
    </row>
    <row r="1633" spans="8:12" x14ac:dyDescent="0.5">
      <c r="H1633" s="88">
        <f t="shared" ref="H1633:K1633" si="1653">IF(COUNT($C1635,D1635)&lt;&gt;2,0,ROUND(MAX(IF($B1635="No - non-arm's length",0,MIN((0.75*D1635),847)),MIN(D1635,(0.75*$C1635),847)),2))</f>
        <v>0</v>
      </c>
      <c r="I1633" s="88">
        <f t="shared" si="1653"/>
        <v>0</v>
      </c>
      <c r="J1633" s="88">
        <f t="shared" si="1653"/>
        <v>0</v>
      </c>
      <c r="K1633" s="88">
        <f t="shared" si="1653"/>
        <v>0</v>
      </c>
      <c r="L1633" s="3">
        <f t="shared" si="1627"/>
        <v>0</v>
      </c>
    </row>
    <row r="1634" spans="8:12" x14ac:dyDescent="0.5">
      <c r="H1634" s="88">
        <f t="shared" ref="H1634:K1634" si="1654">IF(COUNT($C1636,D1636)&lt;&gt;2,0,ROUND(MAX(IF($B1636="No - non-arm's length",0,MIN((0.75*D1636),847)),MIN(D1636,(0.75*$C1636),847)),2))</f>
        <v>0</v>
      </c>
      <c r="I1634" s="88">
        <f t="shared" si="1654"/>
        <v>0</v>
      </c>
      <c r="J1634" s="88">
        <f t="shared" si="1654"/>
        <v>0</v>
      </c>
      <c r="K1634" s="88">
        <f t="shared" si="1654"/>
        <v>0</v>
      </c>
      <c r="L1634" s="3">
        <f t="shared" si="1627"/>
        <v>0</v>
      </c>
    </row>
    <row r="1635" spans="8:12" x14ac:dyDescent="0.5">
      <c r="H1635" s="88">
        <f t="shared" ref="H1635:K1635" si="1655">IF(COUNT($C1637,D1637)&lt;&gt;2,0,ROUND(MAX(IF($B1637="No - non-arm's length",0,MIN((0.75*D1637),847)),MIN(D1637,(0.75*$C1637),847)),2))</f>
        <v>0</v>
      </c>
      <c r="I1635" s="88">
        <f t="shared" si="1655"/>
        <v>0</v>
      </c>
      <c r="J1635" s="88">
        <f t="shared" si="1655"/>
        <v>0</v>
      </c>
      <c r="K1635" s="88">
        <f t="shared" si="1655"/>
        <v>0</v>
      </c>
      <c r="L1635" s="3">
        <f t="shared" si="1627"/>
        <v>0</v>
      </c>
    </row>
    <row r="1636" spans="8:12" x14ac:dyDescent="0.5">
      <c r="H1636" s="88">
        <f t="shared" ref="H1636:K1636" si="1656">IF(COUNT($C1638,D1638)&lt;&gt;2,0,ROUND(MAX(IF($B1638="No - non-arm's length",0,MIN((0.75*D1638),847)),MIN(D1638,(0.75*$C1638),847)),2))</f>
        <v>0</v>
      </c>
      <c r="I1636" s="88">
        <f t="shared" si="1656"/>
        <v>0</v>
      </c>
      <c r="J1636" s="88">
        <f t="shared" si="1656"/>
        <v>0</v>
      </c>
      <c r="K1636" s="88">
        <f t="shared" si="1656"/>
        <v>0</v>
      </c>
      <c r="L1636" s="3">
        <f t="shared" si="1627"/>
        <v>0</v>
      </c>
    </row>
    <row r="1637" spans="8:12" x14ac:dyDescent="0.5">
      <c r="H1637" s="88">
        <f t="shared" ref="H1637:K1637" si="1657">IF(COUNT($C1639,D1639)&lt;&gt;2,0,ROUND(MAX(IF($B1639="No - non-arm's length",0,MIN((0.75*D1639),847)),MIN(D1639,(0.75*$C1639),847)),2))</f>
        <v>0</v>
      </c>
      <c r="I1637" s="88">
        <f t="shared" si="1657"/>
        <v>0</v>
      </c>
      <c r="J1637" s="88">
        <f t="shared" si="1657"/>
        <v>0</v>
      </c>
      <c r="K1637" s="88">
        <f t="shared" si="1657"/>
        <v>0</v>
      </c>
      <c r="L1637" s="3">
        <f t="shared" si="1627"/>
        <v>0</v>
      </c>
    </row>
    <row r="1638" spans="8:12" x14ac:dyDescent="0.5">
      <c r="H1638" s="88">
        <f t="shared" ref="H1638:K1638" si="1658">IF(COUNT($C1640,D1640)&lt;&gt;2,0,ROUND(MAX(IF($B1640="No - non-arm's length",0,MIN((0.75*D1640),847)),MIN(D1640,(0.75*$C1640),847)),2))</f>
        <v>0</v>
      </c>
      <c r="I1638" s="88">
        <f t="shared" si="1658"/>
        <v>0</v>
      </c>
      <c r="J1638" s="88">
        <f t="shared" si="1658"/>
        <v>0</v>
      </c>
      <c r="K1638" s="88">
        <f t="shared" si="1658"/>
        <v>0</v>
      </c>
      <c r="L1638" s="3">
        <f t="shared" si="1627"/>
        <v>0</v>
      </c>
    </row>
    <row r="1639" spans="8:12" x14ac:dyDescent="0.5">
      <c r="H1639" s="88">
        <f t="shared" ref="H1639:K1639" si="1659">IF(COUNT($C1641,D1641)&lt;&gt;2,0,ROUND(MAX(IF($B1641="No - non-arm's length",0,MIN((0.75*D1641),847)),MIN(D1641,(0.75*$C1641),847)),2))</f>
        <v>0</v>
      </c>
      <c r="I1639" s="88">
        <f t="shared" si="1659"/>
        <v>0</v>
      </c>
      <c r="J1639" s="88">
        <f t="shared" si="1659"/>
        <v>0</v>
      </c>
      <c r="K1639" s="88">
        <f t="shared" si="1659"/>
        <v>0</v>
      </c>
      <c r="L1639" s="3">
        <f t="shared" si="1627"/>
        <v>0</v>
      </c>
    </row>
    <row r="1640" spans="8:12" x14ac:dyDescent="0.5">
      <c r="H1640" s="88">
        <f t="shared" ref="H1640:K1640" si="1660">IF(COUNT($C1642,D1642)&lt;&gt;2,0,ROUND(MAX(IF($B1642="No - non-arm's length",0,MIN((0.75*D1642),847)),MIN(D1642,(0.75*$C1642),847)),2))</f>
        <v>0</v>
      </c>
      <c r="I1640" s="88">
        <f t="shared" si="1660"/>
        <v>0</v>
      </c>
      <c r="J1640" s="88">
        <f t="shared" si="1660"/>
        <v>0</v>
      </c>
      <c r="K1640" s="88">
        <f t="shared" si="1660"/>
        <v>0</v>
      </c>
      <c r="L1640" s="3">
        <f t="shared" si="1627"/>
        <v>0</v>
      </c>
    </row>
    <row r="1641" spans="8:12" x14ac:dyDescent="0.5">
      <c r="H1641" s="88">
        <f t="shared" ref="H1641:K1641" si="1661">IF(COUNT($C1643,D1643)&lt;&gt;2,0,ROUND(MAX(IF($B1643="No - non-arm's length",0,MIN((0.75*D1643),847)),MIN(D1643,(0.75*$C1643),847)),2))</f>
        <v>0</v>
      </c>
      <c r="I1641" s="88">
        <f t="shared" si="1661"/>
        <v>0</v>
      </c>
      <c r="J1641" s="88">
        <f t="shared" si="1661"/>
        <v>0</v>
      </c>
      <c r="K1641" s="88">
        <f t="shared" si="1661"/>
        <v>0</v>
      </c>
      <c r="L1641" s="3">
        <f t="shared" si="1627"/>
        <v>0</v>
      </c>
    </row>
    <row r="1642" spans="8:12" x14ac:dyDescent="0.5">
      <c r="H1642" s="88">
        <f t="shared" ref="H1642:K1642" si="1662">IF(COUNT($C1644,D1644)&lt;&gt;2,0,ROUND(MAX(IF($B1644="No - non-arm's length",0,MIN((0.75*D1644),847)),MIN(D1644,(0.75*$C1644),847)),2))</f>
        <v>0</v>
      </c>
      <c r="I1642" s="88">
        <f t="shared" si="1662"/>
        <v>0</v>
      </c>
      <c r="J1642" s="88">
        <f t="shared" si="1662"/>
        <v>0</v>
      </c>
      <c r="K1642" s="88">
        <f t="shared" si="1662"/>
        <v>0</v>
      </c>
      <c r="L1642" s="3">
        <f t="shared" si="1627"/>
        <v>0</v>
      </c>
    </row>
    <row r="1643" spans="8:12" x14ac:dyDescent="0.5">
      <c r="H1643" s="88">
        <f t="shared" ref="H1643:K1643" si="1663">IF(COUNT($C1645,D1645)&lt;&gt;2,0,ROUND(MAX(IF($B1645="No - non-arm's length",0,MIN((0.75*D1645),847)),MIN(D1645,(0.75*$C1645),847)),2))</f>
        <v>0</v>
      </c>
      <c r="I1643" s="88">
        <f t="shared" si="1663"/>
        <v>0</v>
      </c>
      <c r="J1643" s="88">
        <f t="shared" si="1663"/>
        <v>0</v>
      </c>
      <c r="K1643" s="88">
        <f t="shared" si="1663"/>
        <v>0</v>
      </c>
      <c r="L1643" s="3">
        <f t="shared" si="1627"/>
        <v>0</v>
      </c>
    </row>
    <row r="1644" spans="8:12" x14ac:dyDescent="0.5">
      <c r="H1644" s="88">
        <f t="shared" ref="H1644:K1644" si="1664">IF(COUNT($C1646,D1646)&lt;&gt;2,0,ROUND(MAX(IF($B1646="No - non-arm's length",0,MIN((0.75*D1646),847)),MIN(D1646,(0.75*$C1646),847)),2))</f>
        <v>0</v>
      </c>
      <c r="I1644" s="88">
        <f t="shared" si="1664"/>
        <v>0</v>
      </c>
      <c r="J1644" s="88">
        <f t="shared" si="1664"/>
        <v>0</v>
      </c>
      <c r="K1644" s="88">
        <f t="shared" si="1664"/>
        <v>0</v>
      </c>
      <c r="L1644" s="3">
        <f t="shared" si="1627"/>
        <v>0</v>
      </c>
    </row>
    <row r="1645" spans="8:12" x14ac:dyDescent="0.5">
      <c r="H1645" s="88">
        <f t="shared" ref="H1645:K1645" si="1665">IF(COUNT($C1647,D1647)&lt;&gt;2,0,ROUND(MAX(IF($B1647="No - non-arm's length",0,MIN((0.75*D1647),847)),MIN(D1647,(0.75*$C1647),847)),2))</f>
        <v>0</v>
      </c>
      <c r="I1645" s="88">
        <f t="shared" si="1665"/>
        <v>0</v>
      </c>
      <c r="J1645" s="88">
        <f t="shared" si="1665"/>
        <v>0</v>
      </c>
      <c r="K1645" s="88">
        <f t="shared" si="1665"/>
        <v>0</v>
      </c>
      <c r="L1645" s="3">
        <f t="shared" si="1627"/>
        <v>0</v>
      </c>
    </row>
    <row r="1646" spans="8:12" x14ac:dyDescent="0.5">
      <c r="H1646" s="88">
        <f t="shared" ref="H1646:K1646" si="1666">IF(COUNT($C1648,D1648)&lt;&gt;2,0,ROUND(MAX(IF($B1648="No - non-arm's length",0,MIN((0.75*D1648),847)),MIN(D1648,(0.75*$C1648),847)),2))</f>
        <v>0</v>
      </c>
      <c r="I1646" s="88">
        <f t="shared" si="1666"/>
        <v>0</v>
      </c>
      <c r="J1646" s="88">
        <f t="shared" si="1666"/>
        <v>0</v>
      </c>
      <c r="K1646" s="88">
        <f t="shared" si="1666"/>
        <v>0</v>
      </c>
      <c r="L1646" s="3">
        <f t="shared" si="1627"/>
        <v>0</v>
      </c>
    </row>
    <row r="1647" spans="8:12" x14ac:dyDescent="0.5">
      <c r="H1647" s="88">
        <f t="shared" ref="H1647:K1647" si="1667">IF(COUNT($C1649,D1649)&lt;&gt;2,0,ROUND(MAX(IF($B1649="No - non-arm's length",0,MIN((0.75*D1649),847)),MIN(D1649,(0.75*$C1649),847)),2))</f>
        <v>0</v>
      </c>
      <c r="I1647" s="88">
        <f t="shared" si="1667"/>
        <v>0</v>
      </c>
      <c r="J1647" s="88">
        <f t="shared" si="1667"/>
        <v>0</v>
      </c>
      <c r="K1647" s="88">
        <f t="shared" si="1667"/>
        <v>0</v>
      </c>
      <c r="L1647" s="3">
        <f t="shared" si="1627"/>
        <v>0</v>
      </c>
    </row>
    <row r="1648" spans="8:12" x14ac:dyDescent="0.5">
      <c r="H1648" s="88">
        <f t="shared" ref="H1648:K1648" si="1668">IF(COUNT($C1650,D1650)&lt;&gt;2,0,ROUND(MAX(IF($B1650="No - non-arm's length",0,MIN((0.75*D1650),847)),MIN(D1650,(0.75*$C1650),847)),2))</f>
        <v>0</v>
      </c>
      <c r="I1648" s="88">
        <f t="shared" si="1668"/>
        <v>0</v>
      </c>
      <c r="J1648" s="88">
        <f t="shared" si="1668"/>
        <v>0</v>
      </c>
      <c r="K1648" s="88">
        <f t="shared" si="1668"/>
        <v>0</v>
      </c>
      <c r="L1648" s="3">
        <f t="shared" si="1627"/>
        <v>0</v>
      </c>
    </row>
    <row r="1649" spans="8:12" x14ac:dyDescent="0.5">
      <c r="H1649" s="88">
        <f t="shared" ref="H1649:K1649" si="1669">IF(COUNT($C1651,D1651)&lt;&gt;2,0,ROUND(MAX(IF($B1651="No - non-arm's length",0,MIN((0.75*D1651),847)),MIN(D1651,(0.75*$C1651),847)),2))</f>
        <v>0</v>
      </c>
      <c r="I1649" s="88">
        <f t="shared" si="1669"/>
        <v>0</v>
      </c>
      <c r="J1649" s="88">
        <f t="shared" si="1669"/>
        <v>0</v>
      </c>
      <c r="K1649" s="88">
        <f t="shared" si="1669"/>
        <v>0</v>
      </c>
      <c r="L1649" s="3">
        <f t="shared" si="1627"/>
        <v>0</v>
      </c>
    </row>
    <row r="1650" spans="8:12" x14ac:dyDescent="0.5">
      <c r="H1650" s="88">
        <f t="shared" ref="H1650:K1650" si="1670">IF(COUNT($C1652,D1652)&lt;&gt;2,0,ROUND(MAX(IF($B1652="No - non-arm's length",0,MIN((0.75*D1652),847)),MIN(D1652,(0.75*$C1652),847)),2))</f>
        <v>0</v>
      </c>
      <c r="I1650" s="88">
        <f t="shared" si="1670"/>
        <v>0</v>
      </c>
      <c r="J1650" s="88">
        <f t="shared" si="1670"/>
        <v>0</v>
      </c>
      <c r="K1650" s="88">
        <f t="shared" si="1670"/>
        <v>0</v>
      </c>
      <c r="L1650" s="3">
        <f t="shared" si="1627"/>
        <v>0</v>
      </c>
    </row>
    <row r="1651" spans="8:12" x14ac:dyDescent="0.5">
      <c r="H1651" s="88">
        <f t="shared" ref="H1651:K1651" si="1671">IF(COUNT($C1653,D1653)&lt;&gt;2,0,ROUND(MAX(IF($B1653="No - non-arm's length",0,MIN((0.75*D1653),847)),MIN(D1653,(0.75*$C1653),847)),2))</f>
        <v>0</v>
      </c>
      <c r="I1651" s="88">
        <f t="shared" si="1671"/>
        <v>0</v>
      </c>
      <c r="J1651" s="88">
        <f t="shared" si="1671"/>
        <v>0</v>
      </c>
      <c r="K1651" s="88">
        <f t="shared" si="1671"/>
        <v>0</v>
      </c>
      <c r="L1651" s="3">
        <f t="shared" si="1627"/>
        <v>0</v>
      </c>
    </row>
    <row r="1652" spans="8:12" x14ac:dyDescent="0.5">
      <c r="H1652" s="88">
        <f t="shared" ref="H1652:K1652" si="1672">IF(COUNT($C1654,D1654)&lt;&gt;2,0,ROUND(MAX(IF($B1654="No - non-arm's length",0,MIN((0.75*D1654),847)),MIN(D1654,(0.75*$C1654),847)),2))</f>
        <v>0</v>
      </c>
      <c r="I1652" s="88">
        <f t="shared" si="1672"/>
        <v>0</v>
      </c>
      <c r="J1652" s="88">
        <f t="shared" si="1672"/>
        <v>0</v>
      </c>
      <c r="K1652" s="88">
        <f t="shared" si="1672"/>
        <v>0</v>
      </c>
      <c r="L1652" s="3">
        <f t="shared" si="1627"/>
        <v>0</v>
      </c>
    </row>
    <row r="1653" spans="8:12" x14ac:dyDescent="0.5">
      <c r="H1653" s="88">
        <f t="shared" ref="H1653:K1653" si="1673">IF(COUNT($C1655,D1655)&lt;&gt;2,0,ROUND(MAX(IF($B1655="No - non-arm's length",0,MIN((0.75*D1655),847)),MIN(D1655,(0.75*$C1655),847)),2))</f>
        <v>0</v>
      </c>
      <c r="I1653" s="88">
        <f t="shared" si="1673"/>
        <v>0</v>
      </c>
      <c r="J1653" s="88">
        <f t="shared" si="1673"/>
        <v>0</v>
      </c>
      <c r="K1653" s="88">
        <f t="shared" si="1673"/>
        <v>0</v>
      </c>
      <c r="L1653" s="3">
        <f t="shared" si="1627"/>
        <v>0</v>
      </c>
    </row>
    <row r="1654" spans="8:12" x14ac:dyDescent="0.5">
      <c r="H1654" s="88">
        <f t="shared" ref="H1654:K1654" si="1674">IF(COUNT($C1656,D1656)&lt;&gt;2,0,ROUND(MAX(IF($B1656="No - non-arm's length",0,MIN((0.75*D1656),847)),MIN(D1656,(0.75*$C1656),847)),2))</f>
        <v>0</v>
      </c>
      <c r="I1654" s="88">
        <f t="shared" si="1674"/>
        <v>0</v>
      </c>
      <c r="J1654" s="88">
        <f t="shared" si="1674"/>
        <v>0</v>
      </c>
      <c r="K1654" s="88">
        <f t="shared" si="1674"/>
        <v>0</v>
      </c>
      <c r="L1654" s="3">
        <f t="shared" si="1627"/>
        <v>0</v>
      </c>
    </row>
    <row r="1655" spans="8:12" x14ac:dyDescent="0.5">
      <c r="H1655" s="88">
        <f t="shared" ref="H1655:K1655" si="1675">IF(COUNT($C1657,D1657)&lt;&gt;2,0,ROUND(MAX(IF($B1657="No - non-arm's length",0,MIN((0.75*D1657),847)),MIN(D1657,(0.75*$C1657),847)),2))</f>
        <v>0</v>
      </c>
      <c r="I1655" s="88">
        <f t="shared" si="1675"/>
        <v>0</v>
      </c>
      <c r="J1655" s="88">
        <f t="shared" si="1675"/>
        <v>0</v>
      </c>
      <c r="K1655" s="88">
        <f t="shared" si="1675"/>
        <v>0</v>
      </c>
      <c r="L1655" s="3">
        <f t="shared" si="1627"/>
        <v>0</v>
      </c>
    </row>
    <row r="1656" spans="8:12" x14ac:dyDescent="0.5">
      <c r="H1656" s="88">
        <f t="shared" ref="H1656:K1656" si="1676">IF(COUNT($C1658,D1658)&lt;&gt;2,0,ROUND(MAX(IF($B1658="No - non-arm's length",0,MIN((0.75*D1658),847)),MIN(D1658,(0.75*$C1658),847)),2))</f>
        <v>0</v>
      </c>
      <c r="I1656" s="88">
        <f t="shared" si="1676"/>
        <v>0</v>
      </c>
      <c r="J1656" s="88">
        <f t="shared" si="1676"/>
        <v>0</v>
      </c>
      <c r="K1656" s="88">
        <f t="shared" si="1676"/>
        <v>0</v>
      </c>
      <c r="L1656" s="3">
        <f t="shared" si="1627"/>
        <v>0</v>
      </c>
    </row>
    <row r="1657" spans="8:12" x14ac:dyDescent="0.5">
      <c r="H1657" s="88">
        <f t="shared" ref="H1657:K1657" si="1677">IF(COUNT($C1659,D1659)&lt;&gt;2,0,ROUND(MAX(IF($B1659="No - non-arm's length",0,MIN((0.75*D1659),847)),MIN(D1659,(0.75*$C1659),847)),2))</f>
        <v>0</v>
      </c>
      <c r="I1657" s="88">
        <f t="shared" si="1677"/>
        <v>0</v>
      </c>
      <c r="J1657" s="88">
        <f t="shared" si="1677"/>
        <v>0</v>
      </c>
      <c r="K1657" s="88">
        <f t="shared" si="1677"/>
        <v>0</v>
      </c>
      <c r="L1657" s="3">
        <f t="shared" si="1627"/>
        <v>0</v>
      </c>
    </row>
    <row r="1658" spans="8:12" x14ac:dyDescent="0.5">
      <c r="H1658" s="88">
        <f t="shared" ref="H1658:K1658" si="1678">IF(COUNT($C1660,D1660)&lt;&gt;2,0,ROUND(MAX(IF($B1660="No - non-arm's length",0,MIN((0.75*D1660),847)),MIN(D1660,(0.75*$C1660),847)),2))</f>
        <v>0</v>
      </c>
      <c r="I1658" s="88">
        <f t="shared" si="1678"/>
        <v>0</v>
      </c>
      <c r="J1658" s="88">
        <f t="shared" si="1678"/>
        <v>0</v>
      </c>
      <c r="K1658" s="88">
        <f t="shared" si="1678"/>
        <v>0</v>
      </c>
      <c r="L1658" s="3">
        <f t="shared" si="1627"/>
        <v>0</v>
      </c>
    </row>
    <row r="1659" spans="8:12" x14ac:dyDescent="0.5">
      <c r="H1659" s="88">
        <f t="shared" ref="H1659:K1659" si="1679">IF(COUNT($C1661,D1661)&lt;&gt;2,0,ROUND(MAX(IF($B1661="No - non-arm's length",0,MIN((0.75*D1661),847)),MIN(D1661,(0.75*$C1661),847)),2))</f>
        <v>0</v>
      </c>
      <c r="I1659" s="88">
        <f t="shared" si="1679"/>
        <v>0</v>
      </c>
      <c r="J1659" s="88">
        <f t="shared" si="1679"/>
        <v>0</v>
      </c>
      <c r="K1659" s="88">
        <f t="shared" si="1679"/>
        <v>0</v>
      </c>
      <c r="L1659" s="3">
        <f t="shared" si="1627"/>
        <v>0</v>
      </c>
    </row>
    <row r="1660" spans="8:12" x14ac:dyDescent="0.5">
      <c r="H1660" s="88">
        <f t="shared" ref="H1660:K1660" si="1680">IF(COUNT($C1662,D1662)&lt;&gt;2,0,ROUND(MAX(IF($B1662="No - non-arm's length",0,MIN((0.75*D1662),847)),MIN(D1662,(0.75*$C1662),847)),2))</f>
        <v>0</v>
      </c>
      <c r="I1660" s="88">
        <f t="shared" si="1680"/>
        <v>0</v>
      </c>
      <c r="J1660" s="88">
        <f t="shared" si="1680"/>
        <v>0</v>
      </c>
      <c r="K1660" s="88">
        <f t="shared" si="1680"/>
        <v>0</v>
      </c>
      <c r="L1660" s="3">
        <f t="shared" si="1627"/>
        <v>0</v>
      </c>
    </row>
    <row r="1661" spans="8:12" x14ac:dyDescent="0.5">
      <c r="H1661" s="88">
        <f t="shared" ref="H1661:K1661" si="1681">IF(COUNT($C1663,D1663)&lt;&gt;2,0,ROUND(MAX(IF($B1663="No - non-arm's length",0,MIN((0.75*D1663),847)),MIN(D1663,(0.75*$C1663),847)),2))</f>
        <v>0</v>
      </c>
      <c r="I1661" s="88">
        <f t="shared" si="1681"/>
        <v>0</v>
      </c>
      <c r="J1661" s="88">
        <f t="shared" si="1681"/>
        <v>0</v>
      </c>
      <c r="K1661" s="88">
        <f t="shared" si="1681"/>
        <v>0</v>
      </c>
      <c r="L1661" s="3">
        <f t="shared" si="1627"/>
        <v>0</v>
      </c>
    </row>
    <row r="1662" spans="8:12" x14ac:dyDescent="0.5">
      <c r="H1662" s="88">
        <f t="shared" ref="H1662:K1662" si="1682">IF(COUNT($C1664,D1664)&lt;&gt;2,0,ROUND(MAX(IF($B1664="No - non-arm's length",0,MIN((0.75*D1664),847)),MIN(D1664,(0.75*$C1664),847)),2))</f>
        <v>0</v>
      </c>
      <c r="I1662" s="88">
        <f t="shared" si="1682"/>
        <v>0</v>
      </c>
      <c r="J1662" s="88">
        <f t="shared" si="1682"/>
        <v>0</v>
      </c>
      <c r="K1662" s="88">
        <f t="shared" si="1682"/>
        <v>0</v>
      </c>
      <c r="L1662" s="3">
        <f t="shared" si="1627"/>
        <v>0</v>
      </c>
    </row>
    <row r="1663" spans="8:12" x14ac:dyDescent="0.5">
      <c r="H1663" s="88">
        <f t="shared" ref="H1663:K1663" si="1683">IF(COUNT($C1665,D1665)&lt;&gt;2,0,ROUND(MAX(IF($B1665="No - non-arm's length",0,MIN((0.75*D1665),847)),MIN(D1665,(0.75*$C1665),847)),2))</f>
        <v>0</v>
      </c>
      <c r="I1663" s="88">
        <f t="shared" si="1683"/>
        <v>0</v>
      </c>
      <c r="J1663" s="88">
        <f t="shared" si="1683"/>
        <v>0</v>
      </c>
      <c r="K1663" s="88">
        <f t="shared" si="1683"/>
        <v>0</v>
      </c>
      <c r="L1663" s="3">
        <f t="shared" si="1627"/>
        <v>0</v>
      </c>
    </row>
    <row r="1664" spans="8:12" x14ac:dyDescent="0.5">
      <c r="H1664" s="88">
        <f t="shared" ref="H1664:K1664" si="1684">IF(COUNT($C1666,D1666)&lt;&gt;2,0,ROUND(MAX(IF($B1666="No - non-arm's length",0,MIN((0.75*D1666),847)),MIN(D1666,(0.75*$C1666),847)),2))</f>
        <v>0</v>
      </c>
      <c r="I1664" s="88">
        <f t="shared" si="1684"/>
        <v>0</v>
      </c>
      <c r="J1664" s="88">
        <f t="shared" si="1684"/>
        <v>0</v>
      </c>
      <c r="K1664" s="88">
        <f t="shared" si="1684"/>
        <v>0</v>
      </c>
      <c r="L1664" s="3">
        <f t="shared" si="1627"/>
        <v>0</v>
      </c>
    </row>
    <row r="1665" spans="8:12" x14ac:dyDescent="0.5">
      <c r="H1665" s="88">
        <f t="shared" ref="H1665:K1665" si="1685">IF(COUNT($C1667,D1667)&lt;&gt;2,0,ROUND(MAX(IF($B1667="No - non-arm's length",0,MIN((0.75*D1667),847)),MIN(D1667,(0.75*$C1667),847)),2))</f>
        <v>0</v>
      </c>
      <c r="I1665" s="88">
        <f t="shared" si="1685"/>
        <v>0</v>
      </c>
      <c r="J1665" s="88">
        <f t="shared" si="1685"/>
        <v>0</v>
      </c>
      <c r="K1665" s="88">
        <f t="shared" si="1685"/>
        <v>0</v>
      </c>
      <c r="L1665" s="3">
        <f t="shared" si="1627"/>
        <v>0</v>
      </c>
    </row>
    <row r="1666" spans="8:12" x14ac:dyDescent="0.5">
      <c r="H1666" s="88">
        <f t="shared" ref="H1666:K1666" si="1686">IF(COUNT($C1668,D1668)&lt;&gt;2,0,ROUND(MAX(IF($B1668="No - non-arm's length",0,MIN((0.75*D1668),847)),MIN(D1668,(0.75*$C1668),847)),2))</f>
        <v>0</v>
      </c>
      <c r="I1666" s="88">
        <f t="shared" si="1686"/>
        <v>0</v>
      </c>
      <c r="J1666" s="88">
        <f t="shared" si="1686"/>
        <v>0</v>
      </c>
      <c r="K1666" s="88">
        <f t="shared" si="1686"/>
        <v>0</v>
      </c>
      <c r="L1666" s="3">
        <f t="shared" si="1627"/>
        <v>0</v>
      </c>
    </row>
    <row r="1667" spans="8:12" x14ac:dyDescent="0.5">
      <c r="H1667" s="88">
        <f t="shared" ref="H1667:K1667" si="1687">IF(COUNT($C1669,D1669)&lt;&gt;2,0,ROUND(MAX(IF($B1669="No - non-arm's length",0,MIN((0.75*D1669),847)),MIN(D1669,(0.75*$C1669),847)),2))</f>
        <v>0</v>
      </c>
      <c r="I1667" s="88">
        <f t="shared" si="1687"/>
        <v>0</v>
      </c>
      <c r="J1667" s="88">
        <f t="shared" si="1687"/>
        <v>0</v>
      </c>
      <c r="K1667" s="88">
        <f t="shared" si="1687"/>
        <v>0</v>
      </c>
      <c r="L1667" s="3">
        <f t="shared" si="1627"/>
        <v>0</v>
      </c>
    </row>
    <row r="1668" spans="8:12" x14ac:dyDescent="0.5">
      <c r="H1668" s="88">
        <f t="shared" ref="H1668:K1668" si="1688">IF(COUNT($C1670,D1670)&lt;&gt;2,0,ROUND(MAX(IF($B1670="No - non-arm's length",0,MIN((0.75*D1670),847)),MIN(D1670,(0.75*$C1670),847)),2))</f>
        <v>0</v>
      </c>
      <c r="I1668" s="88">
        <f t="shared" si="1688"/>
        <v>0</v>
      </c>
      <c r="J1668" s="88">
        <f t="shared" si="1688"/>
        <v>0</v>
      </c>
      <c r="K1668" s="88">
        <f t="shared" si="1688"/>
        <v>0</v>
      </c>
      <c r="L1668" s="3">
        <f t="shared" si="1627"/>
        <v>0</v>
      </c>
    </row>
    <row r="1669" spans="8:12" x14ac:dyDescent="0.5">
      <c r="H1669" s="88">
        <f t="shared" ref="H1669:K1669" si="1689">IF(COUNT($C1671,D1671)&lt;&gt;2,0,ROUND(MAX(IF($B1671="No - non-arm's length",0,MIN((0.75*D1671),847)),MIN(D1671,(0.75*$C1671),847)),2))</f>
        <v>0</v>
      </c>
      <c r="I1669" s="88">
        <f t="shared" si="1689"/>
        <v>0</v>
      </c>
      <c r="J1669" s="88">
        <f t="shared" si="1689"/>
        <v>0</v>
      </c>
      <c r="K1669" s="88">
        <f t="shared" si="1689"/>
        <v>0</v>
      </c>
      <c r="L1669" s="3">
        <f t="shared" si="1627"/>
        <v>0</v>
      </c>
    </row>
    <row r="1670" spans="8:12" x14ac:dyDescent="0.5">
      <c r="H1670" s="88">
        <f t="shared" ref="H1670:K1670" si="1690">IF(COUNT($C1672,D1672)&lt;&gt;2,0,ROUND(MAX(IF($B1672="No - non-arm's length",0,MIN((0.75*D1672),847)),MIN(D1672,(0.75*$C1672),847)),2))</f>
        <v>0</v>
      </c>
      <c r="I1670" s="88">
        <f t="shared" si="1690"/>
        <v>0</v>
      </c>
      <c r="J1670" s="88">
        <f t="shared" si="1690"/>
        <v>0</v>
      </c>
      <c r="K1670" s="88">
        <f t="shared" si="1690"/>
        <v>0</v>
      </c>
      <c r="L1670" s="3">
        <f t="shared" si="1627"/>
        <v>0</v>
      </c>
    </row>
    <row r="1671" spans="8:12" x14ac:dyDescent="0.5">
      <c r="H1671" s="88">
        <f t="shared" ref="H1671:K1671" si="1691">IF(COUNT($C1673,D1673)&lt;&gt;2,0,ROUND(MAX(IF($B1673="No - non-arm's length",0,MIN((0.75*D1673),847)),MIN(D1673,(0.75*$C1673),847)),2))</f>
        <v>0</v>
      </c>
      <c r="I1671" s="88">
        <f t="shared" si="1691"/>
        <v>0</v>
      </c>
      <c r="J1671" s="88">
        <f t="shared" si="1691"/>
        <v>0</v>
      </c>
      <c r="K1671" s="88">
        <f t="shared" si="1691"/>
        <v>0</v>
      </c>
      <c r="L1671" s="3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88">
        <f t="shared" ref="H1672:K1672" si="1693">IF(COUNT($C1674,D1674)&lt;&gt;2,0,ROUND(MAX(IF($B1674="No - non-arm's length",0,MIN((0.75*D1674),847)),MIN(D1674,(0.75*$C1674),847)),2))</f>
        <v>0</v>
      </c>
      <c r="I1672" s="88">
        <f t="shared" si="1693"/>
        <v>0</v>
      </c>
      <c r="J1672" s="88">
        <f t="shared" si="1693"/>
        <v>0</v>
      </c>
      <c r="K1672" s="88">
        <f t="shared" si="1693"/>
        <v>0</v>
      </c>
      <c r="L1672" s="3">
        <f t="shared" si="1692"/>
        <v>0</v>
      </c>
    </row>
    <row r="1673" spans="8:12" x14ac:dyDescent="0.5">
      <c r="H1673" s="88">
        <f t="shared" ref="H1673:K1673" si="1694">IF(COUNT($C1675,D1675)&lt;&gt;2,0,ROUND(MAX(IF($B1675="No - non-arm's length",0,MIN((0.75*D1675),847)),MIN(D1675,(0.75*$C1675),847)),2))</f>
        <v>0</v>
      </c>
      <c r="I1673" s="88">
        <f t="shared" si="1694"/>
        <v>0</v>
      </c>
      <c r="J1673" s="88">
        <f t="shared" si="1694"/>
        <v>0</v>
      </c>
      <c r="K1673" s="88">
        <f t="shared" si="1694"/>
        <v>0</v>
      </c>
      <c r="L1673" s="3">
        <f t="shared" si="1692"/>
        <v>0</v>
      </c>
    </row>
    <row r="1674" spans="8:12" x14ac:dyDescent="0.5">
      <c r="H1674" s="88">
        <f t="shared" ref="H1674:K1674" si="1695">IF(COUNT($C1676,D1676)&lt;&gt;2,0,ROUND(MAX(IF($B1676="No - non-arm's length",0,MIN((0.75*D1676),847)),MIN(D1676,(0.75*$C1676),847)),2))</f>
        <v>0</v>
      </c>
      <c r="I1674" s="88">
        <f t="shared" si="1695"/>
        <v>0</v>
      </c>
      <c r="J1674" s="88">
        <f t="shared" si="1695"/>
        <v>0</v>
      </c>
      <c r="K1674" s="88">
        <f t="shared" si="1695"/>
        <v>0</v>
      </c>
      <c r="L1674" s="3">
        <f t="shared" si="1692"/>
        <v>0</v>
      </c>
    </row>
    <row r="1675" spans="8:12" x14ac:dyDescent="0.5">
      <c r="H1675" s="88">
        <f t="shared" ref="H1675:K1675" si="1696">IF(COUNT($C1677,D1677)&lt;&gt;2,0,ROUND(MAX(IF($B1677="No - non-arm's length",0,MIN((0.75*D1677),847)),MIN(D1677,(0.75*$C1677),847)),2))</f>
        <v>0</v>
      </c>
      <c r="I1675" s="88">
        <f t="shared" si="1696"/>
        <v>0</v>
      </c>
      <c r="J1675" s="88">
        <f t="shared" si="1696"/>
        <v>0</v>
      </c>
      <c r="K1675" s="88">
        <f t="shared" si="1696"/>
        <v>0</v>
      </c>
      <c r="L1675" s="3">
        <f t="shared" si="1692"/>
        <v>0</v>
      </c>
    </row>
    <row r="1676" spans="8:12" x14ac:dyDescent="0.5">
      <c r="H1676" s="88">
        <f t="shared" ref="H1676:K1676" si="1697">IF(COUNT($C1678,D1678)&lt;&gt;2,0,ROUND(MAX(IF($B1678="No - non-arm's length",0,MIN((0.75*D1678),847)),MIN(D1678,(0.75*$C1678),847)),2))</f>
        <v>0</v>
      </c>
      <c r="I1676" s="88">
        <f t="shared" si="1697"/>
        <v>0</v>
      </c>
      <c r="J1676" s="88">
        <f t="shared" si="1697"/>
        <v>0</v>
      </c>
      <c r="K1676" s="88">
        <f t="shared" si="1697"/>
        <v>0</v>
      </c>
      <c r="L1676" s="3">
        <f t="shared" si="1692"/>
        <v>0</v>
      </c>
    </row>
    <row r="1677" spans="8:12" x14ac:dyDescent="0.5">
      <c r="H1677" s="88">
        <f t="shared" ref="H1677:K1677" si="1698">IF(COUNT($C1679,D1679)&lt;&gt;2,0,ROUND(MAX(IF($B1679="No - non-arm's length",0,MIN((0.75*D1679),847)),MIN(D1679,(0.75*$C1679),847)),2))</f>
        <v>0</v>
      </c>
      <c r="I1677" s="88">
        <f t="shared" si="1698"/>
        <v>0</v>
      </c>
      <c r="J1677" s="88">
        <f t="shared" si="1698"/>
        <v>0</v>
      </c>
      <c r="K1677" s="88">
        <f t="shared" si="1698"/>
        <v>0</v>
      </c>
      <c r="L1677" s="3">
        <f t="shared" si="1692"/>
        <v>0</v>
      </c>
    </row>
    <row r="1678" spans="8:12" x14ac:dyDescent="0.5">
      <c r="H1678" s="88">
        <f t="shared" ref="H1678:K1678" si="1699">IF(COUNT($C1680,D1680)&lt;&gt;2,0,ROUND(MAX(IF($B1680="No - non-arm's length",0,MIN((0.75*D1680),847)),MIN(D1680,(0.75*$C1680),847)),2))</f>
        <v>0</v>
      </c>
      <c r="I1678" s="88">
        <f t="shared" si="1699"/>
        <v>0</v>
      </c>
      <c r="J1678" s="88">
        <f t="shared" si="1699"/>
        <v>0</v>
      </c>
      <c r="K1678" s="88">
        <f t="shared" si="1699"/>
        <v>0</v>
      </c>
      <c r="L1678" s="3">
        <f t="shared" si="1692"/>
        <v>0</v>
      </c>
    </row>
    <row r="1679" spans="8:12" x14ac:dyDescent="0.5">
      <c r="H1679" s="88">
        <f t="shared" ref="H1679:K1679" si="1700">IF(COUNT($C1681,D1681)&lt;&gt;2,0,ROUND(MAX(IF($B1681="No - non-arm's length",0,MIN((0.75*D1681),847)),MIN(D1681,(0.75*$C1681),847)),2))</f>
        <v>0</v>
      </c>
      <c r="I1679" s="88">
        <f t="shared" si="1700"/>
        <v>0</v>
      </c>
      <c r="J1679" s="88">
        <f t="shared" si="1700"/>
        <v>0</v>
      </c>
      <c r="K1679" s="88">
        <f t="shared" si="1700"/>
        <v>0</v>
      </c>
      <c r="L1679" s="3">
        <f t="shared" si="1692"/>
        <v>0</v>
      </c>
    </row>
    <row r="1680" spans="8:12" x14ac:dyDescent="0.5">
      <c r="H1680" s="88">
        <f t="shared" ref="H1680:K1680" si="1701">IF(COUNT($C1682,D1682)&lt;&gt;2,0,ROUND(MAX(IF($B1682="No - non-arm's length",0,MIN((0.75*D1682),847)),MIN(D1682,(0.75*$C1682),847)),2))</f>
        <v>0</v>
      </c>
      <c r="I1680" s="88">
        <f t="shared" si="1701"/>
        <v>0</v>
      </c>
      <c r="J1680" s="88">
        <f t="shared" si="1701"/>
        <v>0</v>
      </c>
      <c r="K1680" s="88">
        <f t="shared" si="1701"/>
        <v>0</v>
      </c>
      <c r="L1680" s="3">
        <f t="shared" si="1692"/>
        <v>0</v>
      </c>
    </row>
    <row r="1681" spans="8:12" x14ac:dyDescent="0.5">
      <c r="H1681" s="88">
        <f t="shared" ref="H1681:K1681" si="1702">IF(COUNT($C1683,D1683)&lt;&gt;2,0,ROUND(MAX(IF($B1683="No - non-arm's length",0,MIN((0.75*D1683),847)),MIN(D1683,(0.75*$C1683),847)),2))</f>
        <v>0</v>
      </c>
      <c r="I1681" s="88">
        <f t="shared" si="1702"/>
        <v>0</v>
      </c>
      <c r="J1681" s="88">
        <f t="shared" si="1702"/>
        <v>0</v>
      </c>
      <c r="K1681" s="88">
        <f t="shared" si="1702"/>
        <v>0</v>
      </c>
      <c r="L1681" s="3">
        <f t="shared" si="1692"/>
        <v>0</v>
      </c>
    </row>
    <row r="1682" spans="8:12" x14ac:dyDescent="0.5">
      <c r="H1682" s="88">
        <f t="shared" ref="H1682:K1682" si="1703">IF(COUNT($C1684,D1684)&lt;&gt;2,0,ROUND(MAX(IF($B1684="No - non-arm's length",0,MIN((0.75*D1684),847)),MIN(D1684,(0.75*$C1684),847)),2))</f>
        <v>0</v>
      </c>
      <c r="I1682" s="88">
        <f t="shared" si="1703"/>
        <v>0</v>
      </c>
      <c r="J1682" s="88">
        <f t="shared" si="1703"/>
        <v>0</v>
      </c>
      <c r="K1682" s="88">
        <f t="shared" si="1703"/>
        <v>0</v>
      </c>
      <c r="L1682" s="3">
        <f t="shared" si="1692"/>
        <v>0</v>
      </c>
    </row>
    <row r="1683" spans="8:12" x14ac:dyDescent="0.5">
      <c r="H1683" s="88">
        <f t="shared" ref="H1683:K1683" si="1704">IF(COUNT($C1685,D1685)&lt;&gt;2,0,ROUND(MAX(IF($B1685="No - non-arm's length",0,MIN((0.75*D1685),847)),MIN(D1685,(0.75*$C1685),847)),2))</f>
        <v>0</v>
      </c>
      <c r="I1683" s="88">
        <f t="shared" si="1704"/>
        <v>0</v>
      </c>
      <c r="J1683" s="88">
        <f t="shared" si="1704"/>
        <v>0</v>
      </c>
      <c r="K1683" s="88">
        <f t="shared" si="1704"/>
        <v>0</v>
      </c>
      <c r="L1683" s="3">
        <f t="shared" si="1692"/>
        <v>0</v>
      </c>
    </row>
    <row r="1684" spans="8:12" x14ac:dyDescent="0.5">
      <c r="H1684" s="88">
        <f t="shared" ref="H1684:K1684" si="1705">IF(COUNT($C1686,D1686)&lt;&gt;2,0,ROUND(MAX(IF($B1686="No - non-arm's length",0,MIN((0.75*D1686),847)),MIN(D1686,(0.75*$C1686),847)),2))</f>
        <v>0</v>
      </c>
      <c r="I1684" s="88">
        <f t="shared" si="1705"/>
        <v>0</v>
      </c>
      <c r="J1684" s="88">
        <f t="shared" si="1705"/>
        <v>0</v>
      </c>
      <c r="K1684" s="88">
        <f t="shared" si="1705"/>
        <v>0</v>
      </c>
      <c r="L1684" s="3">
        <f t="shared" si="1692"/>
        <v>0</v>
      </c>
    </row>
    <row r="1685" spans="8:12" x14ac:dyDescent="0.5">
      <c r="H1685" s="88">
        <f t="shared" ref="H1685:K1685" si="1706">IF(COUNT($C1687,D1687)&lt;&gt;2,0,ROUND(MAX(IF($B1687="No - non-arm's length",0,MIN((0.75*D1687),847)),MIN(D1687,(0.75*$C1687),847)),2))</f>
        <v>0</v>
      </c>
      <c r="I1685" s="88">
        <f t="shared" si="1706"/>
        <v>0</v>
      </c>
      <c r="J1685" s="88">
        <f t="shared" si="1706"/>
        <v>0</v>
      </c>
      <c r="K1685" s="88">
        <f t="shared" si="1706"/>
        <v>0</v>
      </c>
      <c r="L1685" s="3">
        <f t="shared" si="1692"/>
        <v>0</v>
      </c>
    </row>
    <row r="1686" spans="8:12" x14ac:dyDescent="0.5">
      <c r="H1686" s="88">
        <f t="shared" ref="H1686:K1686" si="1707">IF(COUNT($C1688,D1688)&lt;&gt;2,0,ROUND(MAX(IF($B1688="No - non-arm's length",0,MIN((0.75*D1688),847)),MIN(D1688,(0.75*$C1688),847)),2))</f>
        <v>0</v>
      </c>
      <c r="I1686" s="88">
        <f t="shared" si="1707"/>
        <v>0</v>
      </c>
      <c r="J1686" s="88">
        <f t="shared" si="1707"/>
        <v>0</v>
      </c>
      <c r="K1686" s="88">
        <f t="shared" si="1707"/>
        <v>0</v>
      </c>
      <c r="L1686" s="3">
        <f t="shared" si="1692"/>
        <v>0</v>
      </c>
    </row>
    <row r="1687" spans="8:12" x14ac:dyDescent="0.5">
      <c r="H1687" s="88">
        <f t="shared" ref="H1687:K1687" si="1708">IF(COUNT($C1689,D1689)&lt;&gt;2,0,ROUND(MAX(IF($B1689="No - non-arm's length",0,MIN((0.75*D1689),847)),MIN(D1689,(0.75*$C1689),847)),2))</f>
        <v>0</v>
      </c>
      <c r="I1687" s="88">
        <f t="shared" si="1708"/>
        <v>0</v>
      </c>
      <c r="J1687" s="88">
        <f t="shared" si="1708"/>
        <v>0</v>
      </c>
      <c r="K1687" s="88">
        <f t="shared" si="1708"/>
        <v>0</v>
      </c>
      <c r="L1687" s="3">
        <f t="shared" si="1692"/>
        <v>0</v>
      </c>
    </row>
    <row r="1688" spans="8:12" x14ac:dyDescent="0.5">
      <c r="H1688" s="88">
        <f t="shared" ref="H1688:K1688" si="1709">IF(COUNT($C1690,D1690)&lt;&gt;2,0,ROUND(MAX(IF($B1690="No - non-arm's length",0,MIN((0.75*D1690),847)),MIN(D1690,(0.75*$C1690),847)),2))</f>
        <v>0</v>
      </c>
      <c r="I1688" s="88">
        <f t="shared" si="1709"/>
        <v>0</v>
      </c>
      <c r="J1688" s="88">
        <f t="shared" si="1709"/>
        <v>0</v>
      </c>
      <c r="K1688" s="88">
        <f t="shared" si="1709"/>
        <v>0</v>
      </c>
      <c r="L1688" s="3">
        <f t="shared" si="1692"/>
        <v>0</v>
      </c>
    </row>
    <row r="1689" spans="8:12" x14ac:dyDescent="0.5">
      <c r="H1689" s="88">
        <f t="shared" ref="H1689:K1689" si="1710">IF(COUNT($C1691,D1691)&lt;&gt;2,0,ROUND(MAX(IF($B1691="No - non-arm's length",0,MIN((0.75*D1691),847)),MIN(D1691,(0.75*$C1691),847)),2))</f>
        <v>0</v>
      </c>
      <c r="I1689" s="88">
        <f t="shared" si="1710"/>
        <v>0</v>
      </c>
      <c r="J1689" s="88">
        <f t="shared" si="1710"/>
        <v>0</v>
      </c>
      <c r="K1689" s="88">
        <f t="shared" si="1710"/>
        <v>0</v>
      </c>
      <c r="L1689" s="3">
        <f t="shared" si="1692"/>
        <v>0</v>
      </c>
    </row>
    <row r="1690" spans="8:12" x14ac:dyDescent="0.5">
      <c r="H1690" s="88">
        <f t="shared" ref="H1690:K1690" si="1711">IF(COUNT($C1692,D1692)&lt;&gt;2,0,ROUND(MAX(IF($B1692="No - non-arm's length",0,MIN((0.75*D1692),847)),MIN(D1692,(0.75*$C1692),847)),2))</f>
        <v>0</v>
      </c>
      <c r="I1690" s="88">
        <f t="shared" si="1711"/>
        <v>0</v>
      </c>
      <c r="J1690" s="88">
        <f t="shared" si="1711"/>
        <v>0</v>
      </c>
      <c r="K1690" s="88">
        <f t="shared" si="1711"/>
        <v>0</v>
      </c>
      <c r="L1690" s="3">
        <f t="shared" si="1692"/>
        <v>0</v>
      </c>
    </row>
    <row r="1691" spans="8:12" x14ac:dyDescent="0.5">
      <c r="H1691" s="88">
        <f t="shared" ref="H1691:K1691" si="1712">IF(COUNT($C1693,D1693)&lt;&gt;2,0,ROUND(MAX(IF($B1693="No - non-arm's length",0,MIN((0.75*D1693),847)),MIN(D1693,(0.75*$C1693),847)),2))</f>
        <v>0</v>
      </c>
      <c r="I1691" s="88">
        <f t="shared" si="1712"/>
        <v>0</v>
      </c>
      <c r="J1691" s="88">
        <f t="shared" si="1712"/>
        <v>0</v>
      </c>
      <c r="K1691" s="88">
        <f t="shared" si="1712"/>
        <v>0</v>
      </c>
      <c r="L1691" s="3">
        <f t="shared" si="1692"/>
        <v>0</v>
      </c>
    </row>
    <row r="1692" spans="8:12" x14ac:dyDescent="0.5">
      <c r="H1692" s="88">
        <f t="shared" ref="H1692:K1692" si="1713">IF(COUNT($C1694,D1694)&lt;&gt;2,0,ROUND(MAX(IF($B1694="No - non-arm's length",0,MIN((0.75*D1694),847)),MIN(D1694,(0.75*$C1694),847)),2))</f>
        <v>0</v>
      </c>
      <c r="I1692" s="88">
        <f t="shared" si="1713"/>
        <v>0</v>
      </c>
      <c r="J1692" s="88">
        <f t="shared" si="1713"/>
        <v>0</v>
      </c>
      <c r="K1692" s="88">
        <f t="shared" si="1713"/>
        <v>0</v>
      </c>
      <c r="L1692" s="3">
        <f t="shared" si="1692"/>
        <v>0</v>
      </c>
    </row>
    <row r="1693" spans="8:12" x14ac:dyDescent="0.5">
      <c r="H1693" s="88">
        <f t="shared" ref="H1693:K1693" si="1714">IF(COUNT($C1695,D1695)&lt;&gt;2,0,ROUND(MAX(IF($B1695="No - non-arm's length",0,MIN((0.75*D1695),847)),MIN(D1695,(0.75*$C1695),847)),2))</f>
        <v>0</v>
      </c>
      <c r="I1693" s="88">
        <f t="shared" si="1714"/>
        <v>0</v>
      </c>
      <c r="J1693" s="88">
        <f t="shared" si="1714"/>
        <v>0</v>
      </c>
      <c r="K1693" s="88">
        <f t="shared" si="1714"/>
        <v>0</v>
      </c>
      <c r="L1693" s="3">
        <f t="shared" si="1692"/>
        <v>0</v>
      </c>
    </row>
    <row r="1694" spans="8:12" x14ac:dyDescent="0.5">
      <c r="H1694" s="88">
        <f t="shared" ref="H1694:K1694" si="1715">IF(COUNT($C1696,D1696)&lt;&gt;2,0,ROUND(MAX(IF($B1696="No - non-arm's length",0,MIN((0.75*D1696),847)),MIN(D1696,(0.75*$C1696),847)),2))</f>
        <v>0</v>
      </c>
      <c r="I1694" s="88">
        <f t="shared" si="1715"/>
        <v>0</v>
      </c>
      <c r="J1694" s="88">
        <f t="shared" si="1715"/>
        <v>0</v>
      </c>
      <c r="K1694" s="88">
        <f t="shared" si="1715"/>
        <v>0</v>
      </c>
      <c r="L1694" s="3">
        <f t="shared" si="1692"/>
        <v>0</v>
      </c>
    </row>
    <row r="1695" spans="8:12" x14ac:dyDescent="0.5">
      <c r="H1695" s="88">
        <f t="shared" ref="H1695:K1695" si="1716">IF(COUNT($C1697,D1697)&lt;&gt;2,0,ROUND(MAX(IF($B1697="No - non-arm's length",0,MIN((0.75*D1697),847)),MIN(D1697,(0.75*$C1697),847)),2))</f>
        <v>0</v>
      </c>
      <c r="I1695" s="88">
        <f t="shared" si="1716"/>
        <v>0</v>
      </c>
      <c r="J1695" s="88">
        <f t="shared" si="1716"/>
        <v>0</v>
      </c>
      <c r="K1695" s="88">
        <f t="shared" si="1716"/>
        <v>0</v>
      </c>
      <c r="L1695" s="3">
        <f t="shared" si="1692"/>
        <v>0</v>
      </c>
    </row>
    <row r="1696" spans="8:12" x14ac:dyDescent="0.5">
      <c r="H1696" s="88">
        <f t="shared" ref="H1696:K1696" si="1717">IF(COUNT($C1698,D1698)&lt;&gt;2,0,ROUND(MAX(IF($B1698="No - non-arm's length",0,MIN((0.75*D1698),847)),MIN(D1698,(0.75*$C1698),847)),2))</f>
        <v>0</v>
      </c>
      <c r="I1696" s="88">
        <f t="shared" si="1717"/>
        <v>0</v>
      </c>
      <c r="J1696" s="88">
        <f t="shared" si="1717"/>
        <v>0</v>
      </c>
      <c r="K1696" s="88">
        <f t="shared" si="1717"/>
        <v>0</v>
      </c>
      <c r="L1696" s="3">
        <f t="shared" si="1692"/>
        <v>0</v>
      </c>
    </row>
    <row r="1697" spans="8:12" x14ac:dyDescent="0.5">
      <c r="H1697" s="88">
        <f t="shared" ref="H1697:K1697" si="1718">IF(COUNT($C1699,D1699)&lt;&gt;2,0,ROUND(MAX(IF($B1699="No - non-arm's length",0,MIN((0.75*D1699),847)),MIN(D1699,(0.75*$C1699),847)),2))</f>
        <v>0</v>
      </c>
      <c r="I1697" s="88">
        <f t="shared" si="1718"/>
        <v>0</v>
      </c>
      <c r="J1697" s="88">
        <f t="shared" si="1718"/>
        <v>0</v>
      </c>
      <c r="K1697" s="88">
        <f t="shared" si="1718"/>
        <v>0</v>
      </c>
      <c r="L1697" s="3">
        <f t="shared" si="1692"/>
        <v>0</v>
      </c>
    </row>
    <row r="1698" spans="8:12" x14ac:dyDescent="0.5">
      <c r="H1698" s="88">
        <f t="shared" ref="H1698:K1698" si="1719">IF(COUNT($C1700,D1700)&lt;&gt;2,0,ROUND(MAX(IF($B1700="No - non-arm's length",0,MIN((0.75*D1700),847)),MIN(D1700,(0.75*$C1700),847)),2))</f>
        <v>0</v>
      </c>
      <c r="I1698" s="88">
        <f t="shared" si="1719"/>
        <v>0</v>
      </c>
      <c r="J1698" s="88">
        <f t="shared" si="1719"/>
        <v>0</v>
      </c>
      <c r="K1698" s="88">
        <f t="shared" si="1719"/>
        <v>0</v>
      </c>
      <c r="L1698" s="3">
        <f t="shared" si="1692"/>
        <v>0</v>
      </c>
    </row>
    <row r="1699" spans="8:12" x14ac:dyDescent="0.5">
      <c r="H1699" s="88">
        <f t="shared" ref="H1699:K1699" si="1720">IF(COUNT($C1701,D1701)&lt;&gt;2,0,ROUND(MAX(IF($B1701="No - non-arm's length",0,MIN((0.75*D1701),847)),MIN(D1701,(0.75*$C1701),847)),2))</f>
        <v>0</v>
      </c>
      <c r="I1699" s="88">
        <f t="shared" si="1720"/>
        <v>0</v>
      </c>
      <c r="J1699" s="88">
        <f t="shared" si="1720"/>
        <v>0</v>
      </c>
      <c r="K1699" s="88">
        <f t="shared" si="1720"/>
        <v>0</v>
      </c>
      <c r="L1699" s="3">
        <f t="shared" si="1692"/>
        <v>0</v>
      </c>
    </row>
    <row r="1700" spans="8:12" x14ac:dyDescent="0.5">
      <c r="H1700" s="88">
        <f t="shared" ref="H1700:K1700" si="1721">IF(COUNT($C1702,D1702)&lt;&gt;2,0,ROUND(MAX(IF($B1702="No - non-arm's length",0,MIN((0.75*D1702),847)),MIN(D1702,(0.75*$C1702),847)),2))</f>
        <v>0</v>
      </c>
      <c r="I1700" s="88">
        <f t="shared" si="1721"/>
        <v>0</v>
      </c>
      <c r="J1700" s="88">
        <f t="shared" si="1721"/>
        <v>0</v>
      </c>
      <c r="K1700" s="88">
        <f t="shared" si="1721"/>
        <v>0</v>
      </c>
      <c r="L1700" s="3">
        <f t="shared" si="1692"/>
        <v>0</v>
      </c>
    </row>
    <row r="1701" spans="8:12" x14ac:dyDescent="0.5">
      <c r="H1701" s="88">
        <f t="shared" ref="H1701:K1701" si="1722">IF(COUNT($C1703,D1703)&lt;&gt;2,0,ROUND(MAX(IF($B1703="No - non-arm's length",0,MIN((0.75*D1703),847)),MIN(D1703,(0.75*$C1703),847)),2))</f>
        <v>0</v>
      </c>
      <c r="I1701" s="88">
        <f t="shared" si="1722"/>
        <v>0</v>
      </c>
      <c r="J1701" s="88">
        <f t="shared" si="1722"/>
        <v>0</v>
      </c>
      <c r="K1701" s="88">
        <f t="shared" si="1722"/>
        <v>0</v>
      </c>
      <c r="L1701" s="3">
        <f t="shared" si="1692"/>
        <v>0</v>
      </c>
    </row>
    <row r="1702" spans="8:12" x14ac:dyDescent="0.5">
      <c r="H1702" s="88">
        <f t="shared" ref="H1702:K1702" si="1723">IF(COUNT($C1704,D1704)&lt;&gt;2,0,ROUND(MAX(IF($B1704="No - non-arm's length",0,MIN((0.75*D1704),847)),MIN(D1704,(0.75*$C1704),847)),2))</f>
        <v>0</v>
      </c>
      <c r="I1702" s="88">
        <f t="shared" si="1723"/>
        <v>0</v>
      </c>
      <c r="J1702" s="88">
        <f t="shared" si="1723"/>
        <v>0</v>
      </c>
      <c r="K1702" s="88">
        <f t="shared" si="1723"/>
        <v>0</v>
      </c>
      <c r="L1702" s="3">
        <f t="shared" si="1692"/>
        <v>0</v>
      </c>
    </row>
    <row r="1703" spans="8:12" x14ac:dyDescent="0.5">
      <c r="H1703" s="88">
        <f t="shared" ref="H1703:K1703" si="1724">IF(COUNT($C1705,D1705)&lt;&gt;2,0,ROUND(MAX(IF($B1705="No - non-arm's length",0,MIN((0.75*D1705),847)),MIN(D1705,(0.75*$C1705),847)),2))</f>
        <v>0</v>
      </c>
      <c r="I1703" s="88">
        <f t="shared" si="1724"/>
        <v>0</v>
      </c>
      <c r="J1703" s="88">
        <f t="shared" si="1724"/>
        <v>0</v>
      </c>
      <c r="K1703" s="88">
        <f t="shared" si="1724"/>
        <v>0</v>
      </c>
      <c r="L1703" s="3">
        <f t="shared" si="1692"/>
        <v>0</v>
      </c>
    </row>
    <row r="1704" spans="8:12" x14ac:dyDescent="0.5">
      <c r="H1704" s="88">
        <f t="shared" ref="H1704:K1704" si="1725">IF(COUNT($C1706,D1706)&lt;&gt;2,0,ROUND(MAX(IF($B1706="No - non-arm's length",0,MIN((0.75*D1706),847)),MIN(D1706,(0.75*$C1706),847)),2))</f>
        <v>0</v>
      </c>
      <c r="I1704" s="88">
        <f t="shared" si="1725"/>
        <v>0</v>
      </c>
      <c r="J1704" s="88">
        <f t="shared" si="1725"/>
        <v>0</v>
      </c>
      <c r="K1704" s="88">
        <f t="shared" si="1725"/>
        <v>0</v>
      </c>
      <c r="L1704" s="3">
        <f t="shared" si="1692"/>
        <v>0</v>
      </c>
    </row>
    <row r="1705" spans="8:12" x14ac:dyDescent="0.5">
      <c r="H1705" s="88">
        <f t="shared" ref="H1705:K1705" si="1726">IF(COUNT($C1707,D1707)&lt;&gt;2,0,ROUND(MAX(IF($B1707="No - non-arm's length",0,MIN((0.75*D1707),847)),MIN(D1707,(0.75*$C1707),847)),2))</f>
        <v>0</v>
      </c>
      <c r="I1705" s="88">
        <f t="shared" si="1726"/>
        <v>0</v>
      </c>
      <c r="J1705" s="88">
        <f t="shared" si="1726"/>
        <v>0</v>
      </c>
      <c r="K1705" s="88">
        <f t="shared" si="1726"/>
        <v>0</v>
      </c>
      <c r="L1705" s="3">
        <f t="shared" si="1692"/>
        <v>0</v>
      </c>
    </row>
    <row r="1706" spans="8:12" x14ac:dyDescent="0.5">
      <c r="H1706" s="88">
        <f t="shared" ref="H1706:K1706" si="1727">IF(COUNT($C1708,D1708)&lt;&gt;2,0,ROUND(MAX(IF($B1708="No - non-arm's length",0,MIN((0.75*D1708),847)),MIN(D1708,(0.75*$C1708),847)),2))</f>
        <v>0</v>
      </c>
      <c r="I1706" s="88">
        <f t="shared" si="1727"/>
        <v>0</v>
      </c>
      <c r="J1706" s="88">
        <f t="shared" si="1727"/>
        <v>0</v>
      </c>
      <c r="K1706" s="88">
        <f t="shared" si="1727"/>
        <v>0</v>
      </c>
      <c r="L1706" s="3">
        <f t="shared" si="1692"/>
        <v>0</v>
      </c>
    </row>
    <row r="1707" spans="8:12" x14ac:dyDescent="0.5">
      <c r="H1707" s="88">
        <f t="shared" ref="H1707:K1707" si="1728">IF(COUNT($C1709,D1709)&lt;&gt;2,0,ROUND(MAX(IF($B1709="No - non-arm's length",0,MIN((0.75*D1709),847)),MIN(D1709,(0.75*$C1709),847)),2))</f>
        <v>0</v>
      </c>
      <c r="I1707" s="88">
        <f t="shared" si="1728"/>
        <v>0</v>
      </c>
      <c r="J1707" s="88">
        <f t="shared" si="1728"/>
        <v>0</v>
      </c>
      <c r="K1707" s="88">
        <f t="shared" si="1728"/>
        <v>0</v>
      </c>
      <c r="L1707" s="3">
        <f t="shared" si="1692"/>
        <v>0</v>
      </c>
    </row>
    <row r="1708" spans="8:12" x14ac:dyDescent="0.5">
      <c r="H1708" s="88">
        <f t="shared" ref="H1708:K1708" si="1729">IF(COUNT($C1710,D1710)&lt;&gt;2,0,ROUND(MAX(IF($B1710="No - non-arm's length",0,MIN((0.75*D1710),847)),MIN(D1710,(0.75*$C1710),847)),2))</f>
        <v>0</v>
      </c>
      <c r="I1708" s="88">
        <f t="shared" si="1729"/>
        <v>0</v>
      </c>
      <c r="J1708" s="88">
        <f t="shared" si="1729"/>
        <v>0</v>
      </c>
      <c r="K1708" s="88">
        <f t="shared" si="1729"/>
        <v>0</v>
      </c>
      <c r="L1708" s="3">
        <f t="shared" si="1692"/>
        <v>0</v>
      </c>
    </row>
    <row r="1709" spans="8:12" x14ac:dyDescent="0.5">
      <c r="H1709" s="88">
        <f t="shared" ref="H1709:K1709" si="1730">IF(COUNT($C1711,D1711)&lt;&gt;2,0,ROUND(MAX(IF($B1711="No - non-arm's length",0,MIN((0.75*D1711),847)),MIN(D1711,(0.75*$C1711),847)),2))</f>
        <v>0</v>
      </c>
      <c r="I1709" s="88">
        <f t="shared" si="1730"/>
        <v>0</v>
      </c>
      <c r="J1709" s="88">
        <f t="shared" si="1730"/>
        <v>0</v>
      </c>
      <c r="K1709" s="88">
        <f t="shared" si="1730"/>
        <v>0</v>
      </c>
      <c r="L1709" s="3">
        <f t="shared" si="1692"/>
        <v>0</v>
      </c>
    </row>
    <row r="1710" spans="8:12" x14ac:dyDescent="0.5">
      <c r="H1710" s="88">
        <f t="shared" ref="H1710:K1710" si="1731">IF(COUNT($C1712,D1712)&lt;&gt;2,0,ROUND(MAX(IF($B1712="No - non-arm's length",0,MIN((0.75*D1712),847)),MIN(D1712,(0.75*$C1712),847)),2))</f>
        <v>0</v>
      </c>
      <c r="I1710" s="88">
        <f t="shared" si="1731"/>
        <v>0</v>
      </c>
      <c r="J1710" s="88">
        <f t="shared" si="1731"/>
        <v>0</v>
      </c>
      <c r="K1710" s="88">
        <f t="shared" si="1731"/>
        <v>0</v>
      </c>
      <c r="L1710" s="3">
        <f t="shared" si="1692"/>
        <v>0</v>
      </c>
    </row>
    <row r="1711" spans="8:12" x14ac:dyDescent="0.5">
      <c r="H1711" s="88">
        <f t="shared" ref="H1711:K1711" si="1732">IF(COUNT($C1713,D1713)&lt;&gt;2,0,ROUND(MAX(IF($B1713="No - non-arm's length",0,MIN((0.75*D1713),847)),MIN(D1713,(0.75*$C1713),847)),2))</f>
        <v>0</v>
      </c>
      <c r="I1711" s="88">
        <f t="shared" si="1732"/>
        <v>0</v>
      </c>
      <c r="J1711" s="88">
        <f t="shared" si="1732"/>
        <v>0</v>
      </c>
      <c r="K1711" s="88">
        <f t="shared" si="1732"/>
        <v>0</v>
      </c>
      <c r="L1711" s="3">
        <f t="shared" si="1692"/>
        <v>0</v>
      </c>
    </row>
    <row r="1712" spans="8:12" x14ac:dyDescent="0.5">
      <c r="H1712" s="88">
        <f t="shared" ref="H1712:K1712" si="1733">IF(COUNT($C1714,D1714)&lt;&gt;2,0,ROUND(MAX(IF($B1714="No - non-arm's length",0,MIN((0.75*D1714),847)),MIN(D1714,(0.75*$C1714),847)),2))</f>
        <v>0</v>
      </c>
      <c r="I1712" s="88">
        <f t="shared" si="1733"/>
        <v>0</v>
      </c>
      <c r="J1712" s="88">
        <f t="shared" si="1733"/>
        <v>0</v>
      </c>
      <c r="K1712" s="88">
        <f t="shared" si="1733"/>
        <v>0</v>
      </c>
      <c r="L1712" s="3">
        <f t="shared" si="1692"/>
        <v>0</v>
      </c>
    </row>
    <row r="1713" spans="8:12" x14ac:dyDescent="0.5">
      <c r="H1713" s="88">
        <f t="shared" ref="H1713:K1713" si="1734">IF(COUNT($C1715,D1715)&lt;&gt;2,0,ROUND(MAX(IF($B1715="No - non-arm's length",0,MIN((0.75*D1715),847)),MIN(D1715,(0.75*$C1715),847)),2))</f>
        <v>0</v>
      </c>
      <c r="I1713" s="88">
        <f t="shared" si="1734"/>
        <v>0</v>
      </c>
      <c r="J1713" s="88">
        <f t="shared" si="1734"/>
        <v>0</v>
      </c>
      <c r="K1713" s="88">
        <f t="shared" si="1734"/>
        <v>0</v>
      </c>
      <c r="L1713" s="3">
        <f t="shared" si="1692"/>
        <v>0</v>
      </c>
    </row>
    <row r="1714" spans="8:12" x14ac:dyDescent="0.5">
      <c r="H1714" s="88">
        <f t="shared" ref="H1714:K1714" si="1735">IF(COUNT($C1716,D1716)&lt;&gt;2,0,ROUND(MAX(IF($B1716="No - non-arm's length",0,MIN((0.75*D1716),847)),MIN(D1716,(0.75*$C1716),847)),2))</f>
        <v>0</v>
      </c>
      <c r="I1714" s="88">
        <f t="shared" si="1735"/>
        <v>0</v>
      </c>
      <c r="J1714" s="88">
        <f t="shared" si="1735"/>
        <v>0</v>
      </c>
      <c r="K1714" s="88">
        <f t="shared" si="1735"/>
        <v>0</v>
      </c>
      <c r="L1714" s="3">
        <f t="shared" si="1692"/>
        <v>0</v>
      </c>
    </row>
    <row r="1715" spans="8:12" x14ac:dyDescent="0.5">
      <c r="H1715" s="88">
        <f t="shared" ref="H1715:K1715" si="1736">IF(COUNT($C1717,D1717)&lt;&gt;2,0,ROUND(MAX(IF($B1717="No - non-arm's length",0,MIN((0.75*D1717),847)),MIN(D1717,(0.75*$C1717),847)),2))</f>
        <v>0</v>
      </c>
      <c r="I1715" s="88">
        <f t="shared" si="1736"/>
        <v>0</v>
      </c>
      <c r="J1715" s="88">
        <f t="shared" si="1736"/>
        <v>0</v>
      </c>
      <c r="K1715" s="88">
        <f t="shared" si="1736"/>
        <v>0</v>
      </c>
      <c r="L1715" s="3">
        <f t="shared" si="1692"/>
        <v>0</v>
      </c>
    </row>
    <row r="1716" spans="8:12" x14ac:dyDescent="0.5">
      <c r="H1716" s="88">
        <f t="shared" ref="H1716:K1716" si="1737">IF(COUNT($C1718,D1718)&lt;&gt;2,0,ROUND(MAX(IF($B1718="No - non-arm's length",0,MIN((0.75*D1718),847)),MIN(D1718,(0.75*$C1718),847)),2))</f>
        <v>0</v>
      </c>
      <c r="I1716" s="88">
        <f t="shared" si="1737"/>
        <v>0</v>
      </c>
      <c r="J1716" s="88">
        <f t="shared" si="1737"/>
        <v>0</v>
      </c>
      <c r="K1716" s="88">
        <f t="shared" si="1737"/>
        <v>0</v>
      </c>
      <c r="L1716" s="3">
        <f t="shared" si="1692"/>
        <v>0</v>
      </c>
    </row>
    <row r="1717" spans="8:12" x14ac:dyDescent="0.5">
      <c r="H1717" s="88">
        <f t="shared" ref="H1717:K1717" si="1738">IF(COUNT($C1719,D1719)&lt;&gt;2,0,ROUND(MAX(IF($B1719="No - non-arm's length",0,MIN((0.75*D1719),847)),MIN(D1719,(0.75*$C1719),847)),2))</f>
        <v>0</v>
      </c>
      <c r="I1717" s="88">
        <f t="shared" si="1738"/>
        <v>0</v>
      </c>
      <c r="J1717" s="88">
        <f t="shared" si="1738"/>
        <v>0</v>
      </c>
      <c r="K1717" s="88">
        <f t="shared" si="1738"/>
        <v>0</v>
      </c>
      <c r="L1717" s="3">
        <f t="shared" si="1692"/>
        <v>0</v>
      </c>
    </row>
    <row r="1718" spans="8:12" x14ac:dyDescent="0.5">
      <c r="H1718" s="88">
        <f t="shared" ref="H1718:K1718" si="1739">IF(COUNT($C1720,D1720)&lt;&gt;2,0,ROUND(MAX(IF($B1720="No - non-arm's length",0,MIN((0.75*D1720),847)),MIN(D1720,(0.75*$C1720),847)),2))</f>
        <v>0</v>
      </c>
      <c r="I1718" s="88">
        <f t="shared" si="1739"/>
        <v>0</v>
      </c>
      <c r="J1718" s="88">
        <f t="shared" si="1739"/>
        <v>0</v>
      </c>
      <c r="K1718" s="88">
        <f t="shared" si="1739"/>
        <v>0</v>
      </c>
      <c r="L1718" s="3">
        <f t="shared" si="1692"/>
        <v>0</v>
      </c>
    </row>
    <row r="1719" spans="8:12" x14ac:dyDescent="0.5">
      <c r="H1719" s="88">
        <f t="shared" ref="H1719:K1719" si="1740">IF(COUNT($C1721,D1721)&lt;&gt;2,0,ROUND(MAX(IF($B1721="No - non-arm's length",0,MIN((0.75*D1721),847)),MIN(D1721,(0.75*$C1721),847)),2))</f>
        <v>0</v>
      </c>
      <c r="I1719" s="88">
        <f t="shared" si="1740"/>
        <v>0</v>
      </c>
      <c r="J1719" s="88">
        <f t="shared" si="1740"/>
        <v>0</v>
      </c>
      <c r="K1719" s="88">
        <f t="shared" si="1740"/>
        <v>0</v>
      </c>
      <c r="L1719" s="3">
        <f t="shared" si="1692"/>
        <v>0</v>
      </c>
    </row>
    <row r="1720" spans="8:12" x14ac:dyDescent="0.5">
      <c r="H1720" s="88">
        <f t="shared" ref="H1720:K1720" si="1741">IF(COUNT($C1722,D1722)&lt;&gt;2,0,ROUND(MAX(IF($B1722="No - non-arm's length",0,MIN((0.75*D1722),847)),MIN(D1722,(0.75*$C1722),847)),2))</f>
        <v>0</v>
      </c>
      <c r="I1720" s="88">
        <f t="shared" si="1741"/>
        <v>0</v>
      </c>
      <c r="J1720" s="88">
        <f t="shared" si="1741"/>
        <v>0</v>
      </c>
      <c r="K1720" s="88">
        <f t="shared" si="1741"/>
        <v>0</v>
      </c>
      <c r="L1720" s="3">
        <f t="shared" si="1692"/>
        <v>0</v>
      </c>
    </row>
    <row r="1721" spans="8:12" x14ac:dyDescent="0.5">
      <c r="H1721" s="88">
        <f t="shared" ref="H1721:K1721" si="1742">IF(COUNT($C1723,D1723)&lt;&gt;2,0,ROUND(MAX(IF($B1723="No - non-arm's length",0,MIN((0.75*D1723),847)),MIN(D1723,(0.75*$C1723),847)),2))</f>
        <v>0</v>
      </c>
      <c r="I1721" s="88">
        <f t="shared" si="1742"/>
        <v>0</v>
      </c>
      <c r="J1721" s="88">
        <f t="shared" si="1742"/>
        <v>0</v>
      </c>
      <c r="K1721" s="88">
        <f t="shared" si="1742"/>
        <v>0</v>
      </c>
      <c r="L1721" s="3">
        <f t="shared" si="1692"/>
        <v>0</v>
      </c>
    </row>
    <row r="1722" spans="8:12" x14ac:dyDescent="0.5">
      <c r="H1722" s="88">
        <f t="shared" ref="H1722:K1722" si="1743">IF(COUNT($C1724,D1724)&lt;&gt;2,0,ROUND(MAX(IF($B1724="No - non-arm's length",0,MIN((0.75*D1724),847)),MIN(D1724,(0.75*$C1724),847)),2))</f>
        <v>0</v>
      </c>
      <c r="I1722" s="88">
        <f t="shared" si="1743"/>
        <v>0</v>
      </c>
      <c r="J1722" s="88">
        <f t="shared" si="1743"/>
        <v>0</v>
      </c>
      <c r="K1722" s="88">
        <f t="shared" si="1743"/>
        <v>0</v>
      </c>
      <c r="L1722" s="3">
        <f t="shared" si="1692"/>
        <v>0</v>
      </c>
    </row>
    <row r="1723" spans="8:12" x14ac:dyDescent="0.5">
      <c r="H1723" s="88">
        <f t="shared" ref="H1723:K1723" si="1744">IF(COUNT($C1725,D1725)&lt;&gt;2,0,ROUND(MAX(IF($B1725="No - non-arm's length",0,MIN((0.75*D1725),847)),MIN(D1725,(0.75*$C1725),847)),2))</f>
        <v>0</v>
      </c>
      <c r="I1723" s="88">
        <f t="shared" si="1744"/>
        <v>0</v>
      </c>
      <c r="J1723" s="88">
        <f t="shared" si="1744"/>
        <v>0</v>
      </c>
      <c r="K1723" s="88">
        <f t="shared" si="1744"/>
        <v>0</v>
      </c>
      <c r="L1723" s="3">
        <f t="shared" si="1692"/>
        <v>0</v>
      </c>
    </row>
    <row r="1724" spans="8:12" x14ac:dyDescent="0.5">
      <c r="H1724" s="88">
        <f t="shared" ref="H1724:K1724" si="1745">IF(COUNT($C1726,D1726)&lt;&gt;2,0,ROUND(MAX(IF($B1726="No - non-arm's length",0,MIN((0.75*D1726),847)),MIN(D1726,(0.75*$C1726),847)),2))</f>
        <v>0</v>
      </c>
      <c r="I1724" s="88">
        <f t="shared" si="1745"/>
        <v>0</v>
      </c>
      <c r="J1724" s="88">
        <f t="shared" si="1745"/>
        <v>0</v>
      </c>
      <c r="K1724" s="88">
        <f t="shared" si="1745"/>
        <v>0</v>
      </c>
      <c r="L1724" s="3">
        <f t="shared" si="1692"/>
        <v>0</v>
      </c>
    </row>
    <row r="1725" spans="8:12" x14ac:dyDescent="0.5">
      <c r="H1725" s="88">
        <f t="shared" ref="H1725:K1725" si="1746">IF(COUNT($C1727,D1727)&lt;&gt;2,0,ROUND(MAX(IF($B1727="No - non-arm's length",0,MIN((0.75*D1727),847)),MIN(D1727,(0.75*$C1727),847)),2))</f>
        <v>0</v>
      </c>
      <c r="I1725" s="88">
        <f t="shared" si="1746"/>
        <v>0</v>
      </c>
      <c r="J1725" s="88">
        <f t="shared" si="1746"/>
        <v>0</v>
      </c>
      <c r="K1725" s="88">
        <f t="shared" si="1746"/>
        <v>0</v>
      </c>
      <c r="L1725" s="3">
        <f t="shared" si="1692"/>
        <v>0</v>
      </c>
    </row>
    <row r="1726" spans="8:12" x14ac:dyDescent="0.5">
      <c r="H1726" s="88">
        <f t="shared" ref="H1726:K1726" si="1747">IF(COUNT($C1728,D1728)&lt;&gt;2,0,ROUND(MAX(IF($B1728="No - non-arm's length",0,MIN((0.75*D1728),847)),MIN(D1728,(0.75*$C1728),847)),2))</f>
        <v>0</v>
      </c>
      <c r="I1726" s="88">
        <f t="shared" si="1747"/>
        <v>0</v>
      </c>
      <c r="J1726" s="88">
        <f t="shared" si="1747"/>
        <v>0</v>
      </c>
      <c r="K1726" s="88">
        <f t="shared" si="1747"/>
        <v>0</v>
      </c>
      <c r="L1726" s="3">
        <f t="shared" si="1692"/>
        <v>0</v>
      </c>
    </row>
    <row r="1727" spans="8:12" x14ac:dyDescent="0.5">
      <c r="H1727" s="88">
        <f t="shared" ref="H1727:K1727" si="1748">IF(COUNT($C1729,D1729)&lt;&gt;2,0,ROUND(MAX(IF($B1729="No - non-arm's length",0,MIN((0.75*D1729),847)),MIN(D1729,(0.75*$C1729),847)),2))</f>
        <v>0</v>
      </c>
      <c r="I1727" s="88">
        <f t="shared" si="1748"/>
        <v>0</v>
      </c>
      <c r="J1727" s="88">
        <f t="shared" si="1748"/>
        <v>0</v>
      </c>
      <c r="K1727" s="88">
        <f t="shared" si="1748"/>
        <v>0</v>
      </c>
      <c r="L1727" s="3">
        <f t="shared" si="1692"/>
        <v>0</v>
      </c>
    </row>
    <row r="1728" spans="8:12" x14ac:dyDescent="0.5">
      <c r="H1728" s="88">
        <f t="shared" ref="H1728:K1728" si="1749">IF(COUNT($C1730,D1730)&lt;&gt;2,0,ROUND(MAX(IF($B1730="No - non-arm's length",0,MIN((0.75*D1730),847)),MIN(D1730,(0.75*$C1730),847)),2))</f>
        <v>0</v>
      </c>
      <c r="I1728" s="88">
        <f t="shared" si="1749"/>
        <v>0</v>
      </c>
      <c r="J1728" s="88">
        <f t="shared" si="1749"/>
        <v>0</v>
      </c>
      <c r="K1728" s="88">
        <f t="shared" si="1749"/>
        <v>0</v>
      </c>
      <c r="L1728" s="3">
        <f t="shared" si="1692"/>
        <v>0</v>
      </c>
    </row>
    <row r="1729" spans="8:12" x14ac:dyDescent="0.5">
      <c r="H1729" s="88">
        <f t="shared" ref="H1729:K1729" si="1750">IF(COUNT($C1731,D1731)&lt;&gt;2,0,ROUND(MAX(IF($B1731="No - non-arm's length",0,MIN((0.75*D1731),847)),MIN(D1731,(0.75*$C1731),847)),2))</f>
        <v>0</v>
      </c>
      <c r="I1729" s="88">
        <f t="shared" si="1750"/>
        <v>0</v>
      </c>
      <c r="J1729" s="88">
        <f t="shared" si="1750"/>
        <v>0</v>
      </c>
      <c r="K1729" s="88">
        <f t="shared" si="1750"/>
        <v>0</v>
      </c>
      <c r="L1729" s="3">
        <f t="shared" si="1692"/>
        <v>0</v>
      </c>
    </row>
    <row r="1730" spans="8:12" x14ac:dyDescent="0.5">
      <c r="H1730" s="88">
        <f t="shared" ref="H1730:K1730" si="1751">IF(COUNT($C1732,D1732)&lt;&gt;2,0,ROUND(MAX(IF($B1732="No - non-arm's length",0,MIN((0.75*D1732),847)),MIN(D1732,(0.75*$C1732),847)),2))</f>
        <v>0</v>
      </c>
      <c r="I1730" s="88">
        <f t="shared" si="1751"/>
        <v>0</v>
      </c>
      <c r="J1730" s="88">
        <f t="shared" si="1751"/>
        <v>0</v>
      </c>
      <c r="K1730" s="88">
        <f t="shared" si="1751"/>
        <v>0</v>
      </c>
      <c r="L1730" s="3">
        <f t="shared" si="1692"/>
        <v>0</v>
      </c>
    </row>
    <row r="1731" spans="8:12" x14ac:dyDescent="0.5">
      <c r="H1731" s="88">
        <f t="shared" ref="H1731:K1731" si="1752">IF(COUNT($C1733,D1733)&lt;&gt;2,0,ROUND(MAX(IF($B1733="No - non-arm's length",0,MIN((0.75*D1733),847)),MIN(D1733,(0.75*$C1733),847)),2))</f>
        <v>0</v>
      </c>
      <c r="I1731" s="88">
        <f t="shared" si="1752"/>
        <v>0</v>
      </c>
      <c r="J1731" s="88">
        <f t="shared" si="1752"/>
        <v>0</v>
      </c>
      <c r="K1731" s="88">
        <f t="shared" si="1752"/>
        <v>0</v>
      </c>
      <c r="L1731" s="3">
        <f t="shared" si="1692"/>
        <v>0</v>
      </c>
    </row>
    <row r="1732" spans="8:12" x14ac:dyDescent="0.5">
      <c r="H1732" s="88">
        <f t="shared" ref="H1732:K1732" si="1753">IF(COUNT($C1734,D1734)&lt;&gt;2,0,ROUND(MAX(IF($B1734="No - non-arm's length",0,MIN((0.75*D1734),847)),MIN(D1734,(0.75*$C1734),847)),2))</f>
        <v>0</v>
      </c>
      <c r="I1732" s="88">
        <f t="shared" si="1753"/>
        <v>0</v>
      </c>
      <c r="J1732" s="88">
        <f t="shared" si="1753"/>
        <v>0</v>
      </c>
      <c r="K1732" s="88">
        <f t="shared" si="1753"/>
        <v>0</v>
      </c>
      <c r="L1732" s="3">
        <f t="shared" si="1692"/>
        <v>0</v>
      </c>
    </row>
    <row r="1733" spans="8:12" x14ac:dyDescent="0.5">
      <c r="H1733" s="88">
        <f t="shared" ref="H1733:K1733" si="1754">IF(COUNT($C1735,D1735)&lt;&gt;2,0,ROUND(MAX(IF($B1735="No - non-arm's length",0,MIN((0.75*D1735),847)),MIN(D1735,(0.75*$C1735),847)),2))</f>
        <v>0</v>
      </c>
      <c r="I1733" s="88">
        <f t="shared" si="1754"/>
        <v>0</v>
      </c>
      <c r="J1733" s="88">
        <f t="shared" si="1754"/>
        <v>0</v>
      </c>
      <c r="K1733" s="88">
        <f t="shared" si="1754"/>
        <v>0</v>
      </c>
      <c r="L1733" s="3">
        <f t="shared" si="1692"/>
        <v>0</v>
      </c>
    </row>
    <row r="1734" spans="8:12" x14ac:dyDescent="0.5">
      <c r="H1734" s="88">
        <f t="shared" ref="H1734:K1734" si="1755">IF(COUNT($C1736,D1736)&lt;&gt;2,0,ROUND(MAX(IF($B1736="No - non-arm's length",0,MIN((0.75*D1736),847)),MIN(D1736,(0.75*$C1736),847)),2))</f>
        <v>0</v>
      </c>
      <c r="I1734" s="88">
        <f t="shared" si="1755"/>
        <v>0</v>
      </c>
      <c r="J1734" s="88">
        <f t="shared" si="1755"/>
        <v>0</v>
      </c>
      <c r="K1734" s="88">
        <f t="shared" si="1755"/>
        <v>0</v>
      </c>
      <c r="L1734" s="3">
        <f t="shared" si="1692"/>
        <v>0</v>
      </c>
    </row>
    <row r="1735" spans="8:12" x14ac:dyDescent="0.5">
      <c r="H1735" s="88">
        <f t="shared" ref="H1735:K1735" si="1756">IF(COUNT($C1737,D1737)&lt;&gt;2,0,ROUND(MAX(IF($B1737="No - non-arm's length",0,MIN((0.75*D1737),847)),MIN(D1737,(0.75*$C1737),847)),2))</f>
        <v>0</v>
      </c>
      <c r="I1735" s="88">
        <f t="shared" si="1756"/>
        <v>0</v>
      </c>
      <c r="J1735" s="88">
        <f t="shared" si="1756"/>
        <v>0</v>
      </c>
      <c r="K1735" s="88">
        <f t="shared" si="1756"/>
        <v>0</v>
      </c>
      <c r="L1735" s="3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88">
        <f t="shared" ref="H1736:K1736" si="1758">IF(COUNT($C1738,D1738)&lt;&gt;2,0,ROUND(MAX(IF($B1738="No - non-arm's length",0,MIN((0.75*D1738),847)),MIN(D1738,(0.75*$C1738),847)),2))</f>
        <v>0</v>
      </c>
      <c r="I1736" s="88">
        <f t="shared" si="1758"/>
        <v>0</v>
      </c>
      <c r="J1736" s="88">
        <f t="shared" si="1758"/>
        <v>0</v>
      </c>
      <c r="K1736" s="88">
        <f t="shared" si="1758"/>
        <v>0</v>
      </c>
      <c r="L1736" s="3">
        <f t="shared" si="1757"/>
        <v>0</v>
      </c>
    </row>
    <row r="1737" spans="8:12" x14ac:dyDescent="0.5">
      <c r="H1737" s="88">
        <f t="shared" ref="H1737:K1737" si="1759">IF(COUNT($C1739,D1739)&lt;&gt;2,0,ROUND(MAX(IF($B1739="No - non-arm's length",0,MIN((0.75*D1739),847)),MIN(D1739,(0.75*$C1739),847)),2))</f>
        <v>0</v>
      </c>
      <c r="I1737" s="88">
        <f t="shared" si="1759"/>
        <v>0</v>
      </c>
      <c r="J1737" s="88">
        <f t="shared" si="1759"/>
        <v>0</v>
      </c>
      <c r="K1737" s="88">
        <f t="shared" si="1759"/>
        <v>0</v>
      </c>
      <c r="L1737" s="3">
        <f t="shared" si="1757"/>
        <v>0</v>
      </c>
    </row>
    <row r="1738" spans="8:12" x14ac:dyDescent="0.5">
      <c r="H1738" s="88">
        <f t="shared" ref="H1738:K1738" si="1760">IF(COUNT($C1740,D1740)&lt;&gt;2,0,ROUND(MAX(IF($B1740="No - non-arm's length",0,MIN((0.75*D1740),847)),MIN(D1740,(0.75*$C1740),847)),2))</f>
        <v>0</v>
      </c>
      <c r="I1738" s="88">
        <f t="shared" si="1760"/>
        <v>0</v>
      </c>
      <c r="J1738" s="88">
        <f t="shared" si="1760"/>
        <v>0</v>
      </c>
      <c r="K1738" s="88">
        <f t="shared" si="1760"/>
        <v>0</v>
      </c>
      <c r="L1738" s="3">
        <f t="shared" si="1757"/>
        <v>0</v>
      </c>
    </row>
    <row r="1739" spans="8:12" x14ac:dyDescent="0.5">
      <c r="H1739" s="88">
        <f t="shared" ref="H1739:K1739" si="1761">IF(COUNT($C1741,D1741)&lt;&gt;2,0,ROUND(MAX(IF($B1741="No - non-arm's length",0,MIN((0.75*D1741),847)),MIN(D1741,(0.75*$C1741),847)),2))</f>
        <v>0</v>
      </c>
      <c r="I1739" s="88">
        <f t="shared" si="1761"/>
        <v>0</v>
      </c>
      <c r="J1739" s="88">
        <f t="shared" si="1761"/>
        <v>0</v>
      </c>
      <c r="K1739" s="88">
        <f t="shared" si="1761"/>
        <v>0</v>
      </c>
      <c r="L1739" s="3">
        <f t="shared" si="1757"/>
        <v>0</v>
      </c>
    </row>
    <row r="1740" spans="8:12" x14ac:dyDescent="0.5">
      <c r="H1740" s="88">
        <f t="shared" ref="H1740:K1740" si="1762">IF(COUNT($C1742,D1742)&lt;&gt;2,0,ROUND(MAX(IF($B1742="No - non-arm's length",0,MIN((0.75*D1742),847)),MIN(D1742,(0.75*$C1742),847)),2))</f>
        <v>0</v>
      </c>
      <c r="I1740" s="88">
        <f t="shared" si="1762"/>
        <v>0</v>
      </c>
      <c r="J1740" s="88">
        <f t="shared" si="1762"/>
        <v>0</v>
      </c>
      <c r="K1740" s="88">
        <f t="shared" si="1762"/>
        <v>0</v>
      </c>
      <c r="L1740" s="3">
        <f t="shared" si="1757"/>
        <v>0</v>
      </c>
    </row>
    <row r="1741" spans="8:12" x14ac:dyDescent="0.5">
      <c r="H1741" s="88">
        <f t="shared" ref="H1741:K1741" si="1763">IF(COUNT($C1743,D1743)&lt;&gt;2,0,ROUND(MAX(IF($B1743="No - non-arm's length",0,MIN((0.75*D1743),847)),MIN(D1743,(0.75*$C1743),847)),2))</f>
        <v>0</v>
      </c>
      <c r="I1741" s="88">
        <f t="shared" si="1763"/>
        <v>0</v>
      </c>
      <c r="J1741" s="88">
        <f t="shared" si="1763"/>
        <v>0</v>
      </c>
      <c r="K1741" s="88">
        <f t="shared" si="1763"/>
        <v>0</v>
      </c>
      <c r="L1741" s="3">
        <f t="shared" si="1757"/>
        <v>0</v>
      </c>
    </row>
    <row r="1742" spans="8:12" x14ac:dyDescent="0.5">
      <c r="H1742" s="88">
        <f t="shared" ref="H1742:K1742" si="1764">IF(COUNT($C1744,D1744)&lt;&gt;2,0,ROUND(MAX(IF($B1744="No - non-arm's length",0,MIN((0.75*D1744),847)),MIN(D1744,(0.75*$C1744),847)),2))</f>
        <v>0</v>
      </c>
      <c r="I1742" s="88">
        <f t="shared" si="1764"/>
        <v>0</v>
      </c>
      <c r="J1742" s="88">
        <f t="shared" si="1764"/>
        <v>0</v>
      </c>
      <c r="K1742" s="88">
        <f t="shared" si="1764"/>
        <v>0</v>
      </c>
      <c r="L1742" s="3">
        <f t="shared" si="1757"/>
        <v>0</v>
      </c>
    </row>
    <row r="1743" spans="8:12" x14ac:dyDescent="0.5">
      <c r="H1743" s="88">
        <f t="shared" ref="H1743:K1743" si="1765">IF(COUNT($C1745,D1745)&lt;&gt;2,0,ROUND(MAX(IF($B1745="No - non-arm's length",0,MIN((0.75*D1745),847)),MIN(D1745,(0.75*$C1745),847)),2))</f>
        <v>0</v>
      </c>
      <c r="I1743" s="88">
        <f t="shared" si="1765"/>
        <v>0</v>
      </c>
      <c r="J1743" s="88">
        <f t="shared" si="1765"/>
        <v>0</v>
      </c>
      <c r="K1743" s="88">
        <f t="shared" si="1765"/>
        <v>0</v>
      </c>
      <c r="L1743" s="3">
        <f t="shared" si="1757"/>
        <v>0</v>
      </c>
    </row>
    <row r="1744" spans="8:12" x14ac:dyDescent="0.5">
      <c r="H1744" s="88">
        <f t="shared" ref="H1744:K1744" si="1766">IF(COUNT($C1746,D1746)&lt;&gt;2,0,ROUND(MAX(IF($B1746="No - non-arm's length",0,MIN((0.75*D1746),847)),MIN(D1746,(0.75*$C1746),847)),2))</f>
        <v>0</v>
      </c>
      <c r="I1744" s="88">
        <f t="shared" si="1766"/>
        <v>0</v>
      </c>
      <c r="J1744" s="88">
        <f t="shared" si="1766"/>
        <v>0</v>
      </c>
      <c r="K1744" s="88">
        <f t="shared" si="1766"/>
        <v>0</v>
      </c>
      <c r="L1744" s="3">
        <f t="shared" si="1757"/>
        <v>0</v>
      </c>
    </row>
    <row r="1745" spans="8:12" x14ac:dyDescent="0.5">
      <c r="H1745" s="88">
        <f t="shared" ref="H1745:K1745" si="1767">IF(COUNT($C1747,D1747)&lt;&gt;2,0,ROUND(MAX(IF($B1747="No - non-arm's length",0,MIN((0.75*D1747),847)),MIN(D1747,(0.75*$C1747),847)),2))</f>
        <v>0</v>
      </c>
      <c r="I1745" s="88">
        <f t="shared" si="1767"/>
        <v>0</v>
      </c>
      <c r="J1745" s="88">
        <f t="shared" si="1767"/>
        <v>0</v>
      </c>
      <c r="K1745" s="88">
        <f t="shared" si="1767"/>
        <v>0</v>
      </c>
      <c r="L1745" s="3">
        <f t="shared" si="1757"/>
        <v>0</v>
      </c>
    </row>
    <row r="1746" spans="8:12" x14ac:dyDescent="0.5">
      <c r="H1746" s="88">
        <f t="shared" ref="H1746:K1746" si="1768">IF(COUNT($C1748,D1748)&lt;&gt;2,0,ROUND(MAX(IF($B1748="No - non-arm's length",0,MIN((0.75*D1748),847)),MIN(D1748,(0.75*$C1748),847)),2))</f>
        <v>0</v>
      </c>
      <c r="I1746" s="88">
        <f t="shared" si="1768"/>
        <v>0</v>
      </c>
      <c r="J1746" s="88">
        <f t="shared" si="1768"/>
        <v>0</v>
      </c>
      <c r="K1746" s="88">
        <f t="shared" si="1768"/>
        <v>0</v>
      </c>
      <c r="L1746" s="3">
        <f t="shared" si="1757"/>
        <v>0</v>
      </c>
    </row>
    <row r="1747" spans="8:12" x14ac:dyDescent="0.5">
      <c r="H1747" s="88">
        <f t="shared" ref="H1747:K1747" si="1769">IF(COUNT($C1749,D1749)&lt;&gt;2,0,ROUND(MAX(IF($B1749="No - non-arm's length",0,MIN((0.75*D1749),847)),MIN(D1749,(0.75*$C1749),847)),2))</f>
        <v>0</v>
      </c>
      <c r="I1747" s="88">
        <f t="shared" si="1769"/>
        <v>0</v>
      </c>
      <c r="J1747" s="88">
        <f t="shared" si="1769"/>
        <v>0</v>
      </c>
      <c r="K1747" s="88">
        <f t="shared" si="1769"/>
        <v>0</v>
      </c>
      <c r="L1747" s="3">
        <f t="shared" si="1757"/>
        <v>0</v>
      </c>
    </row>
    <row r="1748" spans="8:12" x14ac:dyDescent="0.5">
      <c r="H1748" s="88">
        <f t="shared" ref="H1748:K1748" si="1770">IF(COUNT($C1750,D1750)&lt;&gt;2,0,ROUND(MAX(IF($B1750="No - non-arm's length",0,MIN((0.75*D1750),847)),MIN(D1750,(0.75*$C1750),847)),2))</f>
        <v>0</v>
      </c>
      <c r="I1748" s="88">
        <f t="shared" si="1770"/>
        <v>0</v>
      </c>
      <c r="J1748" s="88">
        <f t="shared" si="1770"/>
        <v>0</v>
      </c>
      <c r="K1748" s="88">
        <f t="shared" si="1770"/>
        <v>0</v>
      </c>
      <c r="L1748" s="3">
        <f t="shared" si="1757"/>
        <v>0</v>
      </c>
    </row>
    <row r="1749" spans="8:12" x14ac:dyDescent="0.5">
      <c r="H1749" s="88">
        <f t="shared" ref="H1749:K1749" si="1771">IF(COUNT($C1751,D1751)&lt;&gt;2,0,ROUND(MAX(IF($B1751="No - non-arm's length",0,MIN((0.75*D1751),847)),MIN(D1751,(0.75*$C1751),847)),2))</f>
        <v>0</v>
      </c>
      <c r="I1749" s="88">
        <f t="shared" si="1771"/>
        <v>0</v>
      </c>
      <c r="J1749" s="88">
        <f t="shared" si="1771"/>
        <v>0</v>
      </c>
      <c r="K1749" s="88">
        <f t="shared" si="1771"/>
        <v>0</v>
      </c>
      <c r="L1749" s="3">
        <f t="shared" si="1757"/>
        <v>0</v>
      </c>
    </row>
    <row r="1750" spans="8:12" x14ac:dyDescent="0.5">
      <c r="H1750" s="88">
        <f t="shared" ref="H1750:K1750" si="1772">IF(COUNT($C1752,D1752)&lt;&gt;2,0,ROUND(MAX(IF($B1752="No - non-arm's length",0,MIN((0.75*D1752),847)),MIN(D1752,(0.75*$C1752),847)),2))</f>
        <v>0</v>
      </c>
      <c r="I1750" s="88">
        <f t="shared" si="1772"/>
        <v>0</v>
      </c>
      <c r="J1750" s="88">
        <f t="shared" si="1772"/>
        <v>0</v>
      </c>
      <c r="K1750" s="88">
        <f t="shared" si="1772"/>
        <v>0</v>
      </c>
      <c r="L1750" s="3">
        <f t="shared" si="1757"/>
        <v>0</v>
      </c>
    </row>
    <row r="1751" spans="8:12" x14ac:dyDescent="0.5">
      <c r="H1751" s="88">
        <f t="shared" ref="H1751:K1751" si="1773">IF(COUNT($C1753,D1753)&lt;&gt;2,0,ROUND(MAX(IF($B1753="No - non-arm's length",0,MIN((0.75*D1753),847)),MIN(D1753,(0.75*$C1753),847)),2))</f>
        <v>0</v>
      </c>
      <c r="I1751" s="88">
        <f t="shared" si="1773"/>
        <v>0</v>
      </c>
      <c r="J1751" s="88">
        <f t="shared" si="1773"/>
        <v>0</v>
      </c>
      <c r="K1751" s="88">
        <f t="shared" si="1773"/>
        <v>0</v>
      </c>
      <c r="L1751" s="3">
        <f t="shared" si="1757"/>
        <v>0</v>
      </c>
    </row>
    <row r="1752" spans="8:12" x14ac:dyDescent="0.5">
      <c r="H1752" s="88">
        <f t="shared" ref="H1752:K1752" si="1774">IF(COUNT($C1754,D1754)&lt;&gt;2,0,ROUND(MAX(IF($B1754="No - non-arm's length",0,MIN((0.75*D1754),847)),MIN(D1754,(0.75*$C1754),847)),2))</f>
        <v>0</v>
      </c>
      <c r="I1752" s="88">
        <f t="shared" si="1774"/>
        <v>0</v>
      </c>
      <c r="J1752" s="88">
        <f t="shared" si="1774"/>
        <v>0</v>
      </c>
      <c r="K1752" s="88">
        <f t="shared" si="1774"/>
        <v>0</v>
      </c>
      <c r="L1752" s="3">
        <f t="shared" si="1757"/>
        <v>0</v>
      </c>
    </row>
    <row r="1753" spans="8:12" x14ac:dyDescent="0.5">
      <c r="H1753" s="88">
        <f t="shared" ref="H1753:K1753" si="1775">IF(COUNT($C1755,D1755)&lt;&gt;2,0,ROUND(MAX(IF($B1755="No - non-arm's length",0,MIN((0.75*D1755),847)),MIN(D1755,(0.75*$C1755),847)),2))</f>
        <v>0</v>
      </c>
      <c r="I1753" s="88">
        <f t="shared" si="1775"/>
        <v>0</v>
      </c>
      <c r="J1753" s="88">
        <f t="shared" si="1775"/>
        <v>0</v>
      </c>
      <c r="K1753" s="88">
        <f t="shared" si="1775"/>
        <v>0</v>
      </c>
      <c r="L1753" s="3">
        <f t="shared" si="1757"/>
        <v>0</v>
      </c>
    </row>
    <row r="1754" spans="8:12" x14ac:dyDescent="0.5">
      <c r="H1754" s="88">
        <f t="shared" ref="H1754:K1754" si="1776">IF(COUNT($C1756,D1756)&lt;&gt;2,0,ROUND(MAX(IF($B1756="No - non-arm's length",0,MIN((0.75*D1756),847)),MIN(D1756,(0.75*$C1756),847)),2))</f>
        <v>0</v>
      </c>
      <c r="I1754" s="88">
        <f t="shared" si="1776"/>
        <v>0</v>
      </c>
      <c r="J1754" s="88">
        <f t="shared" si="1776"/>
        <v>0</v>
      </c>
      <c r="K1754" s="88">
        <f t="shared" si="1776"/>
        <v>0</v>
      </c>
      <c r="L1754" s="3">
        <f t="shared" si="1757"/>
        <v>0</v>
      </c>
    </row>
    <row r="1755" spans="8:12" x14ac:dyDescent="0.5">
      <c r="H1755" s="88">
        <f t="shared" ref="H1755:K1755" si="1777">IF(COUNT($C1757,D1757)&lt;&gt;2,0,ROUND(MAX(IF($B1757="No - non-arm's length",0,MIN((0.75*D1757),847)),MIN(D1757,(0.75*$C1757),847)),2))</f>
        <v>0</v>
      </c>
      <c r="I1755" s="88">
        <f t="shared" si="1777"/>
        <v>0</v>
      </c>
      <c r="J1755" s="88">
        <f t="shared" si="1777"/>
        <v>0</v>
      </c>
      <c r="K1755" s="88">
        <f t="shared" si="1777"/>
        <v>0</v>
      </c>
      <c r="L1755" s="3">
        <f t="shared" si="1757"/>
        <v>0</v>
      </c>
    </row>
    <row r="1756" spans="8:12" x14ac:dyDescent="0.5">
      <c r="H1756" s="88">
        <f t="shared" ref="H1756:K1756" si="1778">IF(COUNT($C1758,D1758)&lt;&gt;2,0,ROUND(MAX(IF($B1758="No - non-arm's length",0,MIN((0.75*D1758),847)),MIN(D1758,(0.75*$C1758),847)),2))</f>
        <v>0</v>
      </c>
      <c r="I1756" s="88">
        <f t="shared" si="1778"/>
        <v>0</v>
      </c>
      <c r="J1756" s="88">
        <f t="shared" si="1778"/>
        <v>0</v>
      </c>
      <c r="K1756" s="88">
        <f t="shared" si="1778"/>
        <v>0</v>
      </c>
      <c r="L1756" s="3">
        <f t="shared" si="1757"/>
        <v>0</v>
      </c>
    </row>
    <row r="1757" spans="8:12" x14ac:dyDescent="0.5">
      <c r="H1757" s="88">
        <f t="shared" ref="H1757:K1757" si="1779">IF(COUNT($C1759,D1759)&lt;&gt;2,0,ROUND(MAX(IF($B1759="No - non-arm's length",0,MIN((0.75*D1759),847)),MIN(D1759,(0.75*$C1759),847)),2))</f>
        <v>0</v>
      </c>
      <c r="I1757" s="88">
        <f t="shared" si="1779"/>
        <v>0</v>
      </c>
      <c r="J1757" s="88">
        <f t="shared" si="1779"/>
        <v>0</v>
      </c>
      <c r="K1757" s="88">
        <f t="shared" si="1779"/>
        <v>0</v>
      </c>
      <c r="L1757" s="3">
        <f t="shared" si="1757"/>
        <v>0</v>
      </c>
    </row>
    <row r="1758" spans="8:12" x14ac:dyDescent="0.5">
      <c r="H1758" s="88">
        <f t="shared" ref="H1758:K1758" si="1780">IF(COUNT($C1760,D1760)&lt;&gt;2,0,ROUND(MAX(IF($B1760="No - non-arm's length",0,MIN((0.75*D1760),847)),MIN(D1760,(0.75*$C1760),847)),2))</f>
        <v>0</v>
      </c>
      <c r="I1758" s="88">
        <f t="shared" si="1780"/>
        <v>0</v>
      </c>
      <c r="J1758" s="88">
        <f t="shared" si="1780"/>
        <v>0</v>
      </c>
      <c r="K1758" s="88">
        <f t="shared" si="1780"/>
        <v>0</v>
      </c>
      <c r="L1758" s="3">
        <f t="shared" si="1757"/>
        <v>0</v>
      </c>
    </row>
    <row r="1759" spans="8:12" x14ac:dyDescent="0.5">
      <c r="H1759" s="88">
        <f t="shared" ref="H1759:K1759" si="1781">IF(COUNT($C1761,D1761)&lt;&gt;2,0,ROUND(MAX(IF($B1761="No - non-arm's length",0,MIN((0.75*D1761),847)),MIN(D1761,(0.75*$C1761),847)),2))</f>
        <v>0</v>
      </c>
      <c r="I1759" s="88">
        <f t="shared" si="1781"/>
        <v>0</v>
      </c>
      <c r="J1759" s="88">
        <f t="shared" si="1781"/>
        <v>0</v>
      </c>
      <c r="K1759" s="88">
        <f t="shared" si="1781"/>
        <v>0</v>
      </c>
      <c r="L1759" s="3">
        <f t="shared" si="1757"/>
        <v>0</v>
      </c>
    </row>
    <row r="1760" spans="8:12" x14ac:dyDescent="0.5">
      <c r="H1760" s="88">
        <f t="shared" ref="H1760:K1760" si="1782">IF(COUNT($C1762,D1762)&lt;&gt;2,0,ROUND(MAX(IF($B1762="No - non-arm's length",0,MIN((0.75*D1762),847)),MIN(D1762,(0.75*$C1762),847)),2))</f>
        <v>0</v>
      </c>
      <c r="I1760" s="88">
        <f t="shared" si="1782"/>
        <v>0</v>
      </c>
      <c r="J1760" s="88">
        <f t="shared" si="1782"/>
        <v>0</v>
      </c>
      <c r="K1760" s="88">
        <f t="shared" si="1782"/>
        <v>0</v>
      </c>
      <c r="L1760" s="3">
        <f t="shared" si="1757"/>
        <v>0</v>
      </c>
    </row>
    <row r="1761" spans="8:12" x14ac:dyDescent="0.5">
      <c r="H1761" s="88">
        <f t="shared" ref="H1761:K1761" si="1783">IF(COUNT($C1763,D1763)&lt;&gt;2,0,ROUND(MAX(IF($B1763="No - non-arm's length",0,MIN((0.75*D1763),847)),MIN(D1763,(0.75*$C1763),847)),2))</f>
        <v>0</v>
      </c>
      <c r="I1761" s="88">
        <f t="shared" si="1783"/>
        <v>0</v>
      </c>
      <c r="J1761" s="88">
        <f t="shared" si="1783"/>
        <v>0</v>
      </c>
      <c r="K1761" s="88">
        <f t="shared" si="1783"/>
        <v>0</v>
      </c>
      <c r="L1761" s="3">
        <f t="shared" si="1757"/>
        <v>0</v>
      </c>
    </row>
    <row r="1762" spans="8:12" x14ac:dyDescent="0.5">
      <c r="H1762" s="88">
        <f t="shared" ref="H1762:K1762" si="1784">IF(COUNT($C1764,D1764)&lt;&gt;2,0,ROUND(MAX(IF($B1764="No - non-arm's length",0,MIN((0.75*D1764),847)),MIN(D1764,(0.75*$C1764),847)),2))</f>
        <v>0</v>
      </c>
      <c r="I1762" s="88">
        <f t="shared" si="1784"/>
        <v>0</v>
      </c>
      <c r="J1762" s="88">
        <f t="shared" si="1784"/>
        <v>0</v>
      </c>
      <c r="K1762" s="88">
        <f t="shared" si="1784"/>
        <v>0</v>
      </c>
      <c r="L1762" s="3">
        <f t="shared" si="1757"/>
        <v>0</v>
      </c>
    </row>
    <row r="1763" spans="8:12" x14ac:dyDescent="0.5">
      <c r="H1763" s="88">
        <f t="shared" ref="H1763:K1763" si="1785">IF(COUNT($C1765,D1765)&lt;&gt;2,0,ROUND(MAX(IF($B1765="No - non-arm's length",0,MIN((0.75*D1765),847)),MIN(D1765,(0.75*$C1765),847)),2))</f>
        <v>0</v>
      </c>
      <c r="I1763" s="88">
        <f t="shared" si="1785"/>
        <v>0</v>
      </c>
      <c r="J1763" s="88">
        <f t="shared" si="1785"/>
        <v>0</v>
      </c>
      <c r="K1763" s="88">
        <f t="shared" si="1785"/>
        <v>0</v>
      </c>
      <c r="L1763" s="3">
        <f t="shared" si="1757"/>
        <v>0</v>
      </c>
    </row>
    <row r="1764" spans="8:12" x14ac:dyDescent="0.5">
      <c r="H1764" s="88">
        <f t="shared" ref="H1764:K1764" si="1786">IF(COUNT($C1766,D1766)&lt;&gt;2,0,ROUND(MAX(IF($B1766="No - non-arm's length",0,MIN((0.75*D1766),847)),MIN(D1766,(0.75*$C1766),847)),2))</f>
        <v>0</v>
      </c>
      <c r="I1764" s="88">
        <f t="shared" si="1786"/>
        <v>0</v>
      </c>
      <c r="J1764" s="88">
        <f t="shared" si="1786"/>
        <v>0</v>
      </c>
      <c r="K1764" s="88">
        <f t="shared" si="1786"/>
        <v>0</v>
      </c>
      <c r="L1764" s="3">
        <f t="shared" si="1757"/>
        <v>0</v>
      </c>
    </row>
    <row r="1765" spans="8:12" x14ac:dyDescent="0.5">
      <c r="H1765" s="88">
        <f t="shared" ref="H1765:K1765" si="1787">IF(COUNT($C1767,D1767)&lt;&gt;2,0,ROUND(MAX(IF($B1767="No - non-arm's length",0,MIN((0.75*D1767),847)),MIN(D1767,(0.75*$C1767),847)),2))</f>
        <v>0</v>
      </c>
      <c r="I1765" s="88">
        <f t="shared" si="1787"/>
        <v>0</v>
      </c>
      <c r="J1765" s="88">
        <f t="shared" si="1787"/>
        <v>0</v>
      </c>
      <c r="K1765" s="88">
        <f t="shared" si="1787"/>
        <v>0</v>
      </c>
      <c r="L1765" s="3">
        <f t="shared" si="1757"/>
        <v>0</v>
      </c>
    </row>
    <row r="1766" spans="8:12" x14ac:dyDescent="0.5">
      <c r="H1766" s="88">
        <f t="shared" ref="H1766:K1766" si="1788">IF(COUNT($C1768,D1768)&lt;&gt;2,0,ROUND(MAX(IF($B1768="No - non-arm's length",0,MIN((0.75*D1768),847)),MIN(D1768,(0.75*$C1768),847)),2))</f>
        <v>0</v>
      </c>
      <c r="I1766" s="88">
        <f t="shared" si="1788"/>
        <v>0</v>
      </c>
      <c r="J1766" s="88">
        <f t="shared" si="1788"/>
        <v>0</v>
      </c>
      <c r="K1766" s="88">
        <f t="shared" si="1788"/>
        <v>0</v>
      </c>
      <c r="L1766" s="3">
        <f t="shared" si="1757"/>
        <v>0</v>
      </c>
    </row>
    <row r="1767" spans="8:12" x14ac:dyDescent="0.5">
      <c r="H1767" s="88">
        <f t="shared" ref="H1767:K1767" si="1789">IF(COUNT($C1769,D1769)&lt;&gt;2,0,ROUND(MAX(IF($B1769="No - non-arm's length",0,MIN((0.75*D1769),847)),MIN(D1769,(0.75*$C1769),847)),2))</f>
        <v>0</v>
      </c>
      <c r="I1767" s="88">
        <f t="shared" si="1789"/>
        <v>0</v>
      </c>
      <c r="J1767" s="88">
        <f t="shared" si="1789"/>
        <v>0</v>
      </c>
      <c r="K1767" s="88">
        <f t="shared" si="1789"/>
        <v>0</v>
      </c>
      <c r="L1767" s="3">
        <f t="shared" si="1757"/>
        <v>0</v>
      </c>
    </row>
    <row r="1768" spans="8:12" x14ac:dyDescent="0.5">
      <c r="H1768" s="88">
        <f t="shared" ref="H1768:K1768" si="1790">IF(COUNT($C1770,D1770)&lt;&gt;2,0,ROUND(MAX(IF($B1770="No - non-arm's length",0,MIN((0.75*D1770),847)),MIN(D1770,(0.75*$C1770),847)),2))</f>
        <v>0</v>
      </c>
      <c r="I1768" s="88">
        <f t="shared" si="1790"/>
        <v>0</v>
      </c>
      <c r="J1768" s="88">
        <f t="shared" si="1790"/>
        <v>0</v>
      </c>
      <c r="K1768" s="88">
        <f t="shared" si="1790"/>
        <v>0</v>
      </c>
      <c r="L1768" s="3">
        <f t="shared" si="1757"/>
        <v>0</v>
      </c>
    </row>
    <row r="1769" spans="8:12" x14ac:dyDescent="0.5">
      <c r="H1769" s="88">
        <f t="shared" ref="H1769:K1769" si="1791">IF(COUNT($C1771,D1771)&lt;&gt;2,0,ROUND(MAX(IF($B1771="No - non-arm's length",0,MIN((0.75*D1771),847)),MIN(D1771,(0.75*$C1771),847)),2))</f>
        <v>0</v>
      </c>
      <c r="I1769" s="88">
        <f t="shared" si="1791"/>
        <v>0</v>
      </c>
      <c r="J1769" s="88">
        <f t="shared" si="1791"/>
        <v>0</v>
      </c>
      <c r="K1769" s="88">
        <f t="shared" si="1791"/>
        <v>0</v>
      </c>
      <c r="L1769" s="3">
        <f t="shared" si="1757"/>
        <v>0</v>
      </c>
    </row>
    <row r="1770" spans="8:12" x14ac:dyDescent="0.5">
      <c r="H1770" s="88">
        <f t="shared" ref="H1770:K1770" si="1792">IF(COUNT($C1772,D1772)&lt;&gt;2,0,ROUND(MAX(IF($B1772="No - non-arm's length",0,MIN((0.75*D1772),847)),MIN(D1772,(0.75*$C1772),847)),2))</f>
        <v>0</v>
      </c>
      <c r="I1770" s="88">
        <f t="shared" si="1792"/>
        <v>0</v>
      </c>
      <c r="J1770" s="88">
        <f t="shared" si="1792"/>
        <v>0</v>
      </c>
      <c r="K1770" s="88">
        <f t="shared" si="1792"/>
        <v>0</v>
      </c>
      <c r="L1770" s="3">
        <f t="shared" si="1757"/>
        <v>0</v>
      </c>
    </row>
    <row r="1771" spans="8:12" x14ac:dyDescent="0.5">
      <c r="H1771" s="88">
        <f t="shared" ref="H1771:K1771" si="1793">IF(COUNT($C1773,D1773)&lt;&gt;2,0,ROUND(MAX(IF($B1773="No - non-arm's length",0,MIN((0.75*D1773),847)),MIN(D1773,(0.75*$C1773),847)),2))</f>
        <v>0</v>
      </c>
      <c r="I1771" s="88">
        <f t="shared" si="1793"/>
        <v>0</v>
      </c>
      <c r="J1771" s="88">
        <f t="shared" si="1793"/>
        <v>0</v>
      </c>
      <c r="K1771" s="88">
        <f t="shared" si="1793"/>
        <v>0</v>
      </c>
      <c r="L1771" s="3">
        <f t="shared" si="1757"/>
        <v>0</v>
      </c>
    </row>
    <row r="1772" spans="8:12" x14ac:dyDescent="0.5">
      <c r="H1772" s="88">
        <f t="shared" ref="H1772:K1772" si="1794">IF(COUNT($C1774,D1774)&lt;&gt;2,0,ROUND(MAX(IF($B1774="No - non-arm's length",0,MIN((0.75*D1774),847)),MIN(D1774,(0.75*$C1774),847)),2))</f>
        <v>0</v>
      </c>
      <c r="I1772" s="88">
        <f t="shared" si="1794"/>
        <v>0</v>
      </c>
      <c r="J1772" s="88">
        <f t="shared" si="1794"/>
        <v>0</v>
      </c>
      <c r="K1772" s="88">
        <f t="shared" si="1794"/>
        <v>0</v>
      </c>
      <c r="L1772" s="3">
        <f t="shared" si="1757"/>
        <v>0</v>
      </c>
    </row>
    <row r="1773" spans="8:12" x14ac:dyDescent="0.5">
      <c r="H1773" s="88">
        <f t="shared" ref="H1773:K1773" si="1795">IF(COUNT($C1775,D1775)&lt;&gt;2,0,ROUND(MAX(IF($B1775="No - non-arm's length",0,MIN((0.75*D1775),847)),MIN(D1775,(0.75*$C1775),847)),2))</f>
        <v>0</v>
      </c>
      <c r="I1773" s="88">
        <f t="shared" si="1795"/>
        <v>0</v>
      </c>
      <c r="J1773" s="88">
        <f t="shared" si="1795"/>
        <v>0</v>
      </c>
      <c r="K1773" s="88">
        <f t="shared" si="1795"/>
        <v>0</v>
      </c>
      <c r="L1773" s="3">
        <f t="shared" si="1757"/>
        <v>0</v>
      </c>
    </row>
    <row r="1774" spans="8:12" x14ac:dyDescent="0.5">
      <c r="H1774" s="88">
        <f t="shared" ref="H1774:K1774" si="1796">IF(COUNT($C1776,D1776)&lt;&gt;2,0,ROUND(MAX(IF($B1776="No - non-arm's length",0,MIN((0.75*D1776),847)),MIN(D1776,(0.75*$C1776),847)),2))</f>
        <v>0</v>
      </c>
      <c r="I1774" s="88">
        <f t="shared" si="1796"/>
        <v>0</v>
      </c>
      <c r="J1774" s="88">
        <f t="shared" si="1796"/>
        <v>0</v>
      </c>
      <c r="K1774" s="88">
        <f t="shared" si="1796"/>
        <v>0</v>
      </c>
      <c r="L1774" s="3">
        <f t="shared" si="1757"/>
        <v>0</v>
      </c>
    </row>
    <row r="1775" spans="8:12" x14ac:dyDescent="0.5">
      <c r="H1775" s="88">
        <f t="shared" ref="H1775:K1775" si="1797">IF(COUNT($C1777,D1777)&lt;&gt;2,0,ROUND(MAX(IF($B1777="No - non-arm's length",0,MIN((0.75*D1777),847)),MIN(D1777,(0.75*$C1777),847)),2))</f>
        <v>0</v>
      </c>
      <c r="I1775" s="88">
        <f t="shared" si="1797"/>
        <v>0</v>
      </c>
      <c r="J1775" s="88">
        <f t="shared" si="1797"/>
        <v>0</v>
      </c>
      <c r="K1775" s="88">
        <f t="shared" si="1797"/>
        <v>0</v>
      </c>
      <c r="L1775" s="3">
        <f t="shared" si="1757"/>
        <v>0</v>
      </c>
    </row>
    <row r="1776" spans="8:12" x14ac:dyDescent="0.5">
      <c r="H1776" s="88">
        <f t="shared" ref="H1776:K1776" si="1798">IF(COUNT($C1778,D1778)&lt;&gt;2,0,ROUND(MAX(IF($B1778="No - non-arm's length",0,MIN((0.75*D1778),847)),MIN(D1778,(0.75*$C1778),847)),2))</f>
        <v>0</v>
      </c>
      <c r="I1776" s="88">
        <f t="shared" si="1798"/>
        <v>0</v>
      </c>
      <c r="J1776" s="88">
        <f t="shared" si="1798"/>
        <v>0</v>
      </c>
      <c r="K1776" s="88">
        <f t="shared" si="1798"/>
        <v>0</v>
      </c>
      <c r="L1776" s="3">
        <f t="shared" si="1757"/>
        <v>0</v>
      </c>
    </row>
    <row r="1777" spans="8:12" x14ac:dyDescent="0.5">
      <c r="H1777" s="88">
        <f t="shared" ref="H1777:K1777" si="1799">IF(COUNT($C1779,D1779)&lt;&gt;2,0,ROUND(MAX(IF($B1779="No - non-arm's length",0,MIN((0.75*D1779),847)),MIN(D1779,(0.75*$C1779),847)),2))</f>
        <v>0</v>
      </c>
      <c r="I1777" s="88">
        <f t="shared" si="1799"/>
        <v>0</v>
      </c>
      <c r="J1777" s="88">
        <f t="shared" si="1799"/>
        <v>0</v>
      </c>
      <c r="K1777" s="88">
        <f t="shared" si="1799"/>
        <v>0</v>
      </c>
      <c r="L1777" s="3">
        <f t="shared" si="1757"/>
        <v>0</v>
      </c>
    </row>
    <row r="1778" spans="8:12" x14ac:dyDescent="0.5">
      <c r="H1778" s="88">
        <f t="shared" ref="H1778:K1778" si="1800">IF(COUNT($C1780,D1780)&lt;&gt;2,0,ROUND(MAX(IF($B1780="No - non-arm's length",0,MIN((0.75*D1780),847)),MIN(D1780,(0.75*$C1780),847)),2))</f>
        <v>0</v>
      </c>
      <c r="I1778" s="88">
        <f t="shared" si="1800"/>
        <v>0</v>
      </c>
      <c r="J1778" s="88">
        <f t="shared" si="1800"/>
        <v>0</v>
      </c>
      <c r="K1778" s="88">
        <f t="shared" si="1800"/>
        <v>0</v>
      </c>
      <c r="L1778" s="3">
        <f t="shared" si="1757"/>
        <v>0</v>
      </c>
    </row>
    <row r="1779" spans="8:12" x14ac:dyDescent="0.5">
      <c r="H1779" s="88">
        <f t="shared" ref="H1779:K1779" si="1801">IF(COUNT($C1781,D1781)&lt;&gt;2,0,ROUND(MAX(IF($B1781="No - non-arm's length",0,MIN((0.75*D1781),847)),MIN(D1781,(0.75*$C1781),847)),2))</f>
        <v>0</v>
      </c>
      <c r="I1779" s="88">
        <f t="shared" si="1801"/>
        <v>0</v>
      </c>
      <c r="J1779" s="88">
        <f t="shared" si="1801"/>
        <v>0</v>
      </c>
      <c r="K1779" s="88">
        <f t="shared" si="1801"/>
        <v>0</v>
      </c>
      <c r="L1779" s="3">
        <f t="shared" si="1757"/>
        <v>0</v>
      </c>
    </row>
    <row r="1780" spans="8:12" x14ac:dyDescent="0.5">
      <c r="H1780" s="88">
        <f t="shared" ref="H1780:K1780" si="1802">IF(COUNT($C1782,D1782)&lt;&gt;2,0,ROUND(MAX(IF($B1782="No - non-arm's length",0,MIN((0.75*D1782),847)),MIN(D1782,(0.75*$C1782),847)),2))</f>
        <v>0</v>
      </c>
      <c r="I1780" s="88">
        <f t="shared" si="1802"/>
        <v>0</v>
      </c>
      <c r="J1780" s="88">
        <f t="shared" si="1802"/>
        <v>0</v>
      </c>
      <c r="K1780" s="88">
        <f t="shared" si="1802"/>
        <v>0</v>
      </c>
      <c r="L1780" s="3">
        <f t="shared" si="1757"/>
        <v>0</v>
      </c>
    </row>
    <row r="1781" spans="8:12" x14ac:dyDescent="0.5">
      <c r="H1781" s="88">
        <f t="shared" ref="H1781:K1781" si="1803">IF(COUNT($C1783,D1783)&lt;&gt;2,0,ROUND(MAX(IF($B1783="No - non-arm's length",0,MIN((0.75*D1783),847)),MIN(D1783,(0.75*$C1783),847)),2))</f>
        <v>0</v>
      </c>
      <c r="I1781" s="88">
        <f t="shared" si="1803"/>
        <v>0</v>
      </c>
      <c r="J1781" s="88">
        <f t="shared" si="1803"/>
        <v>0</v>
      </c>
      <c r="K1781" s="88">
        <f t="shared" si="1803"/>
        <v>0</v>
      </c>
      <c r="L1781" s="3">
        <f t="shared" si="1757"/>
        <v>0</v>
      </c>
    </row>
    <row r="1782" spans="8:12" x14ac:dyDescent="0.5">
      <c r="H1782" s="88">
        <f t="shared" ref="H1782:K1782" si="1804">IF(COUNT($C1784,D1784)&lt;&gt;2,0,ROUND(MAX(IF($B1784="No - non-arm's length",0,MIN((0.75*D1784),847)),MIN(D1784,(0.75*$C1784),847)),2))</f>
        <v>0</v>
      </c>
      <c r="I1782" s="88">
        <f t="shared" si="1804"/>
        <v>0</v>
      </c>
      <c r="J1782" s="88">
        <f t="shared" si="1804"/>
        <v>0</v>
      </c>
      <c r="K1782" s="88">
        <f t="shared" si="1804"/>
        <v>0</v>
      </c>
      <c r="L1782" s="3">
        <f t="shared" si="1757"/>
        <v>0</v>
      </c>
    </row>
    <row r="1783" spans="8:12" x14ac:dyDescent="0.5">
      <c r="H1783" s="88">
        <f t="shared" ref="H1783:K1783" si="1805">IF(COUNT($C1785,D1785)&lt;&gt;2,0,ROUND(MAX(IF($B1785="No - non-arm's length",0,MIN((0.75*D1785),847)),MIN(D1785,(0.75*$C1785),847)),2))</f>
        <v>0</v>
      </c>
      <c r="I1783" s="88">
        <f t="shared" si="1805"/>
        <v>0</v>
      </c>
      <c r="J1783" s="88">
        <f t="shared" si="1805"/>
        <v>0</v>
      </c>
      <c r="K1783" s="88">
        <f t="shared" si="1805"/>
        <v>0</v>
      </c>
      <c r="L1783" s="3">
        <f t="shared" si="1757"/>
        <v>0</v>
      </c>
    </row>
    <row r="1784" spans="8:12" x14ac:dyDescent="0.5">
      <c r="H1784" s="88">
        <f t="shared" ref="H1784:K1784" si="1806">IF(COUNT($C1786,D1786)&lt;&gt;2,0,ROUND(MAX(IF($B1786="No - non-arm's length",0,MIN((0.75*D1786),847)),MIN(D1786,(0.75*$C1786),847)),2))</f>
        <v>0</v>
      </c>
      <c r="I1784" s="88">
        <f t="shared" si="1806"/>
        <v>0</v>
      </c>
      <c r="J1784" s="88">
        <f t="shared" si="1806"/>
        <v>0</v>
      </c>
      <c r="K1784" s="88">
        <f t="shared" si="1806"/>
        <v>0</v>
      </c>
      <c r="L1784" s="3">
        <f t="shared" si="1757"/>
        <v>0</v>
      </c>
    </row>
    <row r="1785" spans="8:12" x14ac:dyDescent="0.5">
      <c r="H1785" s="88">
        <f t="shared" ref="H1785:K1785" si="1807">IF(COUNT($C1787,D1787)&lt;&gt;2,0,ROUND(MAX(IF($B1787="No - non-arm's length",0,MIN((0.75*D1787),847)),MIN(D1787,(0.75*$C1787),847)),2))</f>
        <v>0</v>
      </c>
      <c r="I1785" s="88">
        <f t="shared" si="1807"/>
        <v>0</v>
      </c>
      <c r="J1785" s="88">
        <f t="shared" si="1807"/>
        <v>0</v>
      </c>
      <c r="K1785" s="88">
        <f t="shared" si="1807"/>
        <v>0</v>
      </c>
      <c r="L1785" s="3">
        <f t="shared" si="1757"/>
        <v>0</v>
      </c>
    </row>
    <row r="1786" spans="8:12" x14ac:dyDescent="0.5">
      <c r="H1786" s="88">
        <f t="shared" ref="H1786:K1786" si="1808">IF(COUNT($C1788,D1788)&lt;&gt;2,0,ROUND(MAX(IF($B1788="No - non-arm's length",0,MIN((0.75*D1788),847)),MIN(D1788,(0.75*$C1788),847)),2))</f>
        <v>0</v>
      </c>
      <c r="I1786" s="88">
        <f t="shared" si="1808"/>
        <v>0</v>
      </c>
      <c r="J1786" s="88">
        <f t="shared" si="1808"/>
        <v>0</v>
      </c>
      <c r="K1786" s="88">
        <f t="shared" si="1808"/>
        <v>0</v>
      </c>
      <c r="L1786" s="3">
        <f t="shared" si="1757"/>
        <v>0</v>
      </c>
    </row>
    <row r="1787" spans="8:12" x14ac:dyDescent="0.5">
      <c r="H1787" s="88">
        <f t="shared" ref="H1787:K1787" si="1809">IF(COUNT($C1789,D1789)&lt;&gt;2,0,ROUND(MAX(IF($B1789="No - non-arm's length",0,MIN((0.75*D1789),847)),MIN(D1789,(0.75*$C1789),847)),2))</f>
        <v>0</v>
      </c>
      <c r="I1787" s="88">
        <f t="shared" si="1809"/>
        <v>0</v>
      </c>
      <c r="J1787" s="88">
        <f t="shared" si="1809"/>
        <v>0</v>
      </c>
      <c r="K1787" s="88">
        <f t="shared" si="1809"/>
        <v>0</v>
      </c>
      <c r="L1787" s="3">
        <f t="shared" si="1757"/>
        <v>0</v>
      </c>
    </row>
    <row r="1788" spans="8:12" x14ac:dyDescent="0.5">
      <c r="H1788" s="88">
        <f t="shared" ref="H1788:K1788" si="1810">IF(COUNT($C1790,D1790)&lt;&gt;2,0,ROUND(MAX(IF($B1790="No - non-arm's length",0,MIN((0.75*D1790),847)),MIN(D1790,(0.75*$C1790),847)),2))</f>
        <v>0</v>
      </c>
      <c r="I1788" s="88">
        <f t="shared" si="1810"/>
        <v>0</v>
      </c>
      <c r="J1788" s="88">
        <f t="shared" si="1810"/>
        <v>0</v>
      </c>
      <c r="K1788" s="88">
        <f t="shared" si="1810"/>
        <v>0</v>
      </c>
      <c r="L1788" s="3">
        <f t="shared" si="1757"/>
        <v>0</v>
      </c>
    </row>
    <row r="1789" spans="8:12" x14ac:dyDescent="0.5">
      <c r="H1789" s="88">
        <f t="shared" ref="H1789:K1789" si="1811">IF(COUNT($C1791,D1791)&lt;&gt;2,0,ROUND(MAX(IF($B1791="No - non-arm's length",0,MIN((0.75*D1791),847)),MIN(D1791,(0.75*$C1791),847)),2))</f>
        <v>0</v>
      </c>
      <c r="I1789" s="88">
        <f t="shared" si="1811"/>
        <v>0</v>
      </c>
      <c r="J1789" s="88">
        <f t="shared" si="1811"/>
        <v>0</v>
      </c>
      <c r="K1789" s="88">
        <f t="shared" si="1811"/>
        <v>0</v>
      </c>
      <c r="L1789" s="3">
        <f t="shared" si="1757"/>
        <v>0</v>
      </c>
    </row>
    <row r="1790" spans="8:12" x14ac:dyDescent="0.5">
      <c r="H1790" s="88">
        <f t="shared" ref="H1790:K1790" si="1812">IF(COUNT($C1792,D1792)&lt;&gt;2,0,ROUND(MAX(IF($B1792="No - non-arm's length",0,MIN((0.75*D1792),847)),MIN(D1792,(0.75*$C1792),847)),2))</f>
        <v>0</v>
      </c>
      <c r="I1790" s="88">
        <f t="shared" si="1812"/>
        <v>0</v>
      </c>
      <c r="J1790" s="88">
        <f t="shared" si="1812"/>
        <v>0</v>
      </c>
      <c r="K1790" s="88">
        <f t="shared" si="1812"/>
        <v>0</v>
      </c>
      <c r="L1790" s="3">
        <f t="shared" si="1757"/>
        <v>0</v>
      </c>
    </row>
    <row r="1791" spans="8:12" x14ac:dyDescent="0.5">
      <c r="H1791" s="88">
        <f t="shared" ref="H1791:K1791" si="1813">IF(COUNT($C1793,D1793)&lt;&gt;2,0,ROUND(MAX(IF($B1793="No - non-arm's length",0,MIN((0.75*D1793),847)),MIN(D1793,(0.75*$C1793),847)),2))</f>
        <v>0</v>
      </c>
      <c r="I1791" s="88">
        <f t="shared" si="1813"/>
        <v>0</v>
      </c>
      <c r="J1791" s="88">
        <f t="shared" si="1813"/>
        <v>0</v>
      </c>
      <c r="K1791" s="88">
        <f t="shared" si="1813"/>
        <v>0</v>
      </c>
      <c r="L1791" s="3">
        <f t="shared" si="1757"/>
        <v>0</v>
      </c>
    </row>
    <row r="1792" spans="8:12" x14ac:dyDescent="0.5">
      <c r="H1792" s="88">
        <f t="shared" ref="H1792:K1792" si="1814">IF(COUNT($C1794,D1794)&lt;&gt;2,0,ROUND(MAX(IF($B1794="No - non-arm's length",0,MIN((0.75*D1794),847)),MIN(D1794,(0.75*$C1794),847)),2))</f>
        <v>0</v>
      </c>
      <c r="I1792" s="88">
        <f t="shared" si="1814"/>
        <v>0</v>
      </c>
      <c r="J1792" s="88">
        <f t="shared" si="1814"/>
        <v>0</v>
      </c>
      <c r="K1792" s="88">
        <f t="shared" si="1814"/>
        <v>0</v>
      </c>
      <c r="L1792" s="3">
        <f t="shared" si="1757"/>
        <v>0</v>
      </c>
    </row>
    <row r="1793" spans="8:12" x14ac:dyDescent="0.5">
      <c r="H1793" s="88">
        <f t="shared" ref="H1793:K1793" si="1815">IF(COUNT($C1795,D1795)&lt;&gt;2,0,ROUND(MAX(IF($B1795="No - non-arm's length",0,MIN((0.75*D1795),847)),MIN(D1795,(0.75*$C1795),847)),2))</f>
        <v>0</v>
      </c>
      <c r="I1793" s="88">
        <f t="shared" si="1815"/>
        <v>0</v>
      </c>
      <c r="J1793" s="88">
        <f t="shared" si="1815"/>
        <v>0</v>
      </c>
      <c r="K1793" s="88">
        <f t="shared" si="1815"/>
        <v>0</v>
      </c>
      <c r="L1793" s="3">
        <f t="shared" si="1757"/>
        <v>0</v>
      </c>
    </row>
    <row r="1794" spans="8:12" x14ac:dyDescent="0.5">
      <c r="H1794" s="88">
        <f t="shared" ref="H1794:K1794" si="1816">IF(COUNT($C1796,D1796)&lt;&gt;2,0,ROUND(MAX(IF($B1796="No - non-arm's length",0,MIN((0.75*D1796),847)),MIN(D1796,(0.75*$C1796),847)),2))</f>
        <v>0</v>
      </c>
      <c r="I1794" s="88">
        <f t="shared" si="1816"/>
        <v>0</v>
      </c>
      <c r="J1794" s="88">
        <f t="shared" si="1816"/>
        <v>0</v>
      </c>
      <c r="K1794" s="88">
        <f t="shared" si="1816"/>
        <v>0</v>
      </c>
      <c r="L1794" s="3">
        <f t="shared" si="1757"/>
        <v>0</v>
      </c>
    </row>
    <row r="1795" spans="8:12" x14ac:dyDescent="0.5">
      <c r="H1795" s="88">
        <f t="shared" ref="H1795:K1795" si="1817">IF(COUNT($C1797,D1797)&lt;&gt;2,0,ROUND(MAX(IF($B1797="No - non-arm's length",0,MIN((0.75*D1797),847)),MIN(D1797,(0.75*$C1797),847)),2))</f>
        <v>0</v>
      </c>
      <c r="I1795" s="88">
        <f t="shared" si="1817"/>
        <v>0</v>
      </c>
      <c r="J1795" s="88">
        <f t="shared" si="1817"/>
        <v>0</v>
      </c>
      <c r="K1795" s="88">
        <f t="shared" si="1817"/>
        <v>0</v>
      </c>
      <c r="L1795" s="3">
        <f t="shared" si="1757"/>
        <v>0</v>
      </c>
    </row>
    <row r="1796" spans="8:12" x14ac:dyDescent="0.5">
      <c r="H1796" s="88">
        <f t="shared" ref="H1796:K1796" si="1818">IF(COUNT($C1798,D1798)&lt;&gt;2,0,ROUND(MAX(IF($B1798="No - non-arm's length",0,MIN((0.75*D1798),847)),MIN(D1798,(0.75*$C1798),847)),2))</f>
        <v>0</v>
      </c>
      <c r="I1796" s="88">
        <f t="shared" si="1818"/>
        <v>0</v>
      </c>
      <c r="J1796" s="88">
        <f t="shared" si="1818"/>
        <v>0</v>
      </c>
      <c r="K1796" s="88">
        <f t="shared" si="1818"/>
        <v>0</v>
      </c>
      <c r="L1796" s="3">
        <f t="shared" si="1757"/>
        <v>0</v>
      </c>
    </row>
    <row r="1797" spans="8:12" x14ac:dyDescent="0.5">
      <c r="H1797" s="88">
        <f t="shared" ref="H1797:K1797" si="1819">IF(COUNT($C1799,D1799)&lt;&gt;2,0,ROUND(MAX(IF($B1799="No - non-arm's length",0,MIN((0.75*D1799),847)),MIN(D1799,(0.75*$C1799),847)),2))</f>
        <v>0</v>
      </c>
      <c r="I1797" s="88">
        <f t="shared" si="1819"/>
        <v>0</v>
      </c>
      <c r="J1797" s="88">
        <f t="shared" si="1819"/>
        <v>0</v>
      </c>
      <c r="K1797" s="88">
        <f t="shared" si="1819"/>
        <v>0</v>
      </c>
      <c r="L1797" s="3">
        <f t="shared" si="1757"/>
        <v>0</v>
      </c>
    </row>
    <row r="1798" spans="8:12" x14ac:dyDescent="0.5">
      <c r="H1798" s="88">
        <f t="shared" ref="H1798:K1798" si="1820">IF(COUNT($C1800,D1800)&lt;&gt;2,0,ROUND(MAX(IF($B1800="No - non-arm's length",0,MIN((0.75*D1800),847)),MIN(D1800,(0.75*$C1800),847)),2))</f>
        <v>0</v>
      </c>
      <c r="I1798" s="88">
        <f t="shared" si="1820"/>
        <v>0</v>
      </c>
      <c r="J1798" s="88">
        <f t="shared" si="1820"/>
        <v>0</v>
      </c>
      <c r="K1798" s="88">
        <f t="shared" si="1820"/>
        <v>0</v>
      </c>
      <c r="L1798" s="3">
        <f t="shared" si="1757"/>
        <v>0</v>
      </c>
    </row>
    <row r="1799" spans="8:12" x14ac:dyDescent="0.5">
      <c r="H1799" s="88">
        <f t="shared" ref="H1799:K1799" si="1821">IF(COUNT($C1801,D1801)&lt;&gt;2,0,ROUND(MAX(IF($B1801="No - non-arm's length",0,MIN((0.75*D1801),847)),MIN(D1801,(0.75*$C1801),847)),2))</f>
        <v>0</v>
      </c>
      <c r="I1799" s="88">
        <f t="shared" si="1821"/>
        <v>0</v>
      </c>
      <c r="J1799" s="88">
        <f t="shared" si="1821"/>
        <v>0</v>
      </c>
      <c r="K1799" s="88">
        <f t="shared" si="1821"/>
        <v>0</v>
      </c>
      <c r="L1799" s="3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88">
        <f t="shared" ref="H1800:K1800" si="1823">IF(COUNT($C1802,D1802)&lt;&gt;2,0,ROUND(MAX(IF($B1802="No - non-arm's length",0,MIN((0.75*D1802),847)),MIN(D1802,(0.75*$C1802),847)),2))</f>
        <v>0</v>
      </c>
      <c r="I1800" s="88">
        <f t="shared" si="1823"/>
        <v>0</v>
      </c>
      <c r="J1800" s="88">
        <f t="shared" si="1823"/>
        <v>0</v>
      </c>
      <c r="K1800" s="88">
        <f t="shared" si="1823"/>
        <v>0</v>
      </c>
      <c r="L1800" s="3">
        <f t="shared" si="1822"/>
        <v>0</v>
      </c>
    </row>
    <row r="1801" spans="8:12" x14ac:dyDescent="0.5">
      <c r="H1801" s="88">
        <f t="shared" ref="H1801:K1801" si="1824">IF(COUNT($C1803,D1803)&lt;&gt;2,0,ROUND(MAX(IF($B1803="No - non-arm's length",0,MIN((0.75*D1803),847)),MIN(D1803,(0.75*$C1803),847)),2))</f>
        <v>0</v>
      </c>
      <c r="I1801" s="88">
        <f t="shared" si="1824"/>
        <v>0</v>
      </c>
      <c r="J1801" s="88">
        <f t="shared" si="1824"/>
        <v>0</v>
      </c>
      <c r="K1801" s="88">
        <f t="shared" si="1824"/>
        <v>0</v>
      </c>
      <c r="L1801" s="3">
        <f t="shared" si="1822"/>
        <v>0</v>
      </c>
    </row>
    <row r="1802" spans="8:12" x14ac:dyDescent="0.5">
      <c r="H1802" s="88">
        <f t="shared" ref="H1802:K1802" si="1825">IF(COUNT($C1804,D1804)&lt;&gt;2,0,ROUND(MAX(IF($B1804="No - non-arm's length",0,MIN((0.75*D1804),847)),MIN(D1804,(0.75*$C1804),847)),2))</f>
        <v>0</v>
      </c>
      <c r="I1802" s="88">
        <f t="shared" si="1825"/>
        <v>0</v>
      </c>
      <c r="J1802" s="88">
        <f t="shared" si="1825"/>
        <v>0</v>
      </c>
      <c r="K1802" s="88">
        <f t="shared" si="1825"/>
        <v>0</v>
      </c>
      <c r="L1802" s="3">
        <f t="shared" si="1822"/>
        <v>0</v>
      </c>
    </row>
    <row r="1803" spans="8:12" x14ac:dyDescent="0.5">
      <c r="H1803" s="88">
        <f t="shared" ref="H1803:K1803" si="1826">IF(COUNT($C1805,D1805)&lt;&gt;2,0,ROUND(MAX(IF($B1805="No - non-arm's length",0,MIN((0.75*D1805),847)),MIN(D1805,(0.75*$C1805),847)),2))</f>
        <v>0</v>
      </c>
      <c r="I1803" s="88">
        <f t="shared" si="1826"/>
        <v>0</v>
      </c>
      <c r="J1803" s="88">
        <f t="shared" si="1826"/>
        <v>0</v>
      </c>
      <c r="K1803" s="88">
        <f t="shared" si="1826"/>
        <v>0</v>
      </c>
      <c r="L1803" s="3">
        <f t="shared" si="1822"/>
        <v>0</v>
      </c>
    </row>
    <row r="1804" spans="8:12" x14ac:dyDescent="0.5">
      <c r="H1804" s="88">
        <f t="shared" ref="H1804:K1804" si="1827">IF(COUNT($C1806,D1806)&lt;&gt;2,0,ROUND(MAX(IF($B1806="No - non-arm's length",0,MIN((0.75*D1806),847)),MIN(D1806,(0.75*$C1806),847)),2))</f>
        <v>0</v>
      </c>
      <c r="I1804" s="88">
        <f t="shared" si="1827"/>
        <v>0</v>
      </c>
      <c r="J1804" s="88">
        <f t="shared" si="1827"/>
        <v>0</v>
      </c>
      <c r="K1804" s="88">
        <f t="shared" si="1827"/>
        <v>0</v>
      </c>
      <c r="L1804" s="3">
        <f t="shared" si="1822"/>
        <v>0</v>
      </c>
    </row>
    <row r="1805" spans="8:12" x14ac:dyDescent="0.5">
      <c r="H1805" s="88">
        <f t="shared" ref="H1805:K1805" si="1828">IF(COUNT($C1807,D1807)&lt;&gt;2,0,ROUND(MAX(IF($B1807="No - non-arm's length",0,MIN((0.75*D1807),847)),MIN(D1807,(0.75*$C1807),847)),2))</f>
        <v>0</v>
      </c>
      <c r="I1805" s="88">
        <f t="shared" si="1828"/>
        <v>0</v>
      </c>
      <c r="J1805" s="88">
        <f t="shared" si="1828"/>
        <v>0</v>
      </c>
      <c r="K1805" s="88">
        <f t="shared" si="1828"/>
        <v>0</v>
      </c>
      <c r="L1805" s="3">
        <f t="shared" si="1822"/>
        <v>0</v>
      </c>
    </row>
    <row r="1806" spans="8:12" x14ac:dyDescent="0.5">
      <c r="H1806" s="88">
        <f t="shared" ref="H1806:K1806" si="1829">IF(COUNT($C1808,D1808)&lt;&gt;2,0,ROUND(MAX(IF($B1808="No - non-arm's length",0,MIN((0.75*D1808),847)),MIN(D1808,(0.75*$C1808),847)),2))</f>
        <v>0</v>
      </c>
      <c r="I1806" s="88">
        <f t="shared" si="1829"/>
        <v>0</v>
      </c>
      <c r="J1806" s="88">
        <f t="shared" si="1829"/>
        <v>0</v>
      </c>
      <c r="K1806" s="88">
        <f t="shared" si="1829"/>
        <v>0</v>
      </c>
      <c r="L1806" s="3">
        <f t="shared" si="1822"/>
        <v>0</v>
      </c>
    </row>
    <row r="1807" spans="8:12" x14ac:dyDescent="0.5">
      <c r="H1807" s="88">
        <f t="shared" ref="H1807:K1807" si="1830">IF(COUNT($C1809,D1809)&lt;&gt;2,0,ROUND(MAX(IF($B1809="No - non-arm's length",0,MIN((0.75*D1809),847)),MIN(D1809,(0.75*$C1809),847)),2))</f>
        <v>0</v>
      </c>
      <c r="I1807" s="88">
        <f t="shared" si="1830"/>
        <v>0</v>
      </c>
      <c r="J1807" s="88">
        <f t="shared" si="1830"/>
        <v>0</v>
      </c>
      <c r="K1807" s="88">
        <f t="shared" si="1830"/>
        <v>0</v>
      </c>
      <c r="L1807" s="3">
        <f t="shared" si="1822"/>
        <v>0</v>
      </c>
    </row>
    <row r="1808" spans="8:12" x14ac:dyDescent="0.5">
      <c r="H1808" s="88">
        <f t="shared" ref="H1808:K1808" si="1831">IF(COUNT($C1810,D1810)&lt;&gt;2,0,ROUND(MAX(IF($B1810="No - non-arm's length",0,MIN((0.75*D1810),847)),MIN(D1810,(0.75*$C1810),847)),2))</f>
        <v>0</v>
      </c>
      <c r="I1808" s="88">
        <f t="shared" si="1831"/>
        <v>0</v>
      </c>
      <c r="J1808" s="88">
        <f t="shared" si="1831"/>
        <v>0</v>
      </c>
      <c r="K1808" s="88">
        <f t="shared" si="1831"/>
        <v>0</v>
      </c>
      <c r="L1808" s="3">
        <f t="shared" si="1822"/>
        <v>0</v>
      </c>
    </row>
    <row r="1809" spans="8:12" x14ac:dyDescent="0.5">
      <c r="H1809" s="88">
        <f t="shared" ref="H1809:K1809" si="1832">IF(COUNT($C1811,D1811)&lt;&gt;2,0,ROUND(MAX(IF($B1811="No - non-arm's length",0,MIN((0.75*D1811),847)),MIN(D1811,(0.75*$C1811),847)),2))</f>
        <v>0</v>
      </c>
      <c r="I1809" s="88">
        <f t="shared" si="1832"/>
        <v>0</v>
      </c>
      <c r="J1809" s="88">
        <f t="shared" si="1832"/>
        <v>0</v>
      </c>
      <c r="K1809" s="88">
        <f t="shared" si="1832"/>
        <v>0</v>
      </c>
      <c r="L1809" s="3">
        <f t="shared" si="1822"/>
        <v>0</v>
      </c>
    </row>
    <row r="1810" spans="8:12" x14ac:dyDescent="0.5">
      <c r="H1810" s="88">
        <f t="shared" ref="H1810:K1810" si="1833">IF(COUNT($C1812,D1812)&lt;&gt;2,0,ROUND(MAX(IF($B1812="No - non-arm's length",0,MIN((0.75*D1812),847)),MIN(D1812,(0.75*$C1812),847)),2))</f>
        <v>0</v>
      </c>
      <c r="I1810" s="88">
        <f t="shared" si="1833"/>
        <v>0</v>
      </c>
      <c r="J1810" s="88">
        <f t="shared" si="1833"/>
        <v>0</v>
      </c>
      <c r="K1810" s="88">
        <f t="shared" si="1833"/>
        <v>0</v>
      </c>
      <c r="L1810" s="3">
        <f t="shared" si="1822"/>
        <v>0</v>
      </c>
    </row>
    <row r="1811" spans="8:12" x14ac:dyDescent="0.5">
      <c r="H1811" s="88">
        <f t="shared" ref="H1811:K1811" si="1834">IF(COUNT($C1813,D1813)&lt;&gt;2,0,ROUND(MAX(IF($B1813="No - non-arm's length",0,MIN((0.75*D1813),847)),MIN(D1813,(0.75*$C1813),847)),2))</f>
        <v>0</v>
      </c>
      <c r="I1811" s="88">
        <f t="shared" si="1834"/>
        <v>0</v>
      </c>
      <c r="J1811" s="88">
        <f t="shared" si="1834"/>
        <v>0</v>
      </c>
      <c r="K1811" s="88">
        <f t="shared" si="1834"/>
        <v>0</v>
      </c>
      <c r="L1811" s="3">
        <f t="shared" si="1822"/>
        <v>0</v>
      </c>
    </row>
    <row r="1812" spans="8:12" x14ac:dyDescent="0.5">
      <c r="H1812" s="88">
        <f t="shared" ref="H1812:K1812" si="1835">IF(COUNT($C1814,D1814)&lt;&gt;2,0,ROUND(MAX(IF($B1814="No - non-arm's length",0,MIN((0.75*D1814),847)),MIN(D1814,(0.75*$C1814),847)),2))</f>
        <v>0</v>
      </c>
      <c r="I1812" s="88">
        <f t="shared" si="1835"/>
        <v>0</v>
      </c>
      <c r="J1812" s="88">
        <f t="shared" si="1835"/>
        <v>0</v>
      </c>
      <c r="K1812" s="88">
        <f t="shared" si="1835"/>
        <v>0</v>
      </c>
      <c r="L1812" s="3">
        <f t="shared" si="1822"/>
        <v>0</v>
      </c>
    </row>
    <row r="1813" spans="8:12" x14ac:dyDescent="0.5">
      <c r="H1813" s="88">
        <f t="shared" ref="H1813:K1813" si="1836">IF(COUNT($C1815,D1815)&lt;&gt;2,0,ROUND(MAX(IF($B1815="No - non-arm's length",0,MIN((0.75*D1815),847)),MIN(D1815,(0.75*$C1815),847)),2))</f>
        <v>0</v>
      </c>
      <c r="I1813" s="88">
        <f t="shared" si="1836"/>
        <v>0</v>
      </c>
      <c r="J1813" s="88">
        <f t="shared" si="1836"/>
        <v>0</v>
      </c>
      <c r="K1813" s="88">
        <f t="shared" si="1836"/>
        <v>0</v>
      </c>
      <c r="L1813" s="3">
        <f t="shared" si="1822"/>
        <v>0</v>
      </c>
    </row>
    <row r="1814" spans="8:12" x14ac:dyDescent="0.5">
      <c r="H1814" s="88">
        <f t="shared" ref="H1814:K1814" si="1837">IF(COUNT($C1816,D1816)&lt;&gt;2,0,ROUND(MAX(IF($B1816="No - non-arm's length",0,MIN((0.75*D1816),847)),MIN(D1816,(0.75*$C1816),847)),2))</f>
        <v>0</v>
      </c>
      <c r="I1814" s="88">
        <f t="shared" si="1837"/>
        <v>0</v>
      </c>
      <c r="J1814" s="88">
        <f t="shared" si="1837"/>
        <v>0</v>
      </c>
      <c r="K1814" s="88">
        <f t="shared" si="1837"/>
        <v>0</v>
      </c>
      <c r="L1814" s="3">
        <f t="shared" si="1822"/>
        <v>0</v>
      </c>
    </row>
    <row r="1815" spans="8:12" x14ac:dyDescent="0.5">
      <c r="H1815" s="88">
        <f t="shared" ref="H1815:K1815" si="1838">IF(COUNT($C1817,D1817)&lt;&gt;2,0,ROUND(MAX(IF($B1817="No - non-arm's length",0,MIN((0.75*D1817),847)),MIN(D1817,(0.75*$C1817),847)),2))</f>
        <v>0</v>
      </c>
      <c r="I1815" s="88">
        <f t="shared" si="1838"/>
        <v>0</v>
      </c>
      <c r="J1815" s="88">
        <f t="shared" si="1838"/>
        <v>0</v>
      </c>
      <c r="K1815" s="88">
        <f t="shared" si="1838"/>
        <v>0</v>
      </c>
      <c r="L1815" s="3">
        <f t="shared" si="1822"/>
        <v>0</v>
      </c>
    </row>
    <row r="1816" spans="8:12" x14ac:dyDescent="0.5">
      <c r="H1816" s="88">
        <f t="shared" ref="H1816:K1816" si="1839">IF(COUNT($C1818,D1818)&lt;&gt;2,0,ROUND(MAX(IF($B1818="No - non-arm's length",0,MIN((0.75*D1818),847)),MIN(D1818,(0.75*$C1818),847)),2))</f>
        <v>0</v>
      </c>
      <c r="I1816" s="88">
        <f t="shared" si="1839"/>
        <v>0</v>
      </c>
      <c r="J1816" s="88">
        <f t="shared" si="1839"/>
        <v>0</v>
      </c>
      <c r="K1816" s="88">
        <f t="shared" si="1839"/>
        <v>0</v>
      </c>
      <c r="L1816" s="3">
        <f t="shared" si="1822"/>
        <v>0</v>
      </c>
    </row>
    <row r="1817" spans="8:12" x14ac:dyDescent="0.5">
      <c r="H1817" s="88">
        <f t="shared" ref="H1817:K1817" si="1840">IF(COUNT($C1819,D1819)&lt;&gt;2,0,ROUND(MAX(IF($B1819="No - non-arm's length",0,MIN((0.75*D1819),847)),MIN(D1819,(0.75*$C1819),847)),2))</f>
        <v>0</v>
      </c>
      <c r="I1817" s="88">
        <f t="shared" si="1840"/>
        <v>0</v>
      </c>
      <c r="J1817" s="88">
        <f t="shared" si="1840"/>
        <v>0</v>
      </c>
      <c r="K1817" s="88">
        <f t="shared" si="1840"/>
        <v>0</v>
      </c>
      <c r="L1817" s="3">
        <f t="shared" si="1822"/>
        <v>0</v>
      </c>
    </row>
    <row r="1818" spans="8:12" x14ac:dyDescent="0.5">
      <c r="H1818" s="88">
        <f t="shared" ref="H1818:K1818" si="1841">IF(COUNT($C1820,D1820)&lt;&gt;2,0,ROUND(MAX(IF($B1820="No - non-arm's length",0,MIN((0.75*D1820),847)),MIN(D1820,(0.75*$C1820),847)),2))</f>
        <v>0</v>
      </c>
      <c r="I1818" s="88">
        <f t="shared" si="1841"/>
        <v>0</v>
      </c>
      <c r="J1818" s="88">
        <f t="shared" si="1841"/>
        <v>0</v>
      </c>
      <c r="K1818" s="88">
        <f t="shared" si="1841"/>
        <v>0</v>
      </c>
      <c r="L1818" s="3">
        <f t="shared" si="1822"/>
        <v>0</v>
      </c>
    </row>
    <row r="1819" spans="8:12" x14ac:dyDescent="0.5">
      <c r="H1819" s="88">
        <f t="shared" ref="H1819:K1819" si="1842">IF(COUNT($C1821,D1821)&lt;&gt;2,0,ROUND(MAX(IF($B1821="No - non-arm's length",0,MIN((0.75*D1821),847)),MIN(D1821,(0.75*$C1821),847)),2))</f>
        <v>0</v>
      </c>
      <c r="I1819" s="88">
        <f t="shared" si="1842"/>
        <v>0</v>
      </c>
      <c r="J1819" s="88">
        <f t="shared" si="1842"/>
        <v>0</v>
      </c>
      <c r="K1819" s="88">
        <f t="shared" si="1842"/>
        <v>0</v>
      </c>
      <c r="L1819" s="3">
        <f t="shared" si="1822"/>
        <v>0</v>
      </c>
    </row>
    <row r="1820" spans="8:12" x14ac:dyDescent="0.5">
      <c r="H1820" s="88">
        <f t="shared" ref="H1820:K1820" si="1843">IF(COUNT($C1822,D1822)&lt;&gt;2,0,ROUND(MAX(IF($B1822="No - non-arm's length",0,MIN((0.75*D1822),847)),MIN(D1822,(0.75*$C1822),847)),2))</f>
        <v>0</v>
      </c>
      <c r="I1820" s="88">
        <f t="shared" si="1843"/>
        <v>0</v>
      </c>
      <c r="J1820" s="88">
        <f t="shared" si="1843"/>
        <v>0</v>
      </c>
      <c r="K1820" s="88">
        <f t="shared" si="1843"/>
        <v>0</v>
      </c>
      <c r="L1820" s="3">
        <f t="shared" si="1822"/>
        <v>0</v>
      </c>
    </row>
    <row r="1821" spans="8:12" x14ac:dyDescent="0.5">
      <c r="H1821" s="88">
        <f t="shared" ref="H1821:K1821" si="1844">IF(COUNT($C1823,D1823)&lt;&gt;2,0,ROUND(MAX(IF($B1823="No - non-arm's length",0,MIN((0.75*D1823),847)),MIN(D1823,(0.75*$C1823),847)),2))</f>
        <v>0</v>
      </c>
      <c r="I1821" s="88">
        <f t="shared" si="1844"/>
        <v>0</v>
      </c>
      <c r="J1821" s="88">
        <f t="shared" si="1844"/>
        <v>0</v>
      </c>
      <c r="K1821" s="88">
        <f t="shared" si="1844"/>
        <v>0</v>
      </c>
      <c r="L1821" s="3">
        <f t="shared" si="1822"/>
        <v>0</v>
      </c>
    </row>
    <row r="1822" spans="8:12" x14ac:dyDescent="0.5">
      <c r="H1822" s="88">
        <f t="shared" ref="H1822:K1822" si="1845">IF(COUNT($C1824,D1824)&lt;&gt;2,0,ROUND(MAX(IF($B1824="No - non-arm's length",0,MIN((0.75*D1824),847)),MIN(D1824,(0.75*$C1824),847)),2))</f>
        <v>0</v>
      </c>
      <c r="I1822" s="88">
        <f t="shared" si="1845"/>
        <v>0</v>
      </c>
      <c r="J1822" s="88">
        <f t="shared" si="1845"/>
        <v>0</v>
      </c>
      <c r="K1822" s="88">
        <f t="shared" si="1845"/>
        <v>0</v>
      </c>
      <c r="L1822" s="3">
        <f t="shared" si="1822"/>
        <v>0</v>
      </c>
    </row>
    <row r="1823" spans="8:12" x14ac:dyDescent="0.5">
      <c r="H1823" s="88">
        <f t="shared" ref="H1823:K1823" si="1846">IF(COUNT($C1825,D1825)&lt;&gt;2,0,ROUND(MAX(IF($B1825="No - non-arm's length",0,MIN((0.75*D1825),847)),MIN(D1825,(0.75*$C1825),847)),2))</f>
        <v>0</v>
      </c>
      <c r="I1823" s="88">
        <f t="shared" si="1846"/>
        <v>0</v>
      </c>
      <c r="J1823" s="88">
        <f t="shared" si="1846"/>
        <v>0</v>
      </c>
      <c r="K1823" s="88">
        <f t="shared" si="1846"/>
        <v>0</v>
      </c>
      <c r="L1823" s="3">
        <f t="shared" si="1822"/>
        <v>0</v>
      </c>
    </row>
    <row r="1824" spans="8:12" x14ac:dyDescent="0.5">
      <c r="H1824" s="88">
        <f t="shared" ref="H1824:K1824" si="1847">IF(COUNT($C1826,D1826)&lt;&gt;2,0,ROUND(MAX(IF($B1826="No - non-arm's length",0,MIN((0.75*D1826),847)),MIN(D1826,(0.75*$C1826),847)),2))</f>
        <v>0</v>
      </c>
      <c r="I1824" s="88">
        <f t="shared" si="1847"/>
        <v>0</v>
      </c>
      <c r="J1824" s="88">
        <f t="shared" si="1847"/>
        <v>0</v>
      </c>
      <c r="K1824" s="88">
        <f t="shared" si="1847"/>
        <v>0</v>
      </c>
      <c r="L1824" s="3">
        <f t="shared" si="1822"/>
        <v>0</v>
      </c>
    </row>
    <row r="1825" spans="8:12" x14ac:dyDescent="0.5">
      <c r="H1825" s="88">
        <f t="shared" ref="H1825:K1825" si="1848">IF(COUNT($C1827,D1827)&lt;&gt;2,0,ROUND(MAX(IF($B1827="No - non-arm's length",0,MIN((0.75*D1827),847)),MIN(D1827,(0.75*$C1827),847)),2))</f>
        <v>0</v>
      </c>
      <c r="I1825" s="88">
        <f t="shared" si="1848"/>
        <v>0</v>
      </c>
      <c r="J1825" s="88">
        <f t="shared" si="1848"/>
        <v>0</v>
      </c>
      <c r="K1825" s="88">
        <f t="shared" si="1848"/>
        <v>0</v>
      </c>
      <c r="L1825" s="3">
        <f t="shared" si="1822"/>
        <v>0</v>
      </c>
    </row>
    <row r="1826" spans="8:12" x14ac:dyDescent="0.5">
      <c r="H1826" s="88">
        <f t="shared" ref="H1826:K1826" si="1849">IF(COUNT($C1828,D1828)&lt;&gt;2,0,ROUND(MAX(IF($B1828="No - non-arm's length",0,MIN((0.75*D1828),847)),MIN(D1828,(0.75*$C1828),847)),2))</f>
        <v>0</v>
      </c>
      <c r="I1826" s="88">
        <f t="shared" si="1849"/>
        <v>0</v>
      </c>
      <c r="J1826" s="88">
        <f t="shared" si="1849"/>
        <v>0</v>
      </c>
      <c r="K1826" s="88">
        <f t="shared" si="1849"/>
        <v>0</v>
      </c>
      <c r="L1826" s="3">
        <f t="shared" si="1822"/>
        <v>0</v>
      </c>
    </row>
    <row r="1827" spans="8:12" x14ac:dyDescent="0.5">
      <c r="H1827" s="88">
        <f t="shared" ref="H1827:K1827" si="1850">IF(COUNT($C1829,D1829)&lt;&gt;2,0,ROUND(MAX(IF($B1829="No - non-arm's length",0,MIN((0.75*D1829),847)),MIN(D1829,(0.75*$C1829),847)),2))</f>
        <v>0</v>
      </c>
      <c r="I1827" s="88">
        <f t="shared" si="1850"/>
        <v>0</v>
      </c>
      <c r="J1827" s="88">
        <f t="shared" si="1850"/>
        <v>0</v>
      </c>
      <c r="K1827" s="88">
        <f t="shared" si="1850"/>
        <v>0</v>
      </c>
      <c r="L1827" s="3">
        <f t="shared" si="1822"/>
        <v>0</v>
      </c>
    </row>
    <row r="1828" spans="8:12" x14ac:dyDescent="0.5">
      <c r="H1828" s="88">
        <f t="shared" ref="H1828:K1828" si="1851">IF(COUNT($C1830,D1830)&lt;&gt;2,0,ROUND(MAX(IF($B1830="No - non-arm's length",0,MIN((0.75*D1830),847)),MIN(D1830,(0.75*$C1830),847)),2))</f>
        <v>0</v>
      </c>
      <c r="I1828" s="88">
        <f t="shared" si="1851"/>
        <v>0</v>
      </c>
      <c r="J1828" s="88">
        <f t="shared" si="1851"/>
        <v>0</v>
      </c>
      <c r="K1828" s="88">
        <f t="shared" si="1851"/>
        <v>0</v>
      </c>
      <c r="L1828" s="3">
        <f t="shared" si="1822"/>
        <v>0</v>
      </c>
    </row>
    <row r="1829" spans="8:12" x14ac:dyDescent="0.5">
      <c r="H1829" s="88">
        <f t="shared" ref="H1829:K1829" si="1852">IF(COUNT($C1831,D1831)&lt;&gt;2,0,ROUND(MAX(IF($B1831="No - non-arm's length",0,MIN((0.75*D1831),847)),MIN(D1831,(0.75*$C1831),847)),2))</f>
        <v>0</v>
      </c>
      <c r="I1829" s="88">
        <f t="shared" si="1852"/>
        <v>0</v>
      </c>
      <c r="J1829" s="88">
        <f t="shared" si="1852"/>
        <v>0</v>
      </c>
      <c r="K1829" s="88">
        <f t="shared" si="1852"/>
        <v>0</v>
      </c>
      <c r="L1829" s="3">
        <f t="shared" si="1822"/>
        <v>0</v>
      </c>
    </row>
    <row r="1830" spans="8:12" x14ac:dyDescent="0.5">
      <c r="H1830" s="88">
        <f t="shared" ref="H1830:K1830" si="1853">IF(COUNT($C1832,D1832)&lt;&gt;2,0,ROUND(MAX(IF($B1832="No - non-arm's length",0,MIN((0.75*D1832),847)),MIN(D1832,(0.75*$C1832),847)),2))</f>
        <v>0</v>
      </c>
      <c r="I1830" s="88">
        <f t="shared" si="1853"/>
        <v>0</v>
      </c>
      <c r="J1830" s="88">
        <f t="shared" si="1853"/>
        <v>0</v>
      </c>
      <c r="K1830" s="88">
        <f t="shared" si="1853"/>
        <v>0</v>
      </c>
      <c r="L1830" s="3">
        <f t="shared" si="1822"/>
        <v>0</v>
      </c>
    </row>
    <row r="1831" spans="8:12" x14ac:dyDescent="0.5">
      <c r="H1831" s="88">
        <f t="shared" ref="H1831:K1831" si="1854">IF(COUNT($C1833,D1833)&lt;&gt;2,0,ROUND(MAX(IF($B1833="No - non-arm's length",0,MIN((0.75*D1833),847)),MIN(D1833,(0.75*$C1833),847)),2))</f>
        <v>0</v>
      </c>
      <c r="I1831" s="88">
        <f t="shared" si="1854"/>
        <v>0</v>
      </c>
      <c r="J1831" s="88">
        <f t="shared" si="1854"/>
        <v>0</v>
      </c>
      <c r="K1831" s="88">
        <f t="shared" si="1854"/>
        <v>0</v>
      </c>
      <c r="L1831" s="3">
        <f t="shared" si="1822"/>
        <v>0</v>
      </c>
    </row>
    <row r="1832" spans="8:12" x14ac:dyDescent="0.5">
      <c r="H1832" s="88">
        <f t="shared" ref="H1832:K1832" si="1855">IF(COUNT($C1834,D1834)&lt;&gt;2,0,ROUND(MAX(IF($B1834="No - non-arm's length",0,MIN((0.75*D1834),847)),MIN(D1834,(0.75*$C1834),847)),2))</f>
        <v>0</v>
      </c>
      <c r="I1832" s="88">
        <f t="shared" si="1855"/>
        <v>0</v>
      </c>
      <c r="J1832" s="88">
        <f t="shared" si="1855"/>
        <v>0</v>
      </c>
      <c r="K1832" s="88">
        <f t="shared" si="1855"/>
        <v>0</v>
      </c>
      <c r="L1832" s="3">
        <f t="shared" si="1822"/>
        <v>0</v>
      </c>
    </row>
    <row r="1833" spans="8:12" x14ac:dyDescent="0.5">
      <c r="H1833" s="88">
        <f t="shared" ref="H1833:K1833" si="1856">IF(COUNT($C1835,D1835)&lt;&gt;2,0,ROUND(MAX(IF($B1835="No - non-arm's length",0,MIN((0.75*D1835),847)),MIN(D1835,(0.75*$C1835),847)),2))</f>
        <v>0</v>
      </c>
      <c r="I1833" s="88">
        <f t="shared" si="1856"/>
        <v>0</v>
      </c>
      <c r="J1833" s="88">
        <f t="shared" si="1856"/>
        <v>0</v>
      </c>
      <c r="K1833" s="88">
        <f t="shared" si="1856"/>
        <v>0</v>
      </c>
      <c r="L1833" s="3">
        <f t="shared" si="1822"/>
        <v>0</v>
      </c>
    </row>
    <row r="1834" spans="8:12" x14ac:dyDescent="0.5">
      <c r="H1834" s="88">
        <f t="shared" ref="H1834:K1834" si="1857">IF(COUNT($C1836,D1836)&lt;&gt;2,0,ROUND(MAX(IF($B1836="No - non-arm's length",0,MIN((0.75*D1836),847)),MIN(D1836,(0.75*$C1836),847)),2))</f>
        <v>0</v>
      </c>
      <c r="I1834" s="88">
        <f t="shared" si="1857"/>
        <v>0</v>
      </c>
      <c r="J1834" s="88">
        <f t="shared" si="1857"/>
        <v>0</v>
      </c>
      <c r="K1834" s="88">
        <f t="shared" si="1857"/>
        <v>0</v>
      </c>
      <c r="L1834" s="3">
        <f t="shared" si="1822"/>
        <v>0</v>
      </c>
    </row>
    <row r="1835" spans="8:12" x14ac:dyDescent="0.5">
      <c r="H1835" s="88">
        <f t="shared" ref="H1835:K1835" si="1858">IF(COUNT($C1837,D1837)&lt;&gt;2,0,ROUND(MAX(IF($B1837="No - non-arm's length",0,MIN((0.75*D1837),847)),MIN(D1837,(0.75*$C1837),847)),2))</f>
        <v>0</v>
      </c>
      <c r="I1835" s="88">
        <f t="shared" si="1858"/>
        <v>0</v>
      </c>
      <c r="J1835" s="88">
        <f t="shared" si="1858"/>
        <v>0</v>
      </c>
      <c r="K1835" s="88">
        <f t="shared" si="1858"/>
        <v>0</v>
      </c>
      <c r="L1835" s="3">
        <f t="shared" si="1822"/>
        <v>0</v>
      </c>
    </row>
    <row r="1836" spans="8:12" x14ac:dyDescent="0.5">
      <c r="H1836" s="88">
        <f t="shared" ref="H1836:K1836" si="1859">IF(COUNT($C1838,D1838)&lt;&gt;2,0,ROUND(MAX(IF($B1838="No - non-arm's length",0,MIN((0.75*D1838),847)),MIN(D1838,(0.75*$C1838),847)),2))</f>
        <v>0</v>
      </c>
      <c r="I1836" s="88">
        <f t="shared" si="1859"/>
        <v>0</v>
      </c>
      <c r="J1836" s="88">
        <f t="shared" si="1859"/>
        <v>0</v>
      </c>
      <c r="K1836" s="88">
        <f t="shared" si="1859"/>
        <v>0</v>
      </c>
      <c r="L1836" s="3">
        <f t="shared" si="1822"/>
        <v>0</v>
      </c>
    </row>
    <row r="1837" spans="8:12" x14ac:dyDescent="0.5">
      <c r="H1837" s="88">
        <f t="shared" ref="H1837:K1837" si="1860">IF(COUNT($C1839,D1839)&lt;&gt;2,0,ROUND(MAX(IF($B1839="No - non-arm's length",0,MIN((0.75*D1839),847)),MIN(D1839,(0.75*$C1839),847)),2))</f>
        <v>0</v>
      </c>
      <c r="I1837" s="88">
        <f t="shared" si="1860"/>
        <v>0</v>
      </c>
      <c r="J1837" s="88">
        <f t="shared" si="1860"/>
        <v>0</v>
      </c>
      <c r="K1837" s="88">
        <f t="shared" si="1860"/>
        <v>0</v>
      </c>
      <c r="L1837" s="3">
        <f t="shared" si="1822"/>
        <v>0</v>
      </c>
    </row>
    <row r="1838" spans="8:12" x14ac:dyDescent="0.5">
      <c r="H1838" s="88">
        <f t="shared" ref="H1838:K1838" si="1861">IF(COUNT($C1840,D1840)&lt;&gt;2,0,ROUND(MAX(IF($B1840="No - non-arm's length",0,MIN((0.75*D1840),847)),MIN(D1840,(0.75*$C1840),847)),2))</f>
        <v>0</v>
      </c>
      <c r="I1838" s="88">
        <f t="shared" si="1861"/>
        <v>0</v>
      </c>
      <c r="J1838" s="88">
        <f t="shared" si="1861"/>
        <v>0</v>
      </c>
      <c r="K1838" s="88">
        <f t="shared" si="1861"/>
        <v>0</v>
      </c>
      <c r="L1838" s="3">
        <f t="shared" si="1822"/>
        <v>0</v>
      </c>
    </row>
    <row r="1839" spans="8:12" x14ac:dyDescent="0.5">
      <c r="H1839" s="88">
        <f t="shared" ref="H1839:K1839" si="1862">IF(COUNT($C1841,D1841)&lt;&gt;2,0,ROUND(MAX(IF($B1841="No - non-arm's length",0,MIN((0.75*D1841),847)),MIN(D1841,(0.75*$C1841),847)),2))</f>
        <v>0</v>
      </c>
      <c r="I1839" s="88">
        <f t="shared" si="1862"/>
        <v>0</v>
      </c>
      <c r="J1839" s="88">
        <f t="shared" si="1862"/>
        <v>0</v>
      </c>
      <c r="K1839" s="88">
        <f t="shared" si="1862"/>
        <v>0</v>
      </c>
      <c r="L1839" s="3">
        <f t="shared" si="1822"/>
        <v>0</v>
      </c>
    </row>
    <row r="1840" spans="8:12" x14ac:dyDescent="0.5">
      <c r="H1840" s="88">
        <f t="shared" ref="H1840:K1840" si="1863">IF(COUNT($C1842,D1842)&lt;&gt;2,0,ROUND(MAX(IF($B1842="No - non-arm's length",0,MIN((0.75*D1842),847)),MIN(D1842,(0.75*$C1842),847)),2))</f>
        <v>0</v>
      </c>
      <c r="I1840" s="88">
        <f t="shared" si="1863"/>
        <v>0</v>
      </c>
      <c r="J1840" s="88">
        <f t="shared" si="1863"/>
        <v>0</v>
      </c>
      <c r="K1840" s="88">
        <f t="shared" si="1863"/>
        <v>0</v>
      </c>
      <c r="L1840" s="3">
        <f t="shared" si="1822"/>
        <v>0</v>
      </c>
    </row>
    <row r="1841" spans="8:12" x14ac:dyDescent="0.5">
      <c r="H1841" s="88">
        <f t="shared" ref="H1841:K1841" si="1864">IF(COUNT($C1843,D1843)&lt;&gt;2,0,ROUND(MAX(IF($B1843="No - non-arm's length",0,MIN((0.75*D1843),847)),MIN(D1843,(0.75*$C1843),847)),2))</f>
        <v>0</v>
      </c>
      <c r="I1841" s="88">
        <f t="shared" si="1864"/>
        <v>0</v>
      </c>
      <c r="J1841" s="88">
        <f t="shared" si="1864"/>
        <v>0</v>
      </c>
      <c r="K1841" s="88">
        <f t="shared" si="1864"/>
        <v>0</v>
      </c>
      <c r="L1841" s="3">
        <f t="shared" si="1822"/>
        <v>0</v>
      </c>
    </row>
    <row r="1842" spans="8:12" x14ac:dyDescent="0.5">
      <c r="H1842" s="88">
        <f t="shared" ref="H1842:K1842" si="1865">IF(COUNT($C1844,D1844)&lt;&gt;2,0,ROUND(MAX(IF($B1844="No - non-arm's length",0,MIN((0.75*D1844),847)),MIN(D1844,(0.75*$C1844),847)),2))</f>
        <v>0</v>
      </c>
      <c r="I1842" s="88">
        <f t="shared" si="1865"/>
        <v>0</v>
      </c>
      <c r="J1842" s="88">
        <f t="shared" si="1865"/>
        <v>0</v>
      </c>
      <c r="K1842" s="88">
        <f t="shared" si="1865"/>
        <v>0</v>
      </c>
      <c r="L1842" s="3">
        <f t="shared" si="1822"/>
        <v>0</v>
      </c>
    </row>
    <row r="1843" spans="8:12" x14ac:dyDescent="0.5">
      <c r="H1843" s="88">
        <f t="shared" ref="H1843:K1843" si="1866">IF(COUNT($C1845,D1845)&lt;&gt;2,0,ROUND(MAX(IF($B1845="No - non-arm's length",0,MIN((0.75*D1845),847)),MIN(D1845,(0.75*$C1845),847)),2))</f>
        <v>0</v>
      </c>
      <c r="I1843" s="88">
        <f t="shared" si="1866"/>
        <v>0</v>
      </c>
      <c r="J1843" s="88">
        <f t="shared" si="1866"/>
        <v>0</v>
      </c>
      <c r="K1843" s="88">
        <f t="shared" si="1866"/>
        <v>0</v>
      </c>
      <c r="L1843" s="3">
        <f t="shared" si="1822"/>
        <v>0</v>
      </c>
    </row>
    <row r="1844" spans="8:12" x14ac:dyDescent="0.5">
      <c r="H1844" s="88">
        <f t="shared" ref="H1844:K1844" si="1867">IF(COUNT($C1846,D1846)&lt;&gt;2,0,ROUND(MAX(IF($B1846="No - non-arm's length",0,MIN((0.75*D1846),847)),MIN(D1846,(0.75*$C1846),847)),2))</f>
        <v>0</v>
      </c>
      <c r="I1844" s="88">
        <f t="shared" si="1867"/>
        <v>0</v>
      </c>
      <c r="J1844" s="88">
        <f t="shared" si="1867"/>
        <v>0</v>
      </c>
      <c r="K1844" s="88">
        <f t="shared" si="1867"/>
        <v>0</v>
      </c>
      <c r="L1844" s="3">
        <f t="shared" si="1822"/>
        <v>0</v>
      </c>
    </row>
    <row r="1845" spans="8:12" x14ac:dyDescent="0.5">
      <c r="H1845" s="88">
        <f t="shared" ref="H1845:K1845" si="1868">IF(COUNT($C1847,D1847)&lt;&gt;2,0,ROUND(MAX(IF($B1847="No - non-arm's length",0,MIN((0.75*D1847),847)),MIN(D1847,(0.75*$C1847),847)),2))</f>
        <v>0</v>
      </c>
      <c r="I1845" s="88">
        <f t="shared" si="1868"/>
        <v>0</v>
      </c>
      <c r="J1845" s="88">
        <f t="shared" si="1868"/>
        <v>0</v>
      </c>
      <c r="K1845" s="88">
        <f t="shared" si="1868"/>
        <v>0</v>
      </c>
      <c r="L1845" s="3">
        <f t="shared" si="1822"/>
        <v>0</v>
      </c>
    </row>
    <row r="1846" spans="8:12" x14ac:dyDescent="0.5">
      <c r="H1846" s="88">
        <f t="shared" ref="H1846:K1846" si="1869">IF(COUNT($C1848,D1848)&lt;&gt;2,0,ROUND(MAX(IF($B1848="No - non-arm's length",0,MIN((0.75*D1848),847)),MIN(D1848,(0.75*$C1848),847)),2))</f>
        <v>0</v>
      </c>
      <c r="I1846" s="88">
        <f t="shared" si="1869"/>
        <v>0</v>
      </c>
      <c r="J1846" s="88">
        <f t="shared" si="1869"/>
        <v>0</v>
      </c>
      <c r="K1846" s="88">
        <f t="shared" si="1869"/>
        <v>0</v>
      </c>
      <c r="L1846" s="3">
        <f t="shared" si="1822"/>
        <v>0</v>
      </c>
    </row>
    <row r="1847" spans="8:12" x14ac:dyDescent="0.5">
      <c r="H1847" s="88">
        <f t="shared" ref="H1847:K1847" si="1870">IF(COUNT($C1849,D1849)&lt;&gt;2,0,ROUND(MAX(IF($B1849="No - non-arm's length",0,MIN((0.75*D1849),847)),MIN(D1849,(0.75*$C1849),847)),2))</f>
        <v>0</v>
      </c>
      <c r="I1847" s="88">
        <f t="shared" si="1870"/>
        <v>0</v>
      </c>
      <c r="J1847" s="88">
        <f t="shared" si="1870"/>
        <v>0</v>
      </c>
      <c r="K1847" s="88">
        <f t="shared" si="1870"/>
        <v>0</v>
      </c>
      <c r="L1847" s="3">
        <f t="shared" si="1822"/>
        <v>0</v>
      </c>
    </row>
    <row r="1848" spans="8:12" x14ac:dyDescent="0.5">
      <c r="H1848" s="88">
        <f t="shared" ref="H1848:K1848" si="1871">IF(COUNT($C1850,D1850)&lt;&gt;2,0,ROUND(MAX(IF($B1850="No - non-arm's length",0,MIN((0.75*D1850),847)),MIN(D1850,(0.75*$C1850),847)),2))</f>
        <v>0</v>
      </c>
      <c r="I1848" s="88">
        <f t="shared" si="1871"/>
        <v>0</v>
      </c>
      <c r="J1848" s="88">
        <f t="shared" si="1871"/>
        <v>0</v>
      </c>
      <c r="K1848" s="88">
        <f t="shared" si="1871"/>
        <v>0</v>
      </c>
      <c r="L1848" s="3">
        <f t="shared" si="1822"/>
        <v>0</v>
      </c>
    </row>
    <row r="1849" spans="8:12" x14ac:dyDescent="0.5">
      <c r="H1849" s="88">
        <f t="shared" ref="H1849:K1849" si="1872">IF(COUNT($C1851,D1851)&lt;&gt;2,0,ROUND(MAX(IF($B1851="No - non-arm's length",0,MIN((0.75*D1851),847)),MIN(D1851,(0.75*$C1851),847)),2))</f>
        <v>0</v>
      </c>
      <c r="I1849" s="88">
        <f t="shared" si="1872"/>
        <v>0</v>
      </c>
      <c r="J1849" s="88">
        <f t="shared" si="1872"/>
        <v>0</v>
      </c>
      <c r="K1849" s="88">
        <f t="shared" si="1872"/>
        <v>0</v>
      </c>
      <c r="L1849" s="3">
        <f t="shared" si="1822"/>
        <v>0</v>
      </c>
    </row>
    <row r="1850" spans="8:12" x14ac:dyDescent="0.5">
      <c r="H1850" s="88">
        <f t="shared" ref="H1850:K1850" si="1873">IF(COUNT($C1852,D1852)&lt;&gt;2,0,ROUND(MAX(IF($B1852="No - non-arm's length",0,MIN((0.75*D1852),847)),MIN(D1852,(0.75*$C1852),847)),2))</f>
        <v>0</v>
      </c>
      <c r="I1850" s="88">
        <f t="shared" si="1873"/>
        <v>0</v>
      </c>
      <c r="J1850" s="88">
        <f t="shared" si="1873"/>
        <v>0</v>
      </c>
      <c r="K1850" s="88">
        <f t="shared" si="1873"/>
        <v>0</v>
      </c>
      <c r="L1850" s="3">
        <f t="shared" si="1822"/>
        <v>0</v>
      </c>
    </row>
    <row r="1851" spans="8:12" x14ac:dyDescent="0.5">
      <c r="H1851" s="88">
        <f t="shared" ref="H1851:K1851" si="1874">IF(COUNT($C1853,D1853)&lt;&gt;2,0,ROUND(MAX(IF($B1853="No - non-arm's length",0,MIN((0.75*D1853),847)),MIN(D1853,(0.75*$C1853),847)),2))</f>
        <v>0</v>
      </c>
      <c r="I1851" s="88">
        <f t="shared" si="1874"/>
        <v>0</v>
      </c>
      <c r="J1851" s="88">
        <f t="shared" si="1874"/>
        <v>0</v>
      </c>
      <c r="K1851" s="88">
        <f t="shared" si="1874"/>
        <v>0</v>
      </c>
      <c r="L1851" s="3">
        <f t="shared" si="1822"/>
        <v>0</v>
      </c>
    </row>
    <row r="1852" spans="8:12" x14ac:dyDescent="0.5">
      <c r="H1852" s="88">
        <f t="shared" ref="H1852:K1852" si="1875">IF(COUNT($C1854,D1854)&lt;&gt;2,0,ROUND(MAX(IF($B1854="No - non-arm's length",0,MIN((0.75*D1854),847)),MIN(D1854,(0.75*$C1854),847)),2))</f>
        <v>0</v>
      </c>
      <c r="I1852" s="88">
        <f t="shared" si="1875"/>
        <v>0</v>
      </c>
      <c r="J1852" s="88">
        <f t="shared" si="1875"/>
        <v>0</v>
      </c>
      <c r="K1852" s="88">
        <f t="shared" si="1875"/>
        <v>0</v>
      </c>
      <c r="L1852" s="3">
        <f t="shared" si="1822"/>
        <v>0</v>
      </c>
    </row>
    <row r="1853" spans="8:12" x14ac:dyDescent="0.5">
      <c r="H1853" s="88">
        <f t="shared" ref="H1853:K1853" si="1876">IF(COUNT($C1855,D1855)&lt;&gt;2,0,ROUND(MAX(IF($B1855="No - non-arm's length",0,MIN((0.75*D1855),847)),MIN(D1855,(0.75*$C1855),847)),2))</f>
        <v>0</v>
      </c>
      <c r="I1853" s="88">
        <f t="shared" si="1876"/>
        <v>0</v>
      </c>
      <c r="J1853" s="88">
        <f t="shared" si="1876"/>
        <v>0</v>
      </c>
      <c r="K1853" s="88">
        <f t="shared" si="1876"/>
        <v>0</v>
      </c>
      <c r="L1853" s="3">
        <f t="shared" si="1822"/>
        <v>0</v>
      </c>
    </row>
    <row r="1854" spans="8:12" x14ac:dyDescent="0.5">
      <c r="H1854" s="88">
        <f t="shared" ref="H1854:K1854" si="1877">IF(COUNT($C1856,D1856)&lt;&gt;2,0,ROUND(MAX(IF($B1856="No - non-arm's length",0,MIN((0.75*D1856),847)),MIN(D1856,(0.75*$C1856),847)),2))</f>
        <v>0</v>
      </c>
      <c r="I1854" s="88">
        <f t="shared" si="1877"/>
        <v>0</v>
      </c>
      <c r="J1854" s="88">
        <f t="shared" si="1877"/>
        <v>0</v>
      </c>
      <c r="K1854" s="88">
        <f t="shared" si="1877"/>
        <v>0</v>
      </c>
      <c r="L1854" s="3">
        <f t="shared" si="1822"/>
        <v>0</v>
      </c>
    </row>
    <row r="1855" spans="8:12" x14ac:dyDescent="0.5">
      <c r="H1855" s="88">
        <f t="shared" ref="H1855:K1855" si="1878">IF(COUNT($C1857,D1857)&lt;&gt;2,0,ROUND(MAX(IF($B1857="No - non-arm's length",0,MIN((0.75*D1857),847)),MIN(D1857,(0.75*$C1857),847)),2))</f>
        <v>0</v>
      </c>
      <c r="I1855" s="88">
        <f t="shared" si="1878"/>
        <v>0</v>
      </c>
      <c r="J1855" s="88">
        <f t="shared" si="1878"/>
        <v>0</v>
      </c>
      <c r="K1855" s="88">
        <f t="shared" si="1878"/>
        <v>0</v>
      </c>
      <c r="L1855" s="3">
        <f t="shared" si="1822"/>
        <v>0</v>
      </c>
    </row>
    <row r="1856" spans="8:12" x14ac:dyDescent="0.5">
      <c r="H1856" s="88">
        <f t="shared" ref="H1856:K1856" si="1879">IF(COUNT($C1858,D1858)&lt;&gt;2,0,ROUND(MAX(IF($B1858="No - non-arm's length",0,MIN((0.75*D1858),847)),MIN(D1858,(0.75*$C1858),847)),2))</f>
        <v>0</v>
      </c>
      <c r="I1856" s="88">
        <f t="shared" si="1879"/>
        <v>0</v>
      </c>
      <c r="J1856" s="88">
        <f t="shared" si="1879"/>
        <v>0</v>
      </c>
      <c r="K1856" s="88">
        <f t="shared" si="1879"/>
        <v>0</v>
      </c>
      <c r="L1856" s="3">
        <f t="shared" si="1822"/>
        <v>0</v>
      </c>
    </row>
    <row r="1857" spans="8:12" x14ac:dyDescent="0.5">
      <c r="H1857" s="88">
        <f t="shared" ref="H1857:K1857" si="1880">IF(COUNT($C1859,D1859)&lt;&gt;2,0,ROUND(MAX(IF($B1859="No - non-arm's length",0,MIN((0.75*D1859),847)),MIN(D1859,(0.75*$C1859),847)),2))</f>
        <v>0</v>
      </c>
      <c r="I1857" s="88">
        <f t="shared" si="1880"/>
        <v>0</v>
      </c>
      <c r="J1857" s="88">
        <f t="shared" si="1880"/>
        <v>0</v>
      </c>
      <c r="K1857" s="88">
        <f t="shared" si="1880"/>
        <v>0</v>
      </c>
      <c r="L1857" s="3">
        <f t="shared" si="1822"/>
        <v>0</v>
      </c>
    </row>
    <row r="1858" spans="8:12" x14ac:dyDescent="0.5">
      <c r="H1858" s="88">
        <f t="shared" ref="H1858:K1858" si="1881">IF(COUNT($C1860,D1860)&lt;&gt;2,0,ROUND(MAX(IF($B1860="No - non-arm's length",0,MIN((0.75*D1860),847)),MIN(D1860,(0.75*$C1860),847)),2))</f>
        <v>0</v>
      </c>
      <c r="I1858" s="88">
        <f t="shared" si="1881"/>
        <v>0</v>
      </c>
      <c r="J1858" s="88">
        <f t="shared" si="1881"/>
        <v>0</v>
      </c>
      <c r="K1858" s="88">
        <f t="shared" si="1881"/>
        <v>0</v>
      </c>
      <c r="L1858" s="3">
        <f t="shared" si="1822"/>
        <v>0</v>
      </c>
    </row>
    <row r="1859" spans="8:12" x14ac:dyDescent="0.5">
      <c r="H1859" s="88">
        <f t="shared" ref="H1859:K1859" si="1882">IF(COUNT($C1861,D1861)&lt;&gt;2,0,ROUND(MAX(IF($B1861="No - non-arm's length",0,MIN((0.75*D1861),847)),MIN(D1861,(0.75*$C1861),847)),2))</f>
        <v>0</v>
      </c>
      <c r="I1859" s="88">
        <f t="shared" si="1882"/>
        <v>0</v>
      </c>
      <c r="J1859" s="88">
        <f t="shared" si="1882"/>
        <v>0</v>
      </c>
      <c r="K1859" s="88">
        <f t="shared" si="1882"/>
        <v>0</v>
      </c>
      <c r="L1859" s="3">
        <f t="shared" si="1822"/>
        <v>0</v>
      </c>
    </row>
    <row r="1860" spans="8:12" x14ac:dyDescent="0.5">
      <c r="H1860" s="88">
        <f t="shared" ref="H1860:K1860" si="1883">IF(COUNT($C1862,D1862)&lt;&gt;2,0,ROUND(MAX(IF($B1862="No - non-arm's length",0,MIN((0.75*D1862),847)),MIN(D1862,(0.75*$C1862),847)),2))</f>
        <v>0</v>
      </c>
      <c r="I1860" s="88">
        <f t="shared" si="1883"/>
        <v>0</v>
      </c>
      <c r="J1860" s="88">
        <f t="shared" si="1883"/>
        <v>0</v>
      </c>
      <c r="K1860" s="88">
        <f t="shared" si="1883"/>
        <v>0</v>
      </c>
      <c r="L1860" s="3">
        <f t="shared" si="1822"/>
        <v>0</v>
      </c>
    </row>
    <row r="1861" spans="8:12" x14ac:dyDescent="0.5">
      <c r="H1861" s="88">
        <f t="shared" ref="H1861:K1861" si="1884">IF(COUNT($C1863,D1863)&lt;&gt;2,0,ROUND(MAX(IF($B1863="No - non-arm's length",0,MIN((0.75*D1863),847)),MIN(D1863,(0.75*$C1863),847)),2))</f>
        <v>0</v>
      </c>
      <c r="I1861" s="88">
        <f t="shared" si="1884"/>
        <v>0</v>
      </c>
      <c r="J1861" s="88">
        <f t="shared" si="1884"/>
        <v>0</v>
      </c>
      <c r="K1861" s="88">
        <f t="shared" si="1884"/>
        <v>0</v>
      </c>
      <c r="L1861" s="3">
        <f t="shared" si="1822"/>
        <v>0</v>
      </c>
    </row>
    <row r="1862" spans="8:12" x14ac:dyDescent="0.5">
      <c r="H1862" s="88">
        <f t="shared" ref="H1862:K1862" si="1885">IF(COUNT($C1864,D1864)&lt;&gt;2,0,ROUND(MAX(IF($B1864="No - non-arm's length",0,MIN((0.75*D1864),847)),MIN(D1864,(0.75*$C1864),847)),2))</f>
        <v>0</v>
      </c>
      <c r="I1862" s="88">
        <f t="shared" si="1885"/>
        <v>0</v>
      </c>
      <c r="J1862" s="88">
        <f t="shared" si="1885"/>
        <v>0</v>
      </c>
      <c r="K1862" s="88">
        <f t="shared" si="1885"/>
        <v>0</v>
      </c>
      <c r="L1862" s="3">
        <f t="shared" si="1822"/>
        <v>0</v>
      </c>
    </row>
    <row r="1863" spans="8:12" x14ac:dyDescent="0.5">
      <c r="H1863" s="88">
        <f t="shared" ref="H1863:K1863" si="1886">IF(COUNT($C1865,D1865)&lt;&gt;2,0,ROUND(MAX(IF($B1865="No - non-arm's length",0,MIN((0.75*D1865),847)),MIN(D1865,(0.75*$C1865),847)),2))</f>
        <v>0</v>
      </c>
      <c r="I1863" s="88">
        <f t="shared" si="1886"/>
        <v>0</v>
      </c>
      <c r="J1863" s="88">
        <f t="shared" si="1886"/>
        <v>0</v>
      </c>
      <c r="K1863" s="88">
        <f t="shared" si="1886"/>
        <v>0</v>
      </c>
      <c r="L1863" s="3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88">
        <f t="shared" ref="H1864:K1864" si="1888">IF(COUNT($C1866,D1866)&lt;&gt;2,0,ROUND(MAX(IF($B1866="No - non-arm's length",0,MIN((0.75*D1866),847)),MIN(D1866,(0.75*$C1866),847)),2))</f>
        <v>0</v>
      </c>
      <c r="I1864" s="88">
        <f t="shared" si="1888"/>
        <v>0</v>
      </c>
      <c r="J1864" s="88">
        <f t="shared" si="1888"/>
        <v>0</v>
      </c>
      <c r="K1864" s="88">
        <f t="shared" si="1888"/>
        <v>0</v>
      </c>
      <c r="L1864" s="3">
        <f t="shared" si="1887"/>
        <v>0</v>
      </c>
    </row>
    <row r="1865" spans="8:12" x14ac:dyDescent="0.5">
      <c r="H1865" s="88">
        <f t="shared" ref="H1865:K1865" si="1889">IF(COUNT($C1867,D1867)&lt;&gt;2,0,ROUND(MAX(IF($B1867="No - non-arm's length",0,MIN((0.75*D1867),847)),MIN(D1867,(0.75*$C1867),847)),2))</f>
        <v>0</v>
      </c>
      <c r="I1865" s="88">
        <f t="shared" si="1889"/>
        <v>0</v>
      </c>
      <c r="J1865" s="88">
        <f t="shared" si="1889"/>
        <v>0</v>
      </c>
      <c r="K1865" s="88">
        <f t="shared" si="1889"/>
        <v>0</v>
      </c>
      <c r="L1865" s="3">
        <f t="shared" si="1887"/>
        <v>0</v>
      </c>
    </row>
    <row r="1866" spans="8:12" x14ac:dyDescent="0.5">
      <c r="H1866" s="88">
        <f t="shared" ref="H1866:K1866" si="1890">IF(COUNT($C1868,D1868)&lt;&gt;2,0,ROUND(MAX(IF($B1868="No - non-arm's length",0,MIN((0.75*D1868),847)),MIN(D1868,(0.75*$C1868),847)),2))</f>
        <v>0</v>
      </c>
      <c r="I1866" s="88">
        <f t="shared" si="1890"/>
        <v>0</v>
      </c>
      <c r="J1866" s="88">
        <f t="shared" si="1890"/>
        <v>0</v>
      </c>
      <c r="K1866" s="88">
        <f t="shared" si="1890"/>
        <v>0</v>
      </c>
      <c r="L1866" s="3">
        <f t="shared" si="1887"/>
        <v>0</v>
      </c>
    </row>
    <row r="1867" spans="8:12" x14ac:dyDescent="0.5">
      <c r="H1867" s="88">
        <f t="shared" ref="H1867:K1867" si="1891">IF(COUNT($C1869,D1869)&lt;&gt;2,0,ROUND(MAX(IF($B1869="No - non-arm's length",0,MIN((0.75*D1869),847)),MIN(D1869,(0.75*$C1869),847)),2))</f>
        <v>0</v>
      </c>
      <c r="I1867" s="88">
        <f t="shared" si="1891"/>
        <v>0</v>
      </c>
      <c r="J1867" s="88">
        <f t="shared" si="1891"/>
        <v>0</v>
      </c>
      <c r="K1867" s="88">
        <f t="shared" si="1891"/>
        <v>0</v>
      </c>
      <c r="L1867" s="3">
        <f t="shared" si="1887"/>
        <v>0</v>
      </c>
    </row>
    <row r="1868" spans="8:12" x14ac:dyDescent="0.5">
      <c r="H1868" s="88">
        <f t="shared" ref="H1868:K1868" si="1892">IF(COUNT($C1870,D1870)&lt;&gt;2,0,ROUND(MAX(IF($B1870="No - non-arm's length",0,MIN((0.75*D1870),847)),MIN(D1870,(0.75*$C1870),847)),2))</f>
        <v>0</v>
      </c>
      <c r="I1868" s="88">
        <f t="shared" si="1892"/>
        <v>0</v>
      </c>
      <c r="J1868" s="88">
        <f t="shared" si="1892"/>
        <v>0</v>
      </c>
      <c r="K1868" s="88">
        <f t="shared" si="1892"/>
        <v>0</v>
      </c>
      <c r="L1868" s="3">
        <f t="shared" si="1887"/>
        <v>0</v>
      </c>
    </row>
    <row r="1869" spans="8:12" x14ac:dyDescent="0.5">
      <c r="H1869" s="88">
        <f t="shared" ref="H1869:K1869" si="1893">IF(COUNT($C1871,D1871)&lt;&gt;2,0,ROUND(MAX(IF($B1871="No - non-arm's length",0,MIN((0.75*D1871),847)),MIN(D1871,(0.75*$C1871),847)),2))</f>
        <v>0</v>
      </c>
      <c r="I1869" s="88">
        <f t="shared" si="1893"/>
        <v>0</v>
      </c>
      <c r="J1869" s="88">
        <f t="shared" si="1893"/>
        <v>0</v>
      </c>
      <c r="K1869" s="88">
        <f t="shared" si="1893"/>
        <v>0</v>
      </c>
      <c r="L1869" s="3">
        <f t="shared" si="1887"/>
        <v>0</v>
      </c>
    </row>
    <row r="1870" spans="8:12" x14ac:dyDescent="0.5">
      <c r="H1870" s="88">
        <f t="shared" ref="H1870:K1870" si="1894">IF(COUNT($C1872,D1872)&lt;&gt;2,0,ROUND(MAX(IF($B1872="No - non-arm's length",0,MIN((0.75*D1872),847)),MIN(D1872,(0.75*$C1872),847)),2))</f>
        <v>0</v>
      </c>
      <c r="I1870" s="88">
        <f t="shared" si="1894"/>
        <v>0</v>
      </c>
      <c r="J1870" s="88">
        <f t="shared" si="1894"/>
        <v>0</v>
      </c>
      <c r="K1870" s="88">
        <f t="shared" si="1894"/>
        <v>0</v>
      </c>
      <c r="L1870" s="3">
        <f t="shared" si="1887"/>
        <v>0</v>
      </c>
    </row>
    <row r="1871" spans="8:12" x14ac:dyDescent="0.5">
      <c r="H1871" s="88">
        <f t="shared" ref="H1871:K1871" si="1895">IF(COUNT($C1873,D1873)&lt;&gt;2,0,ROUND(MAX(IF($B1873="No - non-arm's length",0,MIN((0.75*D1873),847)),MIN(D1873,(0.75*$C1873),847)),2))</f>
        <v>0</v>
      </c>
      <c r="I1871" s="88">
        <f t="shared" si="1895"/>
        <v>0</v>
      </c>
      <c r="J1871" s="88">
        <f t="shared" si="1895"/>
        <v>0</v>
      </c>
      <c r="K1871" s="88">
        <f t="shared" si="1895"/>
        <v>0</v>
      </c>
      <c r="L1871" s="3">
        <f t="shared" si="1887"/>
        <v>0</v>
      </c>
    </row>
    <row r="1872" spans="8:12" x14ac:dyDescent="0.5">
      <c r="H1872" s="88">
        <f t="shared" ref="H1872:K1872" si="1896">IF(COUNT($C1874,D1874)&lt;&gt;2,0,ROUND(MAX(IF($B1874="No - non-arm's length",0,MIN((0.75*D1874),847)),MIN(D1874,(0.75*$C1874),847)),2))</f>
        <v>0</v>
      </c>
      <c r="I1872" s="88">
        <f t="shared" si="1896"/>
        <v>0</v>
      </c>
      <c r="J1872" s="88">
        <f t="shared" si="1896"/>
        <v>0</v>
      </c>
      <c r="K1872" s="88">
        <f t="shared" si="1896"/>
        <v>0</v>
      </c>
      <c r="L1872" s="3">
        <f t="shared" si="1887"/>
        <v>0</v>
      </c>
    </row>
    <row r="1873" spans="8:12" x14ac:dyDescent="0.5">
      <c r="H1873" s="88">
        <f t="shared" ref="H1873:K1873" si="1897">IF(COUNT($C1875,D1875)&lt;&gt;2,0,ROUND(MAX(IF($B1875="No - non-arm's length",0,MIN((0.75*D1875),847)),MIN(D1875,(0.75*$C1875),847)),2))</f>
        <v>0</v>
      </c>
      <c r="I1873" s="88">
        <f t="shared" si="1897"/>
        <v>0</v>
      </c>
      <c r="J1873" s="88">
        <f t="shared" si="1897"/>
        <v>0</v>
      </c>
      <c r="K1873" s="88">
        <f t="shared" si="1897"/>
        <v>0</v>
      </c>
      <c r="L1873" s="3">
        <f t="shared" si="1887"/>
        <v>0</v>
      </c>
    </row>
    <row r="1874" spans="8:12" x14ac:dyDescent="0.5">
      <c r="H1874" s="88">
        <f t="shared" ref="H1874:K1874" si="1898">IF(COUNT($C1876,D1876)&lt;&gt;2,0,ROUND(MAX(IF($B1876="No - non-arm's length",0,MIN((0.75*D1876),847)),MIN(D1876,(0.75*$C1876),847)),2))</f>
        <v>0</v>
      </c>
      <c r="I1874" s="88">
        <f t="shared" si="1898"/>
        <v>0</v>
      </c>
      <c r="J1874" s="88">
        <f t="shared" si="1898"/>
        <v>0</v>
      </c>
      <c r="K1874" s="88">
        <f t="shared" si="1898"/>
        <v>0</v>
      </c>
      <c r="L1874" s="3">
        <f t="shared" si="1887"/>
        <v>0</v>
      </c>
    </row>
    <row r="1875" spans="8:12" x14ac:dyDescent="0.5">
      <c r="H1875" s="88">
        <f t="shared" ref="H1875:K1875" si="1899">IF(COUNT($C1877,D1877)&lt;&gt;2,0,ROUND(MAX(IF($B1877="No - non-arm's length",0,MIN((0.75*D1877),847)),MIN(D1877,(0.75*$C1877),847)),2))</f>
        <v>0</v>
      </c>
      <c r="I1875" s="88">
        <f t="shared" si="1899"/>
        <v>0</v>
      </c>
      <c r="J1875" s="88">
        <f t="shared" si="1899"/>
        <v>0</v>
      </c>
      <c r="K1875" s="88">
        <f t="shared" si="1899"/>
        <v>0</v>
      </c>
      <c r="L1875" s="3">
        <f t="shared" si="1887"/>
        <v>0</v>
      </c>
    </row>
    <row r="1876" spans="8:12" x14ac:dyDescent="0.5">
      <c r="H1876" s="88">
        <f t="shared" ref="H1876:K1876" si="1900">IF(COUNT($C1878,D1878)&lt;&gt;2,0,ROUND(MAX(IF($B1878="No - non-arm's length",0,MIN((0.75*D1878),847)),MIN(D1878,(0.75*$C1878),847)),2))</f>
        <v>0</v>
      </c>
      <c r="I1876" s="88">
        <f t="shared" si="1900"/>
        <v>0</v>
      </c>
      <c r="J1876" s="88">
        <f t="shared" si="1900"/>
        <v>0</v>
      </c>
      <c r="K1876" s="88">
        <f t="shared" si="1900"/>
        <v>0</v>
      </c>
      <c r="L1876" s="3">
        <f t="shared" si="1887"/>
        <v>0</v>
      </c>
    </row>
    <row r="1877" spans="8:12" x14ac:dyDescent="0.5">
      <c r="H1877" s="88">
        <f t="shared" ref="H1877:K1877" si="1901">IF(COUNT($C1879,D1879)&lt;&gt;2,0,ROUND(MAX(IF($B1879="No - non-arm's length",0,MIN((0.75*D1879),847)),MIN(D1879,(0.75*$C1879),847)),2))</f>
        <v>0</v>
      </c>
      <c r="I1877" s="88">
        <f t="shared" si="1901"/>
        <v>0</v>
      </c>
      <c r="J1877" s="88">
        <f t="shared" si="1901"/>
        <v>0</v>
      </c>
      <c r="K1877" s="88">
        <f t="shared" si="1901"/>
        <v>0</v>
      </c>
      <c r="L1877" s="3">
        <f t="shared" si="1887"/>
        <v>0</v>
      </c>
    </row>
    <row r="1878" spans="8:12" x14ac:dyDescent="0.5">
      <c r="H1878" s="88">
        <f t="shared" ref="H1878:K1878" si="1902">IF(COUNT($C1880,D1880)&lt;&gt;2,0,ROUND(MAX(IF($B1880="No - non-arm's length",0,MIN((0.75*D1880),847)),MIN(D1880,(0.75*$C1880),847)),2))</f>
        <v>0</v>
      </c>
      <c r="I1878" s="88">
        <f t="shared" si="1902"/>
        <v>0</v>
      </c>
      <c r="J1878" s="88">
        <f t="shared" si="1902"/>
        <v>0</v>
      </c>
      <c r="K1878" s="88">
        <f t="shared" si="1902"/>
        <v>0</v>
      </c>
      <c r="L1878" s="3">
        <f t="shared" si="1887"/>
        <v>0</v>
      </c>
    </row>
    <row r="1879" spans="8:12" x14ac:dyDescent="0.5">
      <c r="H1879" s="88">
        <f t="shared" ref="H1879:K1879" si="1903">IF(COUNT($C1881,D1881)&lt;&gt;2,0,ROUND(MAX(IF($B1881="No - non-arm's length",0,MIN((0.75*D1881),847)),MIN(D1881,(0.75*$C1881),847)),2))</f>
        <v>0</v>
      </c>
      <c r="I1879" s="88">
        <f t="shared" si="1903"/>
        <v>0</v>
      </c>
      <c r="J1879" s="88">
        <f t="shared" si="1903"/>
        <v>0</v>
      </c>
      <c r="K1879" s="88">
        <f t="shared" si="1903"/>
        <v>0</v>
      </c>
      <c r="L1879" s="3">
        <f t="shared" si="1887"/>
        <v>0</v>
      </c>
    </row>
    <row r="1880" spans="8:12" x14ac:dyDescent="0.5">
      <c r="H1880" s="88">
        <f t="shared" ref="H1880:K1880" si="1904">IF(COUNT($C1882,D1882)&lt;&gt;2,0,ROUND(MAX(IF($B1882="No - non-arm's length",0,MIN((0.75*D1882),847)),MIN(D1882,(0.75*$C1882),847)),2))</f>
        <v>0</v>
      </c>
      <c r="I1880" s="88">
        <f t="shared" si="1904"/>
        <v>0</v>
      </c>
      <c r="J1880" s="88">
        <f t="shared" si="1904"/>
        <v>0</v>
      </c>
      <c r="K1880" s="88">
        <f t="shared" si="1904"/>
        <v>0</v>
      </c>
      <c r="L1880" s="3">
        <f t="shared" si="1887"/>
        <v>0</v>
      </c>
    </row>
    <row r="1881" spans="8:12" x14ac:dyDescent="0.5">
      <c r="H1881" s="88">
        <f t="shared" ref="H1881:K1881" si="1905">IF(COUNT($C1883,D1883)&lt;&gt;2,0,ROUND(MAX(IF($B1883="No - non-arm's length",0,MIN((0.75*D1883),847)),MIN(D1883,(0.75*$C1883),847)),2))</f>
        <v>0</v>
      </c>
      <c r="I1881" s="88">
        <f t="shared" si="1905"/>
        <v>0</v>
      </c>
      <c r="J1881" s="88">
        <f t="shared" si="1905"/>
        <v>0</v>
      </c>
      <c r="K1881" s="88">
        <f t="shared" si="1905"/>
        <v>0</v>
      </c>
      <c r="L1881" s="3">
        <f t="shared" si="1887"/>
        <v>0</v>
      </c>
    </row>
    <row r="1882" spans="8:12" x14ac:dyDescent="0.5">
      <c r="H1882" s="88">
        <f t="shared" ref="H1882:K1882" si="1906">IF(COUNT($C1884,D1884)&lt;&gt;2,0,ROUND(MAX(IF($B1884="No - non-arm's length",0,MIN((0.75*D1884),847)),MIN(D1884,(0.75*$C1884),847)),2))</f>
        <v>0</v>
      </c>
      <c r="I1882" s="88">
        <f t="shared" si="1906"/>
        <v>0</v>
      </c>
      <c r="J1882" s="88">
        <f t="shared" si="1906"/>
        <v>0</v>
      </c>
      <c r="K1882" s="88">
        <f t="shared" si="1906"/>
        <v>0</v>
      </c>
      <c r="L1882" s="3">
        <f t="shared" si="1887"/>
        <v>0</v>
      </c>
    </row>
    <row r="1883" spans="8:12" x14ac:dyDescent="0.5">
      <c r="H1883" s="88">
        <f t="shared" ref="H1883:K1883" si="1907">IF(COUNT($C1885,D1885)&lt;&gt;2,0,ROUND(MAX(IF($B1885="No - non-arm's length",0,MIN((0.75*D1885),847)),MIN(D1885,(0.75*$C1885),847)),2))</f>
        <v>0</v>
      </c>
      <c r="I1883" s="88">
        <f t="shared" si="1907"/>
        <v>0</v>
      </c>
      <c r="J1883" s="88">
        <f t="shared" si="1907"/>
        <v>0</v>
      </c>
      <c r="K1883" s="88">
        <f t="shared" si="1907"/>
        <v>0</v>
      </c>
      <c r="L1883" s="3">
        <f t="shared" si="1887"/>
        <v>0</v>
      </c>
    </row>
    <row r="1884" spans="8:12" x14ac:dyDescent="0.5">
      <c r="H1884" s="88">
        <f t="shared" ref="H1884:K1884" si="1908">IF(COUNT($C1886,D1886)&lt;&gt;2,0,ROUND(MAX(IF($B1886="No - non-arm's length",0,MIN((0.75*D1886),847)),MIN(D1886,(0.75*$C1886),847)),2))</f>
        <v>0</v>
      </c>
      <c r="I1884" s="88">
        <f t="shared" si="1908"/>
        <v>0</v>
      </c>
      <c r="J1884" s="88">
        <f t="shared" si="1908"/>
        <v>0</v>
      </c>
      <c r="K1884" s="88">
        <f t="shared" si="1908"/>
        <v>0</v>
      </c>
      <c r="L1884" s="3">
        <f t="shared" si="1887"/>
        <v>0</v>
      </c>
    </row>
    <row r="1885" spans="8:12" x14ac:dyDescent="0.5">
      <c r="H1885" s="88">
        <f t="shared" ref="H1885:K1885" si="1909">IF(COUNT($C1887,D1887)&lt;&gt;2,0,ROUND(MAX(IF($B1887="No - non-arm's length",0,MIN((0.75*D1887),847)),MIN(D1887,(0.75*$C1887),847)),2))</f>
        <v>0</v>
      </c>
      <c r="I1885" s="88">
        <f t="shared" si="1909"/>
        <v>0</v>
      </c>
      <c r="J1885" s="88">
        <f t="shared" si="1909"/>
        <v>0</v>
      </c>
      <c r="K1885" s="88">
        <f t="shared" si="1909"/>
        <v>0</v>
      </c>
      <c r="L1885" s="3">
        <f t="shared" si="1887"/>
        <v>0</v>
      </c>
    </row>
    <row r="1886" spans="8:12" x14ac:dyDescent="0.5">
      <c r="H1886" s="88">
        <f t="shared" ref="H1886:K1886" si="1910">IF(COUNT($C1888,D1888)&lt;&gt;2,0,ROUND(MAX(IF($B1888="No - non-arm's length",0,MIN((0.75*D1888),847)),MIN(D1888,(0.75*$C1888),847)),2))</f>
        <v>0</v>
      </c>
      <c r="I1886" s="88">
        <f t="shared" si="1910"/>
        <v>0</v>
      </c>
      <c r="J1886" s="88">
        <f t="shared" si="1910"/>
        <v>0</v>
      </c>
      <c r="K1886" s="88">
        <f t="shared" si="1910"/>
        <v>0</v>
      </c>
      <c r="L1886" s="3">
        <f t="shared" si="1887"/>
        <v>0</v>
      </c>
    </row>
    <row r="1887" spans="8:12" x14ac:dyDescent="0.5">
      <c r="H1887" s="88">
        <f t="shared" ref="H1887:K1887" si="1911">IF(COUNT($C1889,D1889)&lt;&gt;2,0,ROUND(MAX(IF($B1889="No - non-arm's length",0,MIN((0.75*D1889),847)),MIN(D1889,(0.75*$C1889),847)),2))</f>
        <v>0</v>
      </c>
      <c r="I1887" s="88">
        <f t="shared" si="1911"/>
        <v>0</v>
      </c>
      <c r="J1887" s="88">
        <f t="shared" si="1911"/>
        <v>0</v>
      </c>
      <c r="K1887" s="88">
        <f t="shared" si="1911"/>
        <v>0</v>
      </c>
      <c r="L1887" s="3">
        <f t="shared" si="1887"/>
        <v>0</v>
      </c>
    </row>
    <row r="1888" spans="8:12" x14ac:dyDescent="0.5">
      <c r="H1888" s="88">
        <f t="shared" ref="H1888:K1888" si="1912">IF(COUNT($C1890,D1890)&lt;&gt;2,0,ROUND(MAX(IF($B1890="No - non-arm's length",0,MIN((0.75*D1890),847)),MIN(D1890,(0.75*$C1890),847)),2))</f>
        <v>0</v>
      </c>
      <c r="I1888" s="88">
        <f t="shared" si="1912"/>
        <v>0</v>
      </c>
      <c r="J1888" s="88">
        <f t="shared" si="1912"/>
        <v>0</v>
      </c>
      <c r="K1888" s="88">
        <f t="shared" si="1912"/>
        <v>0</v>
      </c>
      <c r="L1888" s="3">
        <f t="shared" si="1887"/>
        <v>0</v>
      </c>
    </row>
    <row r="1889" spans="8:12" x14ac:dyDescent="0.5">
      <c r="H1889" s="88">
        <f t="shared" ref="H1889:K1889" si="1913">IF(COUNT($C1891,D1891)&lt;&gt;2,0,ROUND(MAX(IF($B1891="No - non-arm's length",0,MIN((0.75*D1891),847)),MIN(D1891,(0.75*$C1891),847)),2))</f>
        <v>0</v>
      </c>
      <c r="I1889" s="88">
        <f t="shared" si="1913"/>
        <v>0</v>
      </c>
      <c r="J1889" s="88">
        <f t="shared" si="1913"/>
        <v>0</v>
      </c>
      <c r="K1889" s="88">
        <f t="shared" si="1913"/>
        <v>0</v>
      </c>
      <c r="L1889" s="3">
        <f t="shared" si="1887"/>
        <v>0</v>
      </c>
    </row>
    <row r="1890" spans="8:12" x14ac:dyDescent="0.5">
      <c r="H1890" s="88">
        <f t="shared" ref="H1890:K1890" si="1914">IF(COUNT($C1892,D1892)&lt;&gt;2,0,ROUND(MAX(IF($B1892="No - non-arm's length",0,MIN((0.75*D1892),847)),MIN(D1892,(0.75*$C1892),847)),2))</f>
        <v>0</v>
      </c>
      <c r="I1890" s="88">
        <f t="shared" si="1914"/>
        <v>0</v>
      </c>
      <c r="J1890" s="88">
        <f t="shared" si="1914"/>
        <v>0</v>
      </c>
      <c r="K1890" s="88">
        <f t="shared" si="1914"/>
        <v>0</v>
      </c>
      <c r="L1890" s="3">
        <f t="shared" si="1887"/>
        <v>0</v>
      </c>
    </row>
    <row r="1891" spans="8:12" x14ac:dyDescent="0.5">
      <c r="H1891" s="88">
        <f t="shared" ref="H1891:K1891" si="1915">IF(COUNT($C1893,D1893)&lt;&gt;2,0,ROUND(MAX(IF($B1893="No - non-arm's length",0,MIN((0.75*D1893),847)),MIN(D1893,(0.75*$C1893),847)),2))</f>
        <v>0</v>
      </c>
      <c r="I1891" s="88">
        <f t="shared" si="1915"/>
        <v>0</v>
      </c>
      <c r="J1891" s="88">
        <f t="shared" si="1915"/>
        <v>0</v>
      </c>
      <c r="K1891" s="88">
        <f t="shared" si="1915"/>
        <v>0</v>
      </c>
      <c r="L1891" s="3">
        <f t="shared" si="1887"/>
        <v>0</v>
      </c>
    </row>
    <row r="1892" spans="8:12" x14ac:dyDescent="0.5">
      <c r="H1892" s="88">
        <f t="shared" ref="H1892:K1892" si="1916">IF(COUNT($C1894,D1894)&lt;&gt;2,0,ROUND(MAX(IF($B1894="No - non-arm's length",0,MIN((0.75*D1894),847)),MIN(D1894,(0.75*$C1894),847)),2))</f>
        <v>0</v>
      </c>
      <c r="I1892" s="88">
        <f t="shared" si="1916"/>
        <v>0</v>
      </c>
      <c r="J1892" s="88">
        <f t="shared" si="1916"/>
        <v>0</v>
      </c>
      <c r="K1892" s="88">
        <f t="shared" si="1916"/>
        <v>0</v>
      </c>
      <c r="L1892" s="3">
        <f t="shared" si="1887"/>
        <v>0</v>
      </c>
    </row>
    <row r="1893" spans="8:12" x14ac:dyDescent="0.5">
      <c r="H1893" s="88">
        <f t="shared" ref="H1893:K1893" si="1917">IF(COUNT($C1895,D1895)&lt;&gt;2,0,ROUND(MAX(IF($B1895="No - non-arm's length",0,MIN((0.75*D1895),847)),MIN(D1895,(0.75*$C1895),847)),2))</f>
        <v>0</v>
      </c>
      <c r="I1893" s="88">
        <f t="shared" si="1917"/>
        <v>0</v>
      </c>
      <c r="J1893" s="88">
        <f t="shared" si="1917"/>
        <v>0</v>
      </c>
      <c r="K1893" s="88">
        <f t="shared" si="1917"/>
        <v>0</v>
      </c>
      <c r="L1893" s="3">
        <f t="shared" si="1887"/>
        <v>0</v>
      </c>
    </row>
    <row r="1894" spans="8:12" x14ac:dyDescent="0.5">
      <c r="H1894" s="88">
        <f t="shared" ref="H1894:K1894" si="1918">IF(COUNT($C1896,D1896)&lt;&gt;2,0,ROUND(MAX(IF($B1896="No - non-arm's length",0,MIN((0.75*D1896),847)),MIN(D1896,(0.75*$C1896),847)),2))</f>
        <v>0</v>
      </c>
      <c r="I1894" s="88">
        <f t="shared" si="1918"/>
        <v>0</v>
      </c>
      <c r="J1894" s="88">
        <f t="shared" si="1918"/>
        <v>0</v>
      </c>
      <c r="K1894" s="88">
        <f t="shared" si="1918"/>
        <v>0</v>
      </c>
      <c r="L1894" s="3">
        <f t="shared" si="1887"/>
        <v>0</v>
      </c>
    </row>
    <row r="1895" spans="8:12" x14ac:dyDescent="0.5">
      <c r="H1895" s="88">
        <f t="shared" ref="H1895:K1895" si="1919">IF(COUNT($C1897,D1897)&lt;&gt;2,0,ROUND(MAX(IF($B1897="No - non-arm's length",0,MIN((0.75*D1897),847)),MIN(D1897,(0.75*$C1897),847)),2))</f>
        <v>0</v>
      </c>
      <c r="I1895" s="88">
        <f t="shared" si="1919"/>
        <v>0</v>
      </c>
      <c r="J1895" s="88">
        <f t="shared" si="1919"/>
        <v>0</v>
      </c>
      <c r="K1895" s="88">
        <f t="shared" si="1919"/>
        <v>0</v>
      </c>
      <c r="L1895" s="3">
        <f t="shared" si="1887"/>
        <v>0</v>
      </c>
    </row>
    <row r="1896" spans="8:12" x14ac:dyDescent="0.5">
      <c r="H1896" s="88">
        <f t="shared" ref="H1896:K1896" si="1920">IF(COUNT($C1898,D1898)&lt;&gt;2,0,ROUND(MAX(IF($B1898="No - non-arm's length",0,MIN((0.75*D1898),847)),MIN(D1898,(0.75*$C1898),847)),2))</f>
        <v>0</v>
      </c>
      <c r="I1896" s="88">
        <f t="shared" si="1920"/>
        <v>0</v>
      </c>
      <c r="J1896" s="88">
        <f t="shared" si="1920"/>
        <v>0</v>
      </c>
      <c r="K1896" s="88">
        <f t="shared" si="1920"/>
        <v>0</v>
      </c>
      <c r="L1896" s="3">
        <f t="shared" si="1887"/>
        <v>0</v>
      </c>
    </row>
    <row r="1897" spans="8:12" x14ac:dyDescent="0.5">
      <c r="H1897" s="88">
        <f t="shared" ref="H1897:K1897" si="1921">IF(COUNT($C1899,D1899)&lt;&gt;2,0,ROUND(MAX(IF($B1899="No - non-arm's length",0,MIN((0.75*D1899),847)),MIN(D1899,(0.75*$C1899),847)),2))</f>
        <v>0</v>
      </c>
      <c r="I1897" s="88">
        <f t="shared" si="1921"/>
        <v>0</v>
      </c>
      <c r="J1897" s="88">
        <f t="shared" si="1921"/>
        <v>0</v>
      </c>
      <c r="K1897" s="88">
        <f t="shared" si="1921"/>
        <v>0</v>
      </c>
      <c r="L1897" s="3">
        <f t="shared" si="1887"/>
        <v>0</v>
      </c>
    </row>
    <row r="1898" spans="8:12" x14ac:dyDescent="0.5">
      <c r="H1898" s="88">
        <f t="shared" ref="H1898:K1898" si="1922">IF(COUNT($C1900,D1900)&lt;&gt;2,0,ROUND(MAX(IF($B1900="No - non-arm's length",0,MIN((0.75*D1900),847)),MIN(D1900,(0.75*$C1900),847)),2))</f>
        <v>0</v>
      </c>
      <c r="I1898" s="88">
        <f t="shared" si="1922"/>
        <v>0</v>
      </c>
      <c r="J1898" s="88">
        <f t="shared" si="1922"/>
        <v>0</v>
      </c>
      <c r="K1898" s="88">
        <f t="shared" si="1922"/>
        <v>0</v>
      </c>
      <c r="L1898" s="3">
        <f t="shared" si="1887"/>
        <v>0</v>
      </c>
    </row>
    <row r="1899" spans="8:12" x14ac:dyDescent="0.5">
      <c r="H1899" s="88">
        <f t="shared" ref="H1899:K1899" si="1923">IF(COUNT($C1901,D1901)&lt;&gt;2,0,ROUND(MAX(IF($B1901="No - non-arm's length",0,MIN((0.75*D1901),847)),MIN(D1901,(0.75*$C1901),847)),2))</f>
        <v>0</v>
      </c>
      <c r="I1899" s="88">
        <f t="shared" si="1923"/>
        <v>0</v>
      </c>
      <c r="J1899" s="88">
        <f t="shared" si="1923"/>
        <v>0</v>
      </c>
      <c r="K1899" s="88">
        <f t="shared" si="1923"/>
        <v>0</v>
      </c>
      <c r="L1899" s="3">
        <f t="shared" si="1887"/>
        <v>0</v>
      </c>
    </row>
    <row r="1900" spans="8:12" x14ac:dyDescent="0.5">
      <c r="H1900" s="88">
        <f t="shared" ref="H1900:K1900" si="1924">IF(COUNT($C1902,D1902)&lt;&gt;2,0,ROUND(MAX(IF($B1902="No - non-arm's length",0,MIN((0.75*D1902),847)),MIN(D1902,(0.75*$C1902),847)),2))</f>
        <v>0</v>
      </c>
      <c r="I1900" s="88">
        <f t="shared" si="1924"/>
        <v>0</v>
      </c>
      <c r="J1900" s="88">
        <f t="shared" si="1924"/>
        <v>0</v>
      </c>
      <c r="K1900" s="88">
        <f t="shared" si="1924"/>
        <v>0</v>
      </c>
      <c r="L1900" s="3">
        <f t="shared" si="1887"/>
        <v>0</v>
      </c>
    </row>
    <row r="1901" spans="8:12" x14ac:dyDescent="0.5">
      <c r="H1901" s="88">
        <f t="shared" ref="H1901:K1901" si="1925">IF(COUNT($C1903,D1903)&lt;&gt;2,0,ROUND(MAX(IF($B1903="No - non-arm's length",0,MIN((0.75*D1903),847)),MIN(D1903,(0.75*$C1903),847)),2))</f>
        <v>0</v>
      </c>
      <c r="I1901" s="88">
        <f t="shared" si="1925"/>
        <v>0</v>
      </c>
      <c r="J1901" s="88">
        <f t="shared" si="1925"/>
        <v>0</v>
      </c>
      <c r="K1901" s="88">
        <f t="shared" si="1925"/>
        <v>0</v>
      </c>
      <c r="L1901" s="3">
        <f t="shared" si="1887"/>
        <v>0</v>
      </c>
    </row>
    <row r="1902" spans="8:12" x14ac:dyDescent="0.5">
      <c r="H1902" s="88">
        <f t="shared" ref="H1902:K1902" si="1926">IF(COUNT($C1904,D1904)&lt;&gt;2,0,ROUND(MAX(IF($B1904="No - non-arm's length",0,MIN((0.75*D1904),847)),MIN(D1904,(0.75*$C1904),847)),2))</f>
        <v>0</v>
      </c>
      <c r="I1902" s="88">
        <f t="shared" si="1926"/>
        <v>0</v>
      </c>
      <c r="J1902" s="88">
        <f t="shared" si="1926"/>
        <v>0</v>
      </c>
      <c r="K1902" s="88">
        <f t="shared" si="1926"/>
        <v>0</v>
      </c>
      <c r="L1902" s="3">
        <f t="shared" si="1887"/>
        <v>0</v>
      </c>
    </row>
    <row r="1903" spans="8:12" x14ac:dyDescent="0.5">
      <c r="H1903" s="88">
        <f t="shared" ref="H1903:K1903" si="1927">IF(COUNT($C1905,D1905)&lt;&gt;2,0,ROUND(MAX(IF($B1905="No - non-arm's length",0,MIN((0.75*D1905),847)),MIN(D1905,(0.75*$C1905),847)),2))</f>
        <v>0</v>
      </c>
      <c r="I1903" s="88">
        <f t="shared" si="1927"/>
        <v>0</v>
      </c>
      <c r="J1903" s="88">
        <f t="shared" si="1927"/>
        <v>0</v>
      </c>
      <c r="K1903" s="88">
        <f t="shared" si="1927"/>
        <v>0</v>
      </c>
      <c r="L1903" s="3">
        <f t="shared" si="1887"/>
        <v>0</v>
      </c>
    </row>
    <row r="1904" spans="8:12" x14ac:dyDescent="0.5">
      <c r="H1904" s="88">
        <f t="shared" ref="H1904:K1904" si="1928">IF(COUNT($C1906,D1906)&lt;&gt;2,0,ROUND(MAX(IF($B1906="No - non-arm's length",0,MIN((0.75*D1906),847)),MIN(D1906,(0.75*$C1906),847)),2))</f>
        <v>0</v>
      </c>
      <c r="I1904" s="88">
        <f t="shared" si="1928"/>
        <v>0</v>
      </c>
      <c r="J1904" s="88">
        <f t="shared" si="1928"/>
        <v>0</v>
      </c>
      <c r="K1904" s="88">
        <f t="shared" si="1928"/>
        <v>0</v>
      </c>
      <c r="L1904" s="3">
        <f t="shared" si="1887"/>
        <v>0</v>
      </c>
    </row>
    <row r="1905" spans="8:12" x14ac:dyDescent="0.5">
      <c r="H1905" s="88">
        <f t="shared" ref="H1905:K1905" si="1929">IF(COUNT($C1907,D1907)&lt;&gt;2,0,ROUND(MAX(IF($B1907="No - non-arm's length",0,MIN((0.75*D1907),847)),MIN(D1907,(0.75*$C1907),847)),2))</f>
        <v>0</v>
      </c>
      <c r="I1905" s="88">
        <f t="shared" si="1929"/>
        <v>0</v>
      </c>
      <c r="J1905" s="88">
        <f t="shared" si="1929"/>
        <v>0</v>
      </c>
      <c r="K1905" s="88">
        <f t="shared" si="1929"/>
        <v>0</v>
      </c>
      <c r="L1905" s="3">
        <f t="shared" si="1887"/>
        <v>0</v>
      </c>
    </row>
    <row r="1906" spans="8:12" x14ac:dyDescent="0.5">
      <c r="H1906" s="88">
        <f t="shared" ref="H1906:K1906" si="1930">IF(COUNT($C1908,D1908)&lt;&gt;2,0,ROUND(MAX(IF($B1908="No - non-arm's length",0,MIN((0.75*D1908),847)),MIN(D1908,(0.75*$C1908),847)),2))</f>
        <v>0</v>
      </c>
      <c r="I1906" s="88">
        <f t="shared" si="1930"/>
        <v>0</v>
      </c>
      <c r="J1906" s="88">
        <f t="shared" si="1930"/>
        <v>0</v>
      </c>
      <c r="K1906" s="88">
        <f t="shared" si="1930"/>
        <v>0</v>
      </c>
      <c r="L1906" s="3">
        <f t="shared" si="1887"/>
        <v>0</v>
      </c>
    </row>
    <row r="1907" spans="8:12" x14ac:dyDescent="0.5">
      <c r="H1907" s="88">
        <f t="shared" ref="H1907:K1907" si="1931">IF(COUNT($C1909,D1909)&lt;&gt;2,0,ROUND(MAX(IF($B1909="No - non-arm's length",0,MIN((0.75*D1909),847)),MIN(D1909,(0.75*$C1909),847)),2))</f>
        <v>0</v>
      </c>
      <c r="I1907" s="88">
        <f t="shared" si="1931"/>
        <v>0</v>
      </c>
      <c r="J1907" s="88">
        <f t="shared" si="1931"/>
        <v>0</v>
      </c>
      <c r="K1907" s="88">
        <f t="shared" si="1931"/>
        <v>0</v>
      </c>
      <c r="L1907" s="3">
        <f t="shared" si="1887"/>
        <v>0</v>
      </c>
    </row>
    <row r="1908" spans="8:12" x14ac:dyDescent="0.5">
      <c r="H1908" s="88">
        <f t="shared" ref="H1908:K1908" si="1932">IF(COUNT($C1910,D1910)&lt;&gt;2,0,ROUND(MAX(IF($B1910="No - non-arm's length",0,MIN((0.75*D1910),847)),MIN(D1910,(0.75*$C1910),847)),2))</f>
        <v>0</v>
      </c>
      <c r="I1908" s="88">
        <f t="shared" si="1932"/>
        <v>0</v>
      </c>
      <c r="J1908" s="88">
        <f t="shared" si="1932"/>
        <v>0</v>
      </c>
      <c r="K1908" s="88">
        <f t="shared" si="1932"/>
        <v>0</v>
      </c>
      <c r="L1908" s="3">
        <f t="shared" si="1887"/>
        <v>0</v>
      </c>
    </row>
    <row r="1909" spans="8:12" x14ac:dyDescent="0.5">
      <c r="H1909" s="88">
        <f t="shared" ref="H1909:K1909" si="1933">IF(COUNT($C1911,D1911)&lt;&gt;2,0,ROUND(MAX(IF($B1911="No - non-arm's length",0,MIN((0.75*D1911),847)),MIN(D1911,(0.75*$C1911),847)),2))</f>
        <v>0</v>
      </c>
      <c r="I1909" s="88">
        <f t="shared" si="1933"/>
        <v>0</v>
      </c>
      <c r="J1909" s="88">
        <f t="shared" si="1933"/>
        <v>0</v>
      </c>
      <c r="K1909" s="88">
        <f t="shared" si="1933"/>
        <v>0</v>
      </c>
      <c r="L1909" s="3">
        <f t="shared" si="1887"/>
        <v>0</v>
      </c>
    </row>
    <row r="1910" spans="8:12" x14ac:dyDescent="0.5">
      <c r="H1910" s="88">
        <f t="shared" ref="H1910:K1910" si="1934">IF(COUNT($C1912,D1912)&lt;&gt;2,0,ROUND(MAX(IF($B1912="No - non-arm's length",0,MIN((0.75*D1912),847)),MIN(D1912,(0.75*$C1912),847)),2))</f>
        <v>0</v>
      </c>
      <c r="I1910" s="88">
        <f t="shared" si="1934"/>
        <v>0</v>
      </c>
      <c r="J1910" s="88">
        <f t="shared" si="1934"/>
        <v>0</v>
      </c>
      <c r="K1910" s="88">
        <f t="shared" si="1934"/>
        <v>0</v>
      </c>
      <c r="L1910" s="3">
        <f t="shared" si="1887"/>
        <v>0</v>
      </c>
    </row>
    <row r="1911" spans="8:12" x14ac:dyDescent="0.5">
      <c r="H1911" s="88">
        <f t="shared" ref="H1911:K1911" si="1935">IF(COUNT($C1913,D1913)&lt;&gt;2,0,ROUND(MAX(IF($B1913="No - non-arm's length",0,MIN((0.75*D1913),847)),MIN(D1913,(0.75*$C1913),847)),2))</f>
        <v>0</v>
      </c>
      <c r="I1911" s="88">
        <f t="shared" si="1935"/>
        <v>0</v>
      </c>
      <c r="J1911" s="88">
        <f t="shared" si="1935"/>
        <v>0</v>
      </c>
      <c r="K1911" s="88">
        <f t="shared" si="1935"/>
        <v>0</v>
      </c>
      <c r="L1911" s="3">
        <f t="shared" si="1887"/>
        <v>0</v>
      </c>
    </row>
    <row r="1912" spans="8:12" x14ac:dyDescent="0.5">
      <c r="H1912" s="88">
        <f t="shared" ref="H1912:K1912" si="1936">IF(COUNT($C1914,D1914)&lt;&gt;2,0,ROUND(MAX(IF($B1914="No - non-arm's length",0,MIN((0.75*D1914),847)),MIN(D1914,(0.75*$C1914),847)),2))</f>
        <v>0</v>
      </c>
      <c r="I1912" s="88">
        <f t="shared" si="1936"/>
        <v>0</v>
      </c>
      <c r="J1912" s="88">
        <f t="shared" si="1936"/>
        <v>0</v>
      </c>
      <c r="K1912" s="88">
        <f t="shared" si="1936"/>
        <v>0</v>
      </c>
      <c r="L1912" s="3">
        <f t="shared" si="1887"/>
        <v>0</v>
      </c>
    </row>
    <row r="1913" spans="8:12" x14ac:dyDescent="0.5">
      <c r="H1913" s="88">
        <f t="shared" ref="H1913:K1913" si="1937">IF(COUNT($C1915,D1915)&lt;&gt;2,0,ROUND(MAX(IF($B1915="No - non-arm's length",0,MIN((0.75*D1915),847)),MIN(D1915,(0.75*$C1915),847)),2))</f>
        <v>0</v>
      </c>
      <c r="I1913" s="88">
        <f t="shared" si="1937"/>
        <v>0</v>
      </c>
      <c r="J1913" s="88">
        <f t="shared" si="1937"/>
        <v>0</v>
      </c>
      <c r="K1913" s="88">
        <f t="shared" si="1937"/>
        <v>0</v>
      </c>
      <c r="L1913" s="3">
        <f t="shared" si="1887"/>
        <v>0</v>
      </c>
    </row>
    <row r="1914" spans="8:12" x14ac:dyDescent="0.5">
      <c r="H1914" s="88">
        <f t="shared" ref="H1914:K1914" si="1938">IF(COUNT($C1916,D1916)&lt;&gt;2,0,ROUND(MAX(IF($B1916="No - non-arm's length",0,MIN((0.75*D1916),847)),MIN(D1916,(0.75*$C1916),847)),2))</f>
        <v>0</v>
      </c>
      <c r="I1914" s="88">
        <f t="shared" si="1938"/>
        <v>0</v>
      </c>
      <c r="J1914" s="88">
        <f t="shared" si="1938"/>
        <v>0</v>
      </c>
      <c r="K1914" s="88">
        <f t="shared" si="1938"/>
        <v>0</v>
      </c>
      <c r="L1914" s="3">
        <f t="shared" si="1887"/>
        <v>0</v>
      </c>
    </row>
    <row r="1915" spans="8:12" x14ac:dyDescent="0.5">
      <c r="H1915" s="88">
        <f t="shared" ref="H1915:K1915" si="1939">IF(COUNT($C1917,D1917)&lt;&gt;2,0,ROUND(MAX(IF($B1917="No - non-arm's length",0,MIN((0.75*D1917),847)),MIN(D1917,(0.75*$C1917),847)),2))</f>
        <v>0</v>
      </c>
      <c r="I1915" s="88">
        <f t="shared" si="1939"/>
        <v>0</v>
      </c>
      <c r="J1915" s="88">
        <f t="shared" si="1939"/>
        <v>0</v>
      </c>
      <c r="K1915" s="88">
        <f t="shared" si="1939"/>
        <v>0</v>
      </c>
      <c r="L1915" s="3">
        <f t="shared" si="1887"/>
        <v>0</v>
      </c>
    </row>
    <row r="1916" spans="8:12" x14ac:dyDescent="0.5">
      <c r="H1916" s="88">
        <f t="shared" ref="H1916:K1916" si="1940">IF(COUNT($C1918,D1918)&lt;&gt;2,0,ROUND(MAX(IF($B1918="No - non-arm's length",0,MIN((0.75*D1918),847)),MIN(D1918,(0.75*$C1918),847)),2))</f>
        <v>0</v>
      </c>
      <c r="I1916" s="88">
        <f t="shared" si="1940"/>
        <v>0</v>
      </c>
      <c r="J1916" s="88">
        <f t="shared" si="1940"/>
        <v>0</v>
      </c>
      <c r="K1916" s="88">
        <f t="shared" si="1940"/>
        <v>0</v>
      </c>
      <c r="L1916" s="3">
        <f t="shared" si="1887"/>
        <v>0</v>
      </c>
    </row>
    <row r="1917" spans="8:12" x14ac:dyDescent="0.5">
      <c r="H1917" s="88">
        <f t="shared" ref="H1917:K1917" si="1941">IF(COUNT($C1919,D1919)&lt;&gt;2,0,ROUND(MAX(IF($B1919="No - non-arm's length",0,MIN((0.75*D1919),847)),MIN(D1919,(0.75*$C1919),847)),2))</f>
        <v>0</v>
      </c>
      <c r="I1917" s="88">
        <f t="shared" si="1941"/>
        <v>0</v>
      </c>
      <c r="J1917" s="88">
        <f t="shared" si="1941"/>
        <v>0</v>
      </c>
      <c r="K1917" s="88">
        <f t="shared" si="1941"/>
        <v>0</v>
      </c>
      <c r="L1917" s="3">
        <f t="shared" si="1887"/>
        <v>0</v>
      </c>
    </row>
    <row r="1918" spans="8:12" x14ac:dyDescent="0.5">
      <c r="H1918" s="88">
        <f t="shared" ref="H1918:K1918" si="1942">IF(COUNT($C1920,D1920)&lt;&gt;2,0,ROUND(MAX(IF($B1920="No - non-arm's length",0,MIN((0.75*D1920),847)),MIN(D1920,(0.75*$C1920),847)),2))</f>
        <v>0</v>
      </c>
      <c r="I1918" s="88">
        <f t="shared" si="1942"/>
        <v>0</v>
      </c>
      <c r="J1918" s="88">
        <f t="shared" si="1942"/>
        <v>0</v>
      </c>
      <c r="K1918" s="88">
        <f t="shared" si="1942"/>
        <v>0</v>
      </c>
      <c r="L1918" s="3">
        <f t="shared" si="1887"/>
        <v>0</v>
      </c>
    </row>
    <row r="1919" spans="8:12" x14ac:dyDescent="0.5">
      <c r="H1919" s="88">
        <f t="shared" ref="H1919:K1919" si="1943">IF(COUNT($C1921,D1921)&lt;&gt;2,0,ROUND(MAX(IF($B1921="No - non-arm's length",0,MIN((0.75*D1921),847)),MIN(D1921,(0.75*$C1921),847)),2))</f>
        <v>0</v>
      </c>
      <c r="I1919" s="88">
        <f t="shared" si="1943"/>
        <v>0</v>
      </c>
      <c r="J1919" s="88">
        <f t="shared" si="1943"/>
        <v>0</v>
      </c>
      <c r="K1919" s="88">
        <f t="shared" si="1943"/>
        <v>0</v>
      </c>
      <c r="L1919" s="3">
        <f t="shared" si="1887"/>
        <v>0</v>
      </c>
    </row>
    <row r="1920" spans="8:12" x14ac:dyDescent="0.5">
      <c r="H1920" s="88">
        <f t="shared" ref="H1920:K1920" si="1944">IF(COUNT($C1922,D1922)&lt;&gt;2,0,ROUND(MAX(IF($B1922="No - non-arm's length",0,MIN((0.75*D1922),847)),MIN(D1922,(0.75*$C1922),847)),2))</f>
        <v>0</v>
      </c>
      <c r="I1920" s="88">
        <f t="shared" si="1944"/>
        <v>0</v>
      </c>
      <c r="J1920" s="88">
        <f t="shared" si="1944"/>
        <v>0</v>
      </c>
      <c r="K1920" s="88">
        <f t="shared" si="1944"/>
        <v>0</v>
      </c>
      <c r="L1920" s="3">
        <f t="shared" si="1887"/>
        <v>0</v>
      </c>
    </row>
    <row r="1921" spans="8:12" x14ac:dyDescent="0.5">
      <c r="H1921" s="88">
        <f t="shared" ref="H1921:K1921" si="1945">IF(COUNT($C1923,D1923)&lt;&gt;2,0,ROUND(MAX(IF($B1923="No - non-arm's length",0,MIN((0.75*D1923),847)),MIN(D1923,(0.75*$C1923),847)),2))</f>
        <v>0</v>
      </c>
      <c r="I1921" s="88">
        <f t="shared" si="1945"/>
        <v>0</v>
      </c>
      <c r="J1921" s="88">
        <f t="shared" si="1945"/>
        <v>0</v>
      </c>
      <c r="K1921" s="88">
        <f t="shared" si="1945"/>
        <v>0</v>
      </c>
      <c r="L1921" s="3">
        <f t="shared" si="1887"/>
        <v>0</v>
      </c>
    </row>
    <row r="1922" spans="8:12" x14ac:dyDescent="0.5">
      <c r="H1922" s="88">
        <f t="shared" ref="H1922:K1922" si="1946">IF(COUNT($C1924,D1924)&lt;&gt;2,0,ROUND(MAX(IF($B1924="No - non-arm's length",0,MIN((0.75*D1924),847)),MIN(D1924,(0.75*$C1924),847)),2))</f>
        <v>0</v>
      </c>
      <c r="I1922" s="88">
        <f t="shared" si="1946"/>
        <v>0</v>
      </c>
      <c r="J1922" s="88">
        <f t="shared" si="1946"/>
        <v>0</v>
      </c>
      <c r="K1922" s="88">
        <f t="shared" si="1946"/>
        <v>0</v>
      </c>
      <c r="L1922" s="3">
        <f t="shared" si="1887"/>
        <v>0</v>
      </c>
    </row>
    <row r="1923" spans="8:12" x14ac:dyDescent="0.5">
      <c r="H1923" s="88">
        <f t="shared" ref="H1923:K1923" si="1947">IF(COUNT($C1925,D1925)&lt;&gt;2,0,ROUND(MAX(IF($B1925="No - non-arm's length",0,MIN((0.75*D1925),847)),MIN(D1925,(0.75*$C1925),847)),2))</f>
        <v>0</v>
      </c>
      <c r="I1923" s="88">
        <f t="shared" si="1947"/>
        <v>0</v>
      </c>
      <c r="J1923" s="88">
        <f t="shared" si="1947"/>
        <v>0</v>
      </c>
      <c r="K1923" s="88">
        <f t="shared" si="1947"/>
        <v>0</v>
      </c>
      <c r="L1923" s="3">
        <f t="shared" si="1887"/>
        <v>0</v>
      </c>
    </row>
    <row r="1924" spans="8:12" x14ac:dyDescent="0.5">
      <c r="H1924" s="88">
        <f t="shared" ref="H1924:K1924" si="1948">IF(COUNT($C1926,D1926)&lt;&gt;2,0,ROUND(MAX(IF($B1926="No - non-arm's length",0,MIN((0.75*D1926),847)),MIN(D1926,(0.75*$C1926),847)),2))</f>
        <v>0</v>
      </c>
      <c r="I1924" s="88">
        <f t="shared" si="1948"/>
        <v>0</v>
      </c>
      <c r="J1924" s="88">
        <f t="shared" si="1948"/>
        <v>0</v>
      </c>
      <c r="K1924" s="88">
        <f t="shared" si="1948"/>
        <v>0</v>
      </c>
      <c r="L1924" s="3">
        <f t="shared" si="1887"/>
        <v>0</v>
      </c>
    </row>
    <row r="1925" spans="8:12" x14ac:dyDescent="0.5">
      <c r="H1925" s="88">
        <f t="shared" ref="H1925:K1925" si="1949">IF(COUNT($C1927,D1927)&lt;&gt;2,0,ROUND(MAX(IF($B1927="No - non-arm's length",0,MIN((0.75*D1927),847)),MIN(D1927,(0.75*$C1927),847)),2))</f>
        <v>0</v>
      </c>
      <c r="I1925" s="88">
        <f t="shared" si="1949"/>
        <v>0</v>
      </c>
      <c r="J1925" s="88">
        <f t="shared" si="1949"/>
        <v>0</v>
      </c>
      <c r="K1925" s="88">
        <f t="shared" si="1949"/>
        <v>0</v>
      </c>
      <c r="L1925" s="3">
        <f t="shared" si="1887"/>
        <v>0</v>
      </c>
    </row>
    <row r="1926" spans="8:12" x14ac:dyDescent="0.5">
      <c r="H1926" s="88">
        <f t="shared" ref="H1926:K1926" si="1950">IF(COUNT($C1928,D1928)&lt;&gt;2,0,ROUND(MAX(IF($B1928="No - non-arm's length",0,MIN((0.75*D1928),847)),MIN(D1928,(0.75*$C1928),847)),2))</f>
        <v>0</v>
      </c>
      <c r="I1926" s="88">
        <f t="shared" si="1950"/>
        <v>0</v>
      </c>
      <c r="J1926" s="88">
        <f t="shared" si="1950"/>
        <v>0</v>
      </c>
      <c r="K1926" s="88">
        <f t="shared" si="1950"/>
        <v>0</v>
      </c>
      <c r="L1926" s="3">
        <f t="shared" si="1887"/>
        <v>0</v>
      </c>
    </row>
    <row r="1927" spans="8:12" x14ac:dyDescent="0.5">
      <c r="H1927" s="88">
        <f t="shared" ref="H1927:K1927" si="1951">IF(COUNT($C1929,D1929)&lt;&gt;2,0,ROUND(MAX(IF($B1929="No - non-arm's length",0,MIN((0.75*D1929),847)),MIN(D1929,(0.75*$C1929),847)),2))</f>
        <v>0</v>
      </c>
      <c r="I1927" s="88">
        <f t="shared" si="1951"/>
        <v>0</v>
      </c>
      <c r="J1927" s="88">
        <f t="shared" si="1951"/>
        <v>0</v>
      </c>
      <c r="K1927" s="88">
        <f t="shared" si="1951"/>
        <v>0</v>
      </c>
      <c r="L1927" s="3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88">
        <f t="shared" ref="H1928:K1928" si="1953">IF(COUNT($C1930,D1930)&lt;&gt;2,0,ROUND(MAX(IF($B1930="No - non-arm's length",0,MIN((0.75*D1930),847)),MIN(D1930,(0.75*$C1930),847)),2))</f>
        <v>0</v>
      </c>
      <c r="I1928" s="88">
        <f t="shared" si="1953"/>
        <v>0</v>
      </c>
      <c r="J1928" s="88">
        <f t="shared" si="1953"/>
        <v>0</v>
      </c>
      <c r="K1928" s="88">
        <f t="shared" si="1953"/>
        <v>0</v>
      </c>
      <c r="L1928" s="3">
        <f t="shared" si="1952"/>
        <v>0</v>
      </c>
    </row>
    <row r="1929" spans="8:12" x14ac:dyDescent="0.5">
      <c r="H1929" s="88">
        <f t="shared" ref="H1929:K1929" si="1954">IF(COUNT($C1931,D1931)&lt;&gt;2,0,ROUND(MAX(IF($B1931="No - non-arm's length",0,MIN((0.75*D1931),847)),MIN(D1931,(0.75*$C1931),847)),2))</f>
        <v>0</v>
      </c>
      <c r="I1929" s="88">
        <f t="shared" si="1954"/>
        <v>0</v>
      </c>
      <c r="J1929" s="88">
        <f t="shared" si="1954"/>
        <v>0</v>
      </c>
      <c r="K1929" s="88">
        <f t="shared" si="1954"/>
        <v>0</v>
      </c>
      <c r="L1929" s="3">
        <f t="shared" si="1952"/>
        <v>0</v>
      </c>
    </row>
    <row r="1930" spans="8:12" x14ac:dyDescent="0.5">
      <c r="H1930" s="88">
        <f t="shared" ref="H1930:K1930" si="1955">IF(COUNT($C1932,D1932)&lt;&gt;2,0,ROUND(MAX(IF($B1932="No - non-arm's length",0,MIN((0.75*D1932),847)),MIN(D1932,(0.75*$C1932),847)),2))</f>
        <v>0</v>
      </c>
      <c r="I1930" s="88">
        <f t="shared" si="1955"/>
        <v>0</v>
      </c>
      <c r="J1930" s="88">
        <f t="shared" si="1955"/>
        <v>0</v>
      </c>
      <c r="K1930" s="88">
        <f t="shared" si="1955"/>
        <v>0</v>
      </c>
      <c r="L1930" s="3">
        <f t="shared" si="1952"/>
        <v>0</v>
      </c>
    </row>
    <row r="1931" spans="8:12" x14ac:dyDescent="0.5">
      <c r="H1931" s="88">
        <f t="shared" ref="H1931:K1931" si="1956">IF(COUNT($C1933,D1933)&lt;&gt;2,0,ROUND(MAX(IF($B1933="No - non-arm's length",0,MIN((0.75*D1933),847)),MIN(D1933,(0.75*$C1933),847)),2))</f>
        <v>0</v>
      </c>
      <c r="I1931" s="88">
        <f t="shared" si="1956"/>
        <v>0</v>
      </c>
      <c r="J1931" s="88">
        <f t="shared" si="1956"/>
        <v>0</v>
      </c>
      <c r="K1931" s="88">
        <f t="shared" si="1956"/>
        <v>0</v>
      </c>
      <c r="L1931" s="3">
        <f t="shared" si="1952"/>
        <v>0</v>
      </c>
    </row>
    <row r="1932" spans="8:12" x14ac:dyDescent="0.5">
      <c r="H1932" s="88">
        <f t="shared" ref="H1932:K1932" si="1957">IF(COUNT($C1934,D1934)&lt;&gt;2,0,ROUND(MAX(IF($B1934="No - non-arm's length",0,MIN((0.75*D1934),847)),MIN(D1934,(0.75*$C1934),847)),2))</f>
        <v>0</v>
      </c>
      <c r="I1932" s="88">
        <f t="shared" si="1957"/>
        <v>0</v>
      </c>
      <c r="J1932" s="88">
        <f t="shared" si="1957"/>
        <v>0</v>
      </c>
      <c r="K1932" s="88">
        <f t="shared" si="1957"/>
        <v>0</v>
      </c>
      <c r="L1932" s="3">
        <f t="shared" si="1952"/>
        <v>0</v>
      </c>
    </row>
    <row r="1933" spans="8:12" x14ac:dyDescent="0.5">
      <c r="H1933" s="88">
        <f t="shared" ref="H1933:K1933" si="1958">IF(COUNT($C1935,D1935)&lt;&gt;2,0,ROUND(MAX(IF($B1935="No - non-arm's length",0,MIN((0.75*D1935),847)),MIN(D1935,(0.75*$C1935),847)),2))</f>
        <v>0</v>
      </c>
      <c r="I1933" s="88">
        <f t="shared" si="1958"/>
        <v>0</v>
      </c>
      <c r="J1933" s="88">
        <f t="shared" si="1958"/>
        <v>0</v>
      </c>
      <c r="K1933" s="88">
        <f t="shared" si="1958"/>
        <v>0</v>
      </c>
      <c r="L1933" s="3">
        <f t="shared" si="1952"/>
        <v>0</v>
      </c>
    </row>
    <row r="1934" spans="8:12" x14ac:dyDescent="0.5">
      <c r="H1934" s="88">
        <f t="shared" ref="H1934:K1934" si="1959">IF(COUNT($C1936,D1936)&lt;&gt;2,0,ROUND(MAX(IF($B1936="No - non-arm's length",0,MIN((0.75*D1936),847)),MIN(D1936,(0.75*$C1936),847)),2))</f>
        <v>0</v>
      </c>
      <c r="I1934" s="88">
        <f t="shared" si="1959"/>
        <v>0</v>
      </c>
      <c r="J1934" s="88">
        <f t="shared" si="1959"/>
        <v>0</v>
      </c>
      <c r="K1934" s="88">
        <f t="shared" si="1959"/>
        <v>0</v>
      </c>
      <c r="L1934" s="3">
        <f t="shared" si="1952"/>
        <v>0</v>
      </c>
    </row>
    <row r="1935" spans="8:12" x14ac:dyDescent="0.5">
      <c r="H1935" s="88">
        <f t="shared" ref="H1935:K1935" si="1960">IF(COUNT($C1937,D1937)&lt;&gt;2,0,ROUND(MAX(IF($B1937="No - non-arm's length",0,MIN((0.75*D1937),847)),MIN(D1937,(0.75*$C1937),847)),2))</f>
        <v>0</v>
      </c>
      <c r="I1935" s="88">
        <f t="shared" si="1960"/>
        <v>0</v>
      </c>
      <c r="J1935" s="88">
        <f t="shared" si="1960"/>
        <v>0</v>
      </c>
      <c r="K1935" s="88">
        <f t="shared" si="1960"/>
        <v>0</v>
      </c>
      <c r="L1935" s="3">
        <f t="shared" si="1952"/>
        <v>0</v>
      </c>
    </row>
    <row r="1936" spans="8:12" x14ac:dyDescent="0.5">
      <c r="H1936" s="88">
        <f t="shared" ref="H1936:K1936" si="1961">IF(COUNT($C1938,D1938)&lt;&gt;2,0,ROUND(MAX(IF($B1938="No - non-arm's length",0,MIN((0.75*D1938),847)),MIN(D1938,(0.75*$C1938),847)),2))</f>
        <v>0</v>
      </c>
      <c r="I1936" s="88">
        <f t="shared" si="1961"/>
        <v>0</v>
      </c>
      <c r="J1936" s="88">
        <f t="shared" si="1961"/>
        <v>0</v>
      </c>
      <c r="K1936" s="88">
        <f t="shared" si="1961"/>
        <v>0</v>
      </c>
      <c r="L1936" s="3">
        <f t="shared" si="1952"/>
        <v>0</v>
      </c>
    </row>
    <row r="1937" spans="8:12" x14ac:dyDescent="0.5">
      <c r="H1937" s="88">
        <f t="shared" ref="H1937:K1937" si="1962">IF(COUNT($C1939,D1939)&lt;&gt;2,0,ROUND(MAX(IF($B1939="No - non-arm's length",0,MIN((0.75*D1939),847)),MIN(D1939,(0.75*$C1939),847)),2))</f>
        <v>0</v>
      </c>
      <c r="I1937" s="88">
        <f t="shared" si="1962"/>
        <v>0</v>
      </c>
      <c r="J1937" s="88">
        <f t="shared" si="1962"/>
        <v>0</v>
      </c>
      <c r="K1937" s="88">
        <f t="shared" si="1962"/>
        <v>0</v>
      </c>
      <c r="L1937" s="3">
        <f t="shared" si="1952"/>
        <v>0</v>
      </c>
    </row>
    <row r="1938" spans="8:12" x14ac:dyDescent="0.5">
      <c r="H1938" s="88">
        <f t="shared" ref="H1938:K1938" si="1963">IF(COUNT($C1940,D1940)&lt;&gt;2,0,ROUND(MAX(IF($B1940="No - non-arm's length",0,MIN((0.75*D1940),847)),MIN(D1940,(0.75*$C1940),847)),2))</f>
        <v>0</v>
      </c>
      <c r="I1938" s="88">
        <f t="shared" si="1963"/>
        <v>0</v>
      </c>
      <c r="J1938" s="88">
        <f t="shared" si="1963"/>
        <v>0</v>
      </c>
      <c r="K1938" s="88">
        <f t="shared" si="1963"/>
        <v>0</v>
      </c>
      <c r="L1938" s="3">
        <f t="shared" si="1952"/>
        <v>0</v>
      </c>
    </row>
    <row r="1939" spans="8:12" x14ac:dyDescent="0.5">
      <c r="H1939" s="88">
        <f t="shared" ref="H1939:K1939" si="1964">IF(COUNT($C1941,D1941)&lt;&gt;2,0,ROUND(MAX(IF($B1941="No - non-arm's length",0,MIN((0.75*D1941),847)),MIN(D1941,(0.75*$C1941),847)),2))</f>
        <v>0</v>
      </c>
      <c r="I1939" s="88">
        <f t="shared" si="1964"/>
        <v>0</v>
      </c>
      <c r="J1939" s="88">
        <f t="shared" si="1964"/>
        <v>0</v>
      </c>
      <c r="K1939" s="88">
        <f t="shared" si="1964"/>
        <v>0</v>
      </c>
      <c r="L1939" s="3">
        <f t="shared" si="1952"/>
        <v>0</v>
      </c>
    </row>
    <row r="1940" spans="8:12" x14ac:dyDescent="0.5">
      <c r="H1940" s="88">
        <f t="shared" ref="H1940:K1940" si="1965">IF(COUNT($C1942,D1942)&lt;&gt;2,0,ROUND(MAX(IF($B1942="No - non-arm's length",0,MIN((0.75*D1942),847)),MIN(D1942,(0.75*$C1942),847)),2))</f>
        <v>0</v>
      </c>
      <c r="I1940" s="88">
        <f t="shared" si="1965"/>
        <v>0</v>
      </c>
      <c r="J1940" s="88">
        <f t="shared" si="1965"/>
        <v>0</v>
      </c>
      <c r="K1940" s="88">
        <f t="shared" si="1965"/>
        <v>0</v>
      </c>
      <c r="L1940" s="3">
        <f t="shared" si="1952"/>
        <v>0</v>
      </c>
    </row>
    <row r="1941" spans="8:12" x14ac:dyDescent="0.5">
      <c r="H1941" s="88">
        <f t="shared" ref="H1941:K1941" si="1966">IF(COUNT($C1943,D1943)&lt;&gt;2,0,ROUND(MAX(IF($B1943="No - non-arm's length",0,MIN((0.75*D1943),847)),MIN(D1943,(0.75*$C1943),847)),2))</f>
        <v>0</v>
      </c>
      <c r="I1941" s="88">
        <f t="shared" si="1966"/>
        <v>0</v>
      </c>
      <c r="J1941" s="88">
        <f t="shared" si="1966"/>
        <v>0</v>
      </c>
      <c r="K1941" s="88">
        <f t="shared" si="1966"/>
        <v>0</v>
      </c>
      <c r="L1941" s="3">
        <f t="shared" si="1952"/>
        <v>0</v>
      </c>
    </row>
    <row r="1942" spans="8:12" x14ac:dyDescent="0.5">
      <c r="H1942" s="88">
        <f t="shared" ref="H1942:K1942" si="1967">IF(COUNT($C1944,D1944)&lt;&gt;2,0,ROUND(MAX(IF($B1944="No - non-arm's length",0,MIN((0.75*D1944),847)),MIN(D1944,(0.75*$C1944),847)),2))</f>
        <v>0</v>
      </c>
      <c r="I1942" s="88">
        <f t="shared" si="1967"/>
        <v>0</v>
      </c>
      <c r="J1942" s="88">
        <f t="shared" si="1967"/>
        <v>0</v>
      </c>
      <c r="K1942" s="88">
        <f t="shared" si="1967"/>
        <v>0</v>
      </c>
      <c r="L1942" s="3">
        <f t="shared" si="1952"/>
        <v>0</v>
      </c>
    </row>
    <row r="1943" spans="8:12" x14ac:dyDescent="0.5">
      <c r="H1943" s="88">
        <f t="shared" ref="H1943:K1943" si="1968">IF(COUNT($C1945,D1945)&lt;&gt;2,0,ROUND(MAX(IF($B1945="No - non-arm's length",0,MIN((0.75*D1945),847)),MIN(D1945,(0.75*$C1945),847)),2))</f>
        <v>0</v>
      </c>
      <c r="I1943" s="88">
        <f t="shared" si="1968"/>
        <v>0</v>
      </c>
      <c r="J1943" s="88">
        <f t="shared" si="1968"/>
        <v>0</v>
      </c>
      <c r="K1943" s="88">
        <f t="shared" si="1968"/>
        <v>0</v>
      </c>
      <c r="L1943" s="3">
        <f t="shared" si="1952"/>
        <v>0</v>
      </c>
    </row>
    <row r="1944" spans="8:12" x14ac:dyDescent="0.5">
      <c r="H1944" s="88">
        <f t="shared" ref="H1944:K1944" si="1969">IF(COUNT($C1946,D1946)&lt;&gt;2,0,ROUND(MAX(IF($B1946="No - non-arm's length",0,MIN((0.75*D1946),847)),MIN(D1946,(0.75*$C1946),847)),2))</f>
        <v>0</v>
      </c>
      <c r="I1944" s="88">
        <f t="shared" si="1969"/>
        <v>0</v>
      </c>
      <c r="J1944" s="88">
        <f t="shared" si="1969"/>
        <v>0</v>
      </c>
      <c r="K1944" s="88">
        <f t="shared" si="1969"/>
        <v>0</v>
      </c>
      <c r="L1944" s="3">
        <f t="shared" si="1952"/>
        <v>0</v>
      </c>
    </row>
    <row r="1945" spans="8:12" x14ac:dyDescent="0.5">
      <c r="H1945" s="88">
        <f t="shared" ref="H1945:K1945" si="1970">IF(COUNT($C1947,D1947)&lt;&gt;2,0,ROUND(MAX(IF($B1947="No - non-arm's length",0,MIN((0.75*D1947),847)),MIN(D1947,(0.75*$C1947),847)),2))</f>
        <v>0</v>
      </c>
      <c r="I1945" s="88">
        <f t="shared" si="1970"/>
        <v>0</v>
      </c>
      <c r="J1945" s="88">
        <f t="shared" si="1970"/>
        <v>0</v>
      </c>
      <c r="K1945" s="88">
        <f t="shared" si="1970"/>
        <v>0</v>
      </c>
      <c r="L1945" s="3">
        <f t="shared" si="1952"/>
        <v>0</v>
      </c>
    </row>
    <row r="1946" spans="8:12" x14ac:dyDescent="0.5">
      <c r="H1946" s="88">
        <f t="shared" ref="H1946:K1946" si="1971">IF(COUNT($C1948,D1948)&lt;&gt;2,0,ROUND(MAX(IF($B1948="No - non-arm's length",0,MIN((0.75*D1948),847)),MIN(D1948,(0.75*$C1948),847)),2))</f>
        <v>0</v>
      </c>
      <c r="I1946" s="88">
        <f t="shared" si="1971"/>
        <v>0</v>
      </c>
      <c r="J1946" s="88">
        <f t="shared" si="1971"/>
        <v>0</v>
      </c>
      <c r="K1946" s="88">
        <f t="shared" si="1971"/>
        <v>0</v>
      </c>
      <c r="L1946" s="3">
        <f t="shared" si="1952"/>
        <v>0</v>
      </c>
    </row>
    <row r="1947" spans="8:12" x14ac:dyDescent="0.5">
      <c r="H1947" s="88">
        <f t="shared" ref="H1947:K1947" si="1972">IF(COUNT($C1949,D1949)&lt;&gt;2,0,ROUND(MAX(IF($B1949="No - non-arm's length",0,MIN((0.75*D1949),847)),MIN(D1949,(0.75*$C1949),847)),2))</f>
        <v>0</v>
      </c>
      <c r="I1947" s="88">
        <f t="shared" si="1972"/>
        <v>0</v>
      </c>
      <c r="J1947" s="88">
        <f t="shared" si="1972"/>
        <v>0</v>
      </c>
      <c r="K1947" s="88">
        <f t="shared" si="1972"/>
        <v>0</v>
      </c>
      <c r="L1947" s="3">
        <f t="shared" si="1952"/>
        <v>0</v>
      </c>
    </row>
    <row r="1948" spans="8:12" x14ac:dyDescent="0.5">
      <c r="H1948" s="88">
        <f t="shared" ref="H1948:K1948" si="1973">IF(COUNT($C1950,D1950)&lt;&gt;2,0,ROUND(MAX(IF($B1950="No - non-arm's length",0,MIN((0.75*D1950),847)),MIN(D1950,(0.75*$C1950),847)),2))</f>
        <v>0</v>
      </c>
      <c r="I1948" s="88">
        <f t="shared" si="1973"/>
        <v>0</v>
      </c>
      <c r="J1948" s="88">
        <f t="shared" si="1973"/>
        <v>0</v>
      </c>
      <c r="K1948" s="88">
        <f t="shared" si="1973"/>
        <v>0</v>
      </c>
      <c r="L1948" s="3">
        <f t="shared" si="1952"/>
        <v>0</v>
      </c>
    </row>
    <row r="1949" spans="8:12" x14ac:dyDescent="0.5">
      <c r="H1949" s="88">
        <f t="shared" ref="H1949:K1949" si="1974">IF(COUNT($C1951,D1951)&lt;&gt;2,0,ROUND(MAX(IF($B1951="No - non-arm's length",0,MIN((0.75*D1951),847)),MIN(D1951,(0.75*$C1951),847)),2))</f>
        <v>0</v>
      </c>
      <c r="I1949" s="88">
        <f t="shared" si="1974"/>
        <v>0</v>
      </c>
      <c r="J1949" s="88">
        <f t="shared" si="1974"/>
        <v>0</v>
      </c>
      <c r="K1949" s="88">
        <f t="shared" si="1974"/>
        <v>0</v>
      </c>
      <c r="L1949" s="3">
        <f t="shared" si="1952"/>
        <v>0</v>
      </c>
    </row>
    <row r="1950" spans="8:12" x14ac:dyDescent="0.5">
      <c r="H1950" s="88">
        <f t="shared" ref="H1950:K1950" si="1975">IF(COUNT($C1952,D1952)&lt;&gt;2,0,ROUND(MAX(IF($B1952="No - non-arm's length",0,MIN((0.75*D1952),847)),MIN(D1952,(0.75*$C1952),847)),2))</f>
        <v>0</v>
      </c>
      <c r="I1950" s="88">
        <f t="shared" si="1975"/>
        <v>0</v>
      </c>
      <c r="J1950" s="88">
        <f t="shared" si="1975"/>
        <v>0</v>
      </c>
      <c r="K1950" s="88">
        <f t="shared" si="1975"/>
        <v>0</v>
      </c>
      <c r="L1950" s="3">
        <f t="shared" si="1952"/>
        <v>0</v>
      </c>
    </row>
    <row r="1951" spans="8:12" x14ac:dyDescent="0.5">
      <c r="H1951" s="88">
        <f t="shared" ref="H1951:K1951" si="1976">IF(COUNT($C1953,D1953)&lt;&gt;2,0,ROUND(MAX(IF($B1953="No - non-arm's length",0,MIN((0.75*D1953),847)),MIN(D1953,(0.75*$C1953),847)),2))</f>
        <v>0</v>
      </c>
      <c r="I1951" s="88">
        <f t="shared" si="1976"/>
        <v>0</v>
      </c>
      <c r="J1951" s="88">
        <f t="shared" si="1976"/>
        <v>0</v>
      </c>
      <c r="K1951" s="88">
        <f t="shared" si="1976"/>
        <v>0</v>
      </c>
      <c r="L1951" s="3">
        <f t="shared" si="1952"/>
        <v>0</v>
      </c>
    </row>
    <row r="1952" spans="8:12" x14ac:dyDescent="0.5">
      <c r="H1952" s="88">
        <f t="shared" ref="H1952:K1952" si="1977">IF(COUNT($C1954,D1954)&lt;&gt;2,0,ROUND(MAX(IF($B1954="No - non-arm's length",0,MIN((0.75*D1954),847)),MIN(D1954,(0.75*$C1954),847)),2))</f>
        <v>0</v>
      </c>
      <c r="I1952" s="88">
        <f t="shared" si="1977"/>
        <v>0</v>
      </c>
      <c r="J1952" s="88">
        <f t="shared" si="1977"/>
        <v>0</v>
      </c>
      <c r="K1952" s="88">
        <f t="shared" si="1977"/>
        <v>0</v>
      </c>
      <c r="L1952" s="3">
        <f t="shared" si="1952"/>
        <v>0</v>
      </c>
    </row>
    <row r="1953" spans="8:12" x14ac:dyDescent="0.5">
      <c r="H1953" s="88">
        <f t="shared" ref="H1953:K1953" si="1978">IF(COUNT($C1955,D1955)&lt;&gt;2,0,ROUND(MAX(IF($B1955="No - non-arm's length",0,MIN((0.75*D1955),847)),MIN(D1955,(0.75*$C1955),847)),2))</f>
        <v>0</v>
      </c>
      <c r="I1953" s="88">
        <f t="shared" si="1978"/>
        <v>0</v>
      </c>
      <c r="J1953" s="88">
        <f t="shared" si="1978"/>
        <v>0</v>
      </c>
      <c r="K1953" s="88">
        <f t="shared" si="1978"/>
        <v>0</v>
      </c>
      <c r="L1953" s="3">
        <f t="shared" si="1952"/>
        <v>0</v>
      </c>
    </row>
    <row r="1954" spans="8:12" x14ac:dyDescent="0.5">
      <c r="H1954" s="88">
        <f t="shared" ref="H1954:K1954" si="1979">IF(COUNT($C1956,D1956)&lt;&gt;2,0,ROUND(MAX(IF($B1956="No - non-arm's length",0,MIN((0.75*D1956),847)),MIN(D1956,(0.75*$C1956),847)),2))</f>
        <v>0</v>
      </c>
      <c r="I1954" s="88">
        <f t="shared" si="1979"/>
        <v>0</v>
      </c>
      <c r="J1954" s="88">
        <f t="shared" si="1979"/>
        <v>0</v>
      </c>
      <c r="K1954" s="88">
        <f t="shared" si="1979"/>
        <v>0</v>
      </c>
      <c r="L1954" s="3">
        <f t="shared" si="1952"/>
        <v>0</v>
      </c>
    </row>
    <row r="1955" spans="8:12" x14ac:dyDescent="0.5">
      <c r="H1955" s="88">
        <f t="shared" ref="H1955:K1955" si="1980">IF(COUNT($C1957,D1957)&lt;&gt;2,0,ROUND(MAX(IF($B1957="No - non-arm's length",0,MIN((0.75*D1957),847)),MIN(D1957,(0.75*$C1957),847)),2))</f>
        <v>0</v>
      </c>
      <c r="I1955" s="88">
        <f t="shared" si="1980"/>
        <v>0</v>
      </c>
      <c r="J1955" s="88">
        <f t="shared" si="1980"/>
        <v>0</v>
      </c>
      <c r="K1955" s="88">
        <f t="shared" si="1980"/>
        <v>0</v>
      </c>
      <c r="L1955" s="3">
        <f t="shared" si="1952"/>
        <v>0</v>
      </c>
    </row>
    <row r="1956" spans="8:12" x14ac:dyDescent="0.5">
      <c r="H1956" s="88">
        <f t="shared" ref="H1956:K1956" si="1981">IF(COUNT($C1958,D1958)&lt;&gt;2,0,ROUND(MAX(IF($B1958="No - non-arm's length",0,MIN((0.75*D1958),847)),MIN(D1958,(0.75*$C1958),847)),2))</f>
        <v>0</v>
      </c>
      <c r="I1956" s="88">
        <f t="shared" si="1981"/>
        <v>0</v>
      </c>
      <c r="J1956" s="88">
        <f t="shared" si="1981"/>
        <v>0</v>
      </c>
      <c r="K1956" s="88">
        <f t="shared" si="1981"/>
        <v>0</v>
      </c>
      <c r="L1956" s="3">
        <f t="shared" si="1952"/>
        <v>0</v>
      </c>
    </row>
    <row r="1957" spans="8:12" x14ac:dyDescent="0.5">
      <c r="H1957" s="88">
        <f t="shared" ref="H1957:K1957" si="1982">IF(COUNT($C1959,D1959)&lt;&gt;2,0,ROUND(MAX(IF($B1959="No - non-arm's length",0,MIN((0.75*D1959),847)),MIN(D1959,(0.75*$C1959),847)),2))</f>
        <v>0</v>
      </c>
      <c r="I1957" s="88">
        <f t="shared" si="1982"/>
        <v>0</v>
      </c>
      <c r="J1957" s="88">
        <f t="shared" si="1982"/>
        <v>0</v>
      </c>
      <c r="K1957" s="88">
        <f t="shared" si="1982"/>
        <v>0</v>
      </c>
      <c r="L1957" s="3">
        <f t="shared" si="1952"/>
        <v>0</v>
      </c>
    </row>
    <row r="1958" spans="8:12" x14ac:dyDescent="0.5">
      <c r="H1958" s="88">
        <f t="shared" ref="H1958:K1958" si="1983">IF(COUNT($C1960,D1960)&lt;&gt;2,0,ROUND(MAX(IF($B1960="No - non-arm's length",0,MIN((0.75*D1960),847)),MIN(D1960,(0.75*$C1960),847)),2))</f>
        <v>0</v>
      </c>
      <c r="I1958" s="88">
        <f t="shared" si="1983"/>
        <v>0</v>
      </c>
      <c r="J1958" s="88">
        <f t="shared" si="1983"/>
        <v>0</v>
      </c>
      <c r="K1958" s="88">
        <f t="shared" si="1983"/>
        <v>0</v>
      </c>
      <c r="L1958" s="3">
        <f t="shared" si="1952"/>
        <v>0</v>
      </c>
    </row>
    <row r="1959" spans="8:12" x14ac:dyDescent="0.5">
      <c r="H1959" s="88">
        <f t="shared" ref="H1959:K1959" si="1984">IF(COUNT($C1961,D1961)&lt;&gt;2,0,ROUND(MAX(IF($B1961="No - non-arm's length",0,MIN((0.75*D1961),847)),MIN(D1961,(0.75*$C1961),847)),2))</f>
        <v>0</v>
      </c>
      <c r="I1959" s="88">
        <f t="shared" si="1984"/>
        <v>0</v>
      </c>
      <c r="J1959" s="88">
        <f t="shared" si="1984"/>
        <v>0</v>
      </c>
      <c r="K1959" s="88">
        <f t="shared" si="1984"/>
        <v>0</v>
      </c>
      <c r="L1959" s="3">
        <f t="shared" si="1952"/>
        <v>0</v>
      </c>
    </row>
    <row r="1960" spans="8:12" x14ac:dyDescent="0.5">
      <c r="H1960" s="88">
        <f t="shared" ref="H1960:K1960" si="1985">IF(COUNT($C1962,D1962)&lt;&gt;2,0,ROUND(MAX(IF($B1962="No - non-arm's length",0,MIN((0.75*D1962),847)),MIN(D1962,(0.75*$C1962),847)),2))</f>
        <v>0</v>
      </c>
      <c r="I1960" s="88">
        <f t="shared" si="1985"/>
        <v>0</v>
      </c>
      <c r="J1960" s="88">
        <f t="shared" si="1985"/>
        <v>0</v>
      </c>
      <c r="K1960" s="88">
        <f t="shared" si="1985"/>
        <v>0</v>
      </c>
      <c r="L1960" s="3">
        <f t="shared" si="1952"/>
        <v>0</v>
      </c>
    </row>
    <row r="1961" spans="8:12" x14ac:dyDescent="0.5">
      <c r="H1961" s="88">
        <f t="shared" ref="H1961:K1961" si="1986">IF(COUNT($C1963,D1963)&lt;&gt;2,0,ROUND(MAX(IF($B1963="No - non-arm's length",0,MIN((0.75*D1963),847)),MIN(D1963,(0.75*$C1963),847)),2))</f>
        <v>0</v>
      </c>
      <c r="I1961" s="88">
        <f t="shared" si="1986"/>
        <v>0</v>
      </c>
      <c r="J1961" s="88">
        <f t="shared" si="1986"/>
        <v>0</v>
      </c>
      <c r="K1961" s="88">
        <f t="shared" si="1986"/>
        <v>0</v>
      </c>
      <c r="L1961" s="3">
        <f t="shared" si="1952"/>
        <v>0</v>
      </c>
    </row>
    <row r="1962" spans="8:12" x14ac:dyDescent="0.5">
      <c r="H1962" s="88">
        <f t="shared" ref="H1962:K1962" si="1987">IF(COUNT($C1964,D1964)&lt;&gt;2,0,ROUND(MAX(IF($B1964="No - non-arm's length",0,MIN((0.75*D1964),847)),MIN(D1964,(0.75*$C1964),847)),2))</f>
        <v>0</v>
      </c>
      <c r="I1962" s="88">
        <f t="shared" si="1987"/>
        <v>0</v>
      </c>
      <c r="J1962" s="88">
        <f t="shared" si="1987"/>
        <v>0</v>
      </c>
      <c r="K1962" s="88">
        <f t="shared" si="1987"/>
        <v>0</v>
      </c>
      <c r="L1962" s="3">
        <f t="shared" si="1952"/>
        <v>0</v>
      </c>
    </row>
    <row r="1963" spans="8:12" x14ac:dyDescent="0.5">
      <c r="H1963" s="88">
        <f t="shared" ref="H1963:K1963" si="1988">IF(COUNT($C1965,D1965)&lt;&gt;2,0,ROUND(MAX(IF($B1965="No - non-arm's length",0,MIN((0.75*D1965),847)),MIN(D1965,(0.75*$C1965),847)),2))</f>
        <v>0</v>
      </c>
      <c r="I1963" s="88">
        <f t="shared" si="1988"/>
        <v>0</v>
      </c>
      <c r="J1963" s="88">
        <f t="shared" si="1988"/>
        <v>0</v>
      </c>
      <c r="K1963" s="88">
        <f t="shared" si="1988"/>
        <v>0</v>
      </c>
      <c r="L1963" s="3">
        <f t="shared" si="1952"/>
        <v>0</v>
      </c>
    </row>
    <row r="1964" spans="8:12" x14ac:dyDescent="0.5">
      <c r="H1964" s="88">
        <f t="shared" ref="H1964:K1964" si="1989">IF(COUNT($C1966,D1966)&lt;&gt;2,0,ROUND(MAX(IF($B1966="No - non-arm's length",0,MIN((0.75*D1966),847)),MIN(D1966,(0.75*$C1966),847)),2))</f>
        <v>0</v>
      </c>
      <c r="I1964" s="88">
        <f t="shared" si="1989"/>
        <v>0</v>
      </c>
      <c r="J1964" s="88">
        <f t="shared" si="1989"/>
        <v>0</v>
      </c>
      <c r="K1964" s="88">
        <f t="shared" si="1989"/>
        <v>0</v>
      </c>
      <c r="L1964" s="3">
        <f t="shared" si="1952"/>
        <v>0</v>
      </c>
    </row>
    <row r="1965" spans="8:12" x14ac:dyDescent="0.5">
      <c r="H1965" s="88">
        <f t="shared" ref="H1965:K1965" si="1990">IF(COUNT($C1967,D1967)&lt;&gt;2,0,ROUND(MAX(IF($B1967="No - non-arm's length",0,MIN((0.75*D1967),847)),MIN(D1967,(0.75*$C1967),847)),2))</f>
        <v>0</v>
      </c>
      <c r="I1965" s="88">
        <f t="shared" si="1990"/>
        <v>0</v>
      </c>
      <c r="J1965" s="88">
        <f t="shared" si="1990"/>
        <v>0</v>
      </c>
      <c r="K1965" s="88">
        <f t="shared" si="1990"/>
        <v>0</v>
      </c>
      <c r="L1965" s="3">
        <f t="shared" si="1952"/>
        <v>0</v>
      </c>
    </row>
    <row r="1966" spans="8:12" x14ac:dyDescent="0.5">
      <c r="H1966" s="88">
        <f t="shared" ref="H1966:K1966" si="1991">IF(COUNT($C1968,D1968)&lt;&gt;2,0,ROUND(MAX(IF($B1968="No - non-arm's length",0,MIN((0.75*D1968),847)),MIN(D1968,(0.75*$C1968),847)),2))</f>
        <v>0</v>
      </c>
      <c r="I1966" s="88">
        <f t="shared" si="1991"/>
        <v>0</v>
      </c>
      <c r="J1966" s="88">
        <f t="shared" si="1991"/>
        <v>0</v>
      </c>
      <c r="K1966" s="88">
        <f t="shared" si="1991"/>
        <v>0</v>
      </c>
      <c r="L1966" s="3">
        <f t="shared" si="1952"/>
        <v>0</v>
      </c>
    </row>
    <row r="1967" spans="8:12" x14ac:dyDescent="0.5">
      <c r="H1967" s="88">
        <f t="shared" ref="H1967:K1967" si="1992">IF(COUNT($C1969,D1969)&lt;&gt;2,0,ROUND(MAX(IF($B1969="No - non-arm's length",0,MIN((0.75*D1969),847)),MIN(D1969,(0.75*$C1969),847)),2))</f>
        <v>0</v>
      </c>
      <c r="I1967" s="88">
        <f t="shared" si="1992"/>
        <v>0</v>
      </c>
      <c r="J1967" s="88">
        <f t="shared" si="1992"/>
        <v>0</v>
      </c>
      <c r="K1967" s="88">
        <f t="shared" si="1992"/>
        <v>0</v>
      </c>
      <c r="L1967" s="3">
        <f t="shared" si="1952"/>
        <v>0</v>
      </c>
    </row>
    <row r="1968" spans="8:12" x14ac:dyDescent="0.5">
      <c r="H1968" s="88">
        <f t="shared" ref="H1968:K1968" si="1993">IF(COUNT($C1970,D1970)&lt;&gt;2,0,ROUND(MAX(IF($B1970="No - non-arm's length",0,MIN((0.75*D1970),847)),MIN(D1970,(0.75*$C1970),847)),2))</f>
        <v>0</v>
      </c>
      <c r="I1968" s="88">
        <f t="shared" si="1993"/>
        <v>0</v>
      </c>
      <c r="J1968" s="88">
        <f t="shared" si="1993"/>
        <v>0</v>
      </c>
      <c r="K1968" s="88">
        <f t="shared" si="1993"/>
        <v>0</v>
      </c>
      <c r="L1968" s="3">
        <f t="shared" si="1952"/>
        <v>0</v>
      </c>
    </row>
    <row r="1969" spans="8:12" x14ac:dyDescent="0.5">
      <c r="H1969" s="88">
        <f t="shared" ref="H1969:K1969" si="1994">IF(COUNT($C1971,D1971)&lt;&gt;2,0,ROUND(MAX(IF($B1971="No - non-arm's length",0,MIN((0.75*D1971),847)),MIN(D1971,(0.75*$C1971),847)),2))</f>
        <v>0</v>
      </c>
      <c r="I1969" s="88">
        <f t="shared" si="1994"/>
        <v>0</v>
      </c>
      <c r="J1969" s="88">
        <f t="shared" si="1994"/>
        <v>0</v>
      </c>
      <c r="K1969" s="88">
        <f t="shared" si="1994"/>
        <v>0</v>
      </c>
      <c r="L1969" s="3">
        <f t="shared" si="1952"/>
        <v>0</v>
      </c>
    </row>
    <row r="1970" spans="8:12" x14ac:dyDescent="0.5">
      <c r="H1970" s="88">
        <f t="shared" ref="H1970:K1970" si="1995">IF(COUNT($C1972,D1972)&lt;&gt;2,0,ROUND(MAX(IF($B1972="No - non-arm's length",0,MIN((0.75*D1972),847)),MIN(D1972,(0.75*$C1972),847)),2))</f>
        <v>0</v>
      </c>
      <c r="I1970" s="88">
        <f t="shared" si="1995"/>
        <v>0</v>
      </c>
      <c r="J1970" s="88">
        <f t="shared" si="1995"/>
        <v>0</v>
      </c>
      <c r="K1970" s="88">
        <f t="shared" si="1995"/>
        <v>0</v>
      </c>
      <c r="L1970" s="3">
        <f t="shared" si="1952"/>
        <v>0</v>
      </c>
    </row>
    <row r="1971" spans="8:12" x14ac:dyDescent="0.5">
      <c r="H1971" s="88">
        <f t="shared" ref="H1971:K1971" si="1996">IF(COUNT($C1973,D1973)&lt;&gt;2,0,ROUND(MAX(IF($B1973="No - non-arm's length",0,MIN((0.75*D1973),847)),MIN(D1973,(0.75*$C1973),847)),2))</f>
        <v>0</v>
      </c>
      <c r="I1971" s="88">
        <f t="shared" si="1996"/>
        <v>0</v>
      </c>
      <c r="J1971" s="88">
        <f t="shared" si="1996"/>
        <v>0</v>
      </c>
      <c r="K1971" s="88">
        <f t="shared" si="1996"/>
        <v>0</v>
      </c>
      <c r="L1971" s="3">
        <f t="shared" si="1952"/>
        <v>0</v>
      </c>
    </row>
    <row r="1972" spans="8:12" x14ac:dyDescent="0.5">
      <c r="H1972" s="88">
        <f t="shared" ref="H1972:K1972" si="1997">IF(COUNT($C1974,D1974)&lt;&gt;2,0,ROUND(MAX(IF($B1974="No - non-arm's length",0,MIN((0.75*D1974),847)),MIN(D1974,(0.75*$C1974),847)),2))</f>
        <v>0</v>
      </c>
      <c r="I1972" s="88">
        <f t="shared" si="1997"/>
        <v>0</v>
      </c>
      <c r="J1972" s="88">
        <f t="shared" si="1997"/>
        <v>0</v>
      </c>
      <c r="K1972" s="88">
        <f t="shared" si="1997"/>
        <v>0</v>
      </c>
      <c r="L1972" s="3">
        <f t="shared" si="1952"/>
        <v>0</v>
      </c>
    </row>
    <row r="1973" spans="8:12" x14ac:dyDescent="0.5">
      <c r="H1973" s="88">
        <f t="shared" ref="H1973:K1973" si="1998">IF(COUNT($C1975,D1975)&lt;&gt;2,0,ROUND(MAX(IF($B1975="No - non-arm's length",0,MIN((0.75*D1975),847)),MIN(D1975,(0.75*$C1975),847)),2))</f>
        <v>0</v>
      </c>
      <c r="I1973" s="88">
        <f t="shared" si="1998"/>
        <v>0</v>
      </c>
      <c r="J1973" s="88">
        <f t="shared" si="1998"/>
        <v>0</v>
      </c>
      <c r="K1973" s="88">
        <f t="shared" si="1998"/>
        <v>0</v>
      </c>
      <c r="L1973" s="3">
        <f t="shared" si="1952"/>
        <v>0</v>
      </c>
    </row>
    <row r="1974" spans="8:12" x14ac:dyDescent="0.5">
      <c r="H1974" s="88">
        <f t="shared" ref="H1974:K1974" si="1999">IF(COUNT($C1976,D1976)&lt;&gt;2,0,ROUND(MAX(IF($B1976="No - non-arm's length",0,MIN((0.75*D1976),847)),MIN(D1976,(0.75*$C1976),847)),2))</f>
        <v>0</v>
      </c>
      <c r="I1974" s="88">
        <f t="shared" si="1999"/>
        <v>0</v>
      </c>
      <c r="J1974" s="88">
        <f t="shared" si="1999"/>
        <v>0</v>
      </c>
      <c r="K1974" s="88">
        <f t="shared" si="1999"/>
        <v>0</v>
      </c>
      <c r="L1974" s="3">
        <f t="shared" si="1952"/>
        <v>0</v>
      </c>
    </row>
    <row r="1975" spans="8:12" x14ac:dyDescent="0.5">
      <c r="H1975" s="88">
        <f t="shared" ref="H1975:K1975" si="2000">IF(COUNT($C1977,D1977)&lt;&gt;2,0,ROUND(MAX(IF($B1977="No - non-arm's length",0,MIN((0.75*D1977),847)),MIN(D1977,(0.75*$C1977),847)),2))</f>
        <v>0</v>
      </c>
      <c r="I1975" s="88">
        <f t="shared" si="2000"/>
        <v>0</v>
      </c>
      <c r="J1975" s="88">
        <f t="shared" si="2000"/>
        <v>0</v>
      </c>
      <c r="K1975" s="88">
        <f t="shared" si="2000"/>
        <v>0</v>
      </c>
      <c r="L1975" s="3">
        <f t="shared" si="1952"/>
        <v>0</v>
      </c>
    </row>
    <row r="1976" spans="8:12" x14ac:dyDescent="0.5">
      <c r="H1976" s="88">
        <f t="shared" ref="H1976:K1976" si="2001">IF(COUNT($C1978,D1978)&lt;&gt;2,0,ROUND(MAX(IF($B1978="No - non-arm's length",0,MIN((0.75*D1978),847)),MIN(D1978,(0.75*$C1978),847)),2))</f>
        <v>0</v>
      </c>
      <c r="I1976" s="88">
        <f t="shared" si="2001"/>
        <v>0</v>
      </c>
      <c r="J1976" s="88">
        <f t="shared" si="2001"/>
        <v>0</v>
      </c>
      <c r="K1976" s="88">
        <f t="shared" si="2001"/>
        <v>0</v>
      </c>
      <c r="L1976" s="3">
        <f t="shared" si="1952"/>
        <v>0</v>
      </c>
    </row>
    <row r="1977" spans="8:12" x14ac:dyDescent="0.5">
      <c r="H1977" s="88">
        <f t="shared" ref="H1977:K1977" si="2002">IF(COUNT($C1979,D1979)&lt;&gt;2,0,ROUND(MAX(IF($B1979="No - non-arm's length",0,MIN((0.75*D1979),847)),MIN(D1979,(0.75*$C1979),847)),2))</f>
        <v>0</v>
      </c>
      <c r="I1977" s="88">
        <f t="shared" si="2002"/>
        <v>0</v>
      </c>
      <c r="J1977" s="88">
        <f t="shared" si="2002"/>
        <v>0</v>
      </c>
      <c r="K1977" s="88">
        <f t="shared" si="2002"/>
        <v>0</v>
      </c>
      <c r="L1977" s="3">
        <f t="shared" si="1952"/>
        <v>0</v>
      </c>
    </row>
    <row r="1978" spans="8:12" x14ac:dyDescent="0.5">
      <c r="H1978" s="88">
        <f t="shared" ref="H1978:K1978" si="2003">IF(COUNT($C1980,D1980)&lt;&gt;2,0,ROUND(MAX(IF($B1980="No - non-arm's length",0,MIN((0.75*D1980),847)),MIN(D1980,(0.75*$C1980),847)),2))</f>
        <v>0</v>
      </c>
      <c r="I1978" s="88">
        <f t="shared" si="2003"/>
        <v>0</v>
      </c>
      <c r="J1978" s="88">
        <f t="shared" si="2003"/>
        <v>0</v>
      </c>
      <c r="K1978" s="88">
        <f t="shared" si="2003"/>
        <v>0</v>
      </c>
      <c r="L1978" s="3">
        <f t="shared" si="1952"/>
        <v>0</v>
      </c>
    </row>
    <row r="1979" spans="8:12" x14ac:dyDescent="0.5">
      <c r="H1979" s="88">
        <f t="shared" ref="H1979:K1979" si="2004">IF(COUNT($C1981,D1981)&lt;&gt;2,0,ROUND(MAX(IF($B1981="No - non-arm's length",0,MIN((0.75*D1981),847)),MIN(D1981,(0.75*$C1981),847)),2))</f>
        <v>0</v>
      </c>
      <c r="I1979" s="88">
        <f t="shared" si="2004"/>
        <v>0</v>
      </c>
      <c r="J1979" s="88">
        <f t="shared" si="2004"/>
        <v>0</v>
      </c>
      <c r="K1979" s="88">
        <f t="shared" si="2004"/>
        <v>0</v>
      </c>
      <c r="L1979" s="3">
        <f t="shared" si="1952"/>
        <v>0</v>
      </c>
    </row>
    <row r="1980" spans="8:12" x14ac:dyDescent="0.5">
      <c r="H1980" s="88">
        <f t="shared" ref="H1980:K1980" si="2005">IF(COUNT($C1982,D1982)&lt;&gt;2,0,ROUND(MAX(IF($B1982="No - non-arm's length",0,MIN((0.75*D1982),847)),MIN(D1982,(0.75*$C1982),847)),2))</f>
        <v>0</v>
      </c>
      <c r="I1980" s="88">
        <f t="shared" si="2005"/>
        <v>0</v>
      </c>
      <c r="J1980" s="88">
        <f t="shared" si="2005"/>
        <v>0</v>
      </c>
      <c r="K1980" s="88">
        <f t="shared" si="2005"/>
        <v>0</v>
      </c>
      <c r="L1980" s="3">
        <f t="shared" si="1952"/>
        <v>0</v>
      </c>
    </row>
    <row r="1981" spans="8:12" x14ac:dyDescent="0.5">
      <c r="H1981" s="88">
        <f t="shared" ref="H1981:K1981" si="2006">IF(COUNT($C1983,D1983)&lt;&gt;2,0,ROUND(MAX(IF($B1983="No - non-arm's length",0,MIN((0.75*D1983),847)),MIN(D1983,(0.75*$C1983),847)),2))</f>
        <v>0</v>
      </c>
      <c r="I1981" s="88">
        <f t="shared" si="2006"/>
        <v>0</v>
      </c>
      <c r="J1981" s="88">
        <f t="shared" si="2006"/>
        <v>0</v>
      </c>
      <c r="K1981" s="88">
        <f t="shared" si="2006"/>
        <v>0</v>
      </c>
      <c r="L1981" s="3">
        <f t="shared" si="1952"/>
        <v>0</v>
      </c>
    </row>
    <row r="1982" spans="8:12" x14ac:dyDescent="0.5">
      <c r="H1982" s="88">
        <f t="shared" ref="H1982:K1982" si="2007">IF(COUNT($C1984,D1984)&lt;&gt;2,0,ROUND(MAX(IF($B1984="No - non-arm's length",0,MIN((0.75*D1984),847)),MIN(D1984,(0.75*$C1984),847)),2))</f>
        <v>0</v>
      </c>
      <c r="I1982" s="88">
        <f t="shared" si="2007"/>
        <v>0</v>
      </c>
      <c r="J1982" s="88">
        <f t="shared" si="2007"/>
        <v>0</v>
      </c>
      <c r="K1982" s="88">
        <f t="shared" si="2007"/>
        <v>0</v>
      </c>
      <c r="L1982" s="3">
        <f t="shared" si="1952"/>
        <v>0</v>
      </c>
    </row>
    <row r="1983" spans="8:12" x14ac:dyDescent="0.5">
      <c r="H1983" s="88">
        <f t="shared" ref="H1983:K1983" si="2008">IF(COUNT($C1985,D1985)&lt;&gt;2,0,ROUND(MAX(IF($B1985="No - non-arm's length",0,MIN((0.75*D1985),847)),MIN(D1985,(0.75*$C1985),847)),2))</f>
        <v>0</v>
      </c>
      <c r="I1983" s="88">
        <f t="shared" si="2008"/>
        <v>0</v>
      </c>
      <c r="J1983" s="88">
        <f t="shared" si="2008"/>
        <v>0</v>
      </c>
      <c r="K1983" s="88">
        <f t="shared" si="2008"/>
        <v>0</v>
      </c>
      <c r="L1983" s="3">
        <f t="shared" si="1952"/>
        <v>0</v>
      </c>
    </row>
    <row r="1984" spans="8:12" x14ac:dyDescent="0.5">
      <c r="H1984" s="88">
        <f t="shared" ref="H1984:K1984" si="2009">IF(COUNT($C1986,D1986)&lt;&gt;2,0,ROUND(MAX(IF($B1986="No - non-arm's length",0,MIN((0.75*D1986),847)),MIN(D1986,(0.75*$C1986),847)),2))</f>
        <v>0</v>
      </c>
      <c r="I1984" s="88">
        <f t="shared" si="2009"/>
        <v>0</v>
      </c>
      <c r="J1984" s="88">
        <f t="shared" si="2009"/>
        <v>0</v>
      </c>
      <c r="K1984" s="88">
        <f t="shared" si="2009"/>
        <v>0</v>
      </c>
      <c r="L1984" s="3">
        <f t="shared" si="1952"/>
        <v>0</v>
      </c>
    </row>
    <row r="1985" spans="8:12" x14ac:dyDescent="0.5">
      <c r="H1985" s="88">
        <f t="shared" ref="H1985:K1985" si="2010">IF(COUNT($C1987,D1987)&lt;&gt;2,0,ROUND(MAX(IF($B1987="No - non-arm's length",0,MIN((0.75*D1987),847)),MIN(D1987,(0.75*$C1987),847)),2))</f>
        <v>0</v>
      </c>
      <c r="I1985" s="88">
        <f t="shared" si="2010"/>
        <v>0</v>
      </c>
      <c r="J1985" s="88">
        <f t="shared" si="2010"/>
        <v>0</v>
      </c>
      <c r="K1985" s="88">
        <f t="shared" si="2010"/>
        <v>0</v>
      </c>
      <c r="L1985" s="3">
        <f t="shared" si="1952"/>
        <v>0</v>
      </c>
    </row>
    <row r="1986" spans="8:12" x14ac:dyDescent="0.5">
      <c r="H1986" s="88">
        <f t="shared" ref="H1986:K1986" si="2011">IF(COUNT($C1988,D1988)&lt;&gt;2,0,ROUND(MAX(IF($B1988="No - non-arm's length",0,MIN((0.75*D1988),847)),MIN(D1988,(0.75*$C1988),847)),2))</f>
        <v>0</v>
      </c>
      <c r="I1986" s="88">
        <f t="shared" si="2011"/>
        <v>0</v>
      </c>
      <c r="J1986" s="88">
        <f t="shared" si="2011"/>
        <v>0</v>
      </c>
      <c r="K1986" s="88">
        <f t="shared" si="2011"/>
        <v>0</v>
      </c>
      <c r="L1986" s="3">
        <f t="shared" si="1952"/>
        <v>0</v>
      </c>
    </row>
    <row r="1987" spans="8:12" x14ac:dyDescent="0.5">
      <c r="H1987" s="88">
        <f t="shared" ref="H1987:K1987" si="2012">IF(COUNT($C1989,D1989)&lt;&gt;2,0,ROUND(MAX(IF($B1989="No - non-arm's length",0,MIN((0.75*D1989),847)),MIN(D1989,(0.75*$C1989),847)),2))</f>
        <v>0</v>
      </c>
      <c r="I1987" s="88">
        <f t="shared" si="2012"/>
        <v>0</v>
      </c>
      <c r="J1987" s="88">
        <f t="shared" si="2012"/>
        <v>0</v>
      </c>
      <c r="K1987" s="88">
        <f t="shared" si="2012"/>
        <v>0</v>
      </c>
      <c r="L1987" s="3">
        <f t="shared" si="1952"/>
        <v>0</v>
      </c>
    </row>
    <row r="1988" spans="8:12" x14ac:dyDescent="0.5">
      <c r="H1988" s="88">
        <f t="shared" ref="H1988:K1988" si="2013">IF(COUNT($C1990,D1990)&lt;&gt;2,0,ROUND(MAX(IF($B1990="No - non-arm's length",0,MIN((0.75*D1990),847)),MIN(D1990,(0.75*$C1990),847)),2))</f>
        <v>0</v>
      </c>
      <c r="I1988" s="88">
        <f t="shared" si="2013"/>
        <v>0</v>
      </c>
      <c r="J1988" s="88">
        <f t="shared" si="2013"/>
        <v>0</v>
      </c>
      <c r="K1988" s="88">
        <f t="shared" si="2013"/>
        <v>0</v>
      </c>
      <c r="L1988" s="3">
        <f t="shared" si="1952"/>
        <v>0</v>
      </c>
    </row>
    <row r="1989" spans="8:12" x14ac:dyDescent="0.5">
      <c r="H1989" s="88">
        <f t="shared" ref="H1989:K1989" si="2014">IF(COUNT($C1991,D1991)&lt;&gt;2,0,ROUND(MAX(IF($B1991="No - non-arm's length",0,MIN((0.75*D1991),847)),MIN(D1991,(0.75*$C1991),847)),2))</f>
        <v>0</v>
      </c>
      <c r="I1989" s="88">
        <f t="shared" si="2014"/>
        <v>0</v>
      </c>
      <c r="J1989" s="88">
        <f t="shared" si="2014"/>
        <v>0</v>
      </c>
      <c r="K1989" s="88">
        <f t="shared" si="2014"/>
        <v>0</v>
      </c>
      <c r="L1989" s="3">
        <f t="shared" si="1952"/>
        <v>0</v>
      </c>
    </row>
    <row r="1990" spans="8:12" x14ac:dyDescent="0.5">
      <c r="H1990" s="88">
        <f t="shared" ref="H1990:K1990" si="2015">IF(COUNT($C1992,D1992)&lt;&gt;2,0,ROUND(MAX(IF($B1992="No - non-arm's length",0,MIN((0.75*D1992),847)),MIN(D1992,(0.75*$C1992),847)),2))</f>
        <v>0</v>
      </c>
      <c r="I1990" s="88">
        <f t="shared" si="2015"/>
        <v>0</v>
      </c>
      <c r="J1990" s="88">
        <f t="shared" si="2015"/>
        <v>0</v>
      </c>
      <c r="K1990" s="88">
        <f t="shared" si="2015"/>
        <v>0</v>
      </c>
      <c r="L1990" s="3">
        <f t="shared" si="1952"/>
        <v>0</v>
      </c>
    </row>
    <row r="1991" spans="8:12" x14ac:dyDescent="0.5">
      <c r="H1991" s="88">
        <f t="shared" ref="H1991:K1991" si="2016">IF(COUNT($C1993,D1993)&lt;&gt;2,0,ROUND(MAX(IF($B1993="No - non-arm's length",0,MIN((0.75*D1993),847)),MIN(D1993,(0.75*$C1993),847)),2))</f>
        <v>0</v>
      </c>
      <c r="I1991" s="88">
        <f t="shared" si="2016"/>
        <v>0</v>
      </c>
      <c r="J1991" s="88">
        <f t="shared" si="2016"/>
        <v>0</v>
      </c>
      <c r="K1991" s="88">
        <f t="shared" si="2016"/>
        <v>0</v>
      </c>
      <c r="L1991" s="3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88">
        <f t="shared" ref="H1992:K1992" si="2018">IF(COUNT($C1994,D1994)&lt;&gt;2,0,ROUND(MAX(IF($B1994="No - non-arm's length",0,MIN((0.75*D1994),847)),MIN(D1994,(0.75*$C1994),847)),2))</f>
        <v>0</v>
      </c>
      <c r="I1992" s="88">
        <f t="shared" si="2018"/>
        <v>0</v>
      </c>
      <c r="J1992" s="88">
        <f t="shared" si="2018"/>
        <v>0</v>
      </c>
      <c r="K1992" s="88">
        <f t="shared" si="2018"/>
        <v>0</v>
      </c>
      <c r="L1992" s="3">
        <f t="shared" si="2017"/>
        <v>0</v>
      </c>
    </row>
    <row r="1993" spans="8:12" x14ac:dyDescent="0.5">
      <c r="H1993" s="88">
        <f t="shared" ref="H1993:K1993" si="2019">IF(COUNT($C1995,D1995)&lt;&gt;2,0,ROUND(MAX(IF($B1995="No - non-arm's length",0,MIN((0.75*D1995),847)),MIN(D1995,(0.75*$C1995),847)),2))</f>
        <v>0</v>
      </c>
      <c r="I1993" s="88">
        <f t="shared" si="2019"/>
        <v>0</v>
      </c>
      <c r="J1993" s="88">
        <f t="shared" si="2019"/>
        <v>0</v>
      </c>
      <c r="K1993" s="88">
        <f t="shared" si="2019"/>
        <v>0</v>
      </c>
      <c r="L1993" s="3">
        <f t="shared" si="2017"/>
        <v>0</v>
      </c>
    </row>
    <row r="1994" spans="8:12" x14ac:dyDescent="0.5">
      <c r="H1994" s="88">
        <f t="shared" ref="H1994:K1994" si="2020">IF(COUNT($C1996,D1996)&lt;&gt;2,0,ROUND(MAX(IF($B1996="No - non-arm's length",0,MIN((0.75*D1996),847)),MIN(D1996,(0.75*$C1996),847)),2))</f>
        <v>0</v>
      </c>
      <c r="I1994" s="88">
        <f t="shared" si="2020"/>
        <v>0</v>
      </c>
      <c r="J1994" s="88">
        <f t="shared" si="2020"/>
        <v>0</v>
      </c>
      <c r="K1994" s="88">
        <f t="shared" si="2020"/>
        <v>0</v>
      </c>
      <c r="L1994" s="3">
        <f t="shared" si="2017"/>
        <v>0</v>
      </c>
    </row>
    <row r="1995" spans="8:12" x14ac:dyDescent="0.5">
      <c r="H1995" s="88">
        <f t="shared" ref="H1995:K1995" si="2021">IF(COUNT($C1997,D1997)&lt;&gt;2,0,ROUND(MAX(IF($B1997="No - non-arm's length",0,MIN((0.75*D1997),847)),MIN(D1997,(0.75*$C1997),847)),2))</f>
        <v>0</v>
      </c>
      <c r="I1995" s="88">
        <f t="shared" si="2021"/>
        <v>0</v>
      </c>
      <c r="J1995" s="88">
        <f t="shared" si="2021"/>
        <v>0</v>
      </c>
      <c r="K1995" s="88">
        <f t="shared" si="2021"/>
        <v>0</v>
      </c>
      <c r="L1995" s="3">
        <f t="shared" si="2017"/>
        <v>0</v>
      </c>
    </row>
    <row r="1996" spans="8:12" x14ac:dyDescent="0.5">
      <c r="H1996" s="88">
        <f t="shared" ref="H1996:K1996" si="2022">IF(COUNT($C1998,D1998)&lt;&gt;2,0,ROUND(MAX(IF($B1998="No - non-arm's length",0,MIN((0.75*D1998),847)),MIN(D1998,(0.75*$C1998),847)),2))</f>
        <v>0</v>
      </c>
      <c r="I1996" s="88">
        <f t="shared" si="2022"/>
        <v>0</v>
      </c>
      <c r="J1996" s="88">
        <f t="shared" si="2022"/>
        <v>0</v>
      </c>
      <c r="K1996" s="88">
        <f t="shared" si="2022"/>
        <v>0</v>
      </c>
      <c r="L1996" s="3">
        <f t="shared" si="2017"/>
        <v>0</v>
      </c>
    </row>
    <row r="1997" spans="8:12" x14ac:dyDescent="0.5">
      <c r="H1997" s="88">
        <f t="shared" ref="H1997:K1997" si="2023">IF(COUNT($C1999,D1999)&lt;&gt;2,0,ROUND(MAX(IF($B1999="No - non-arm's length",0,MIN((0.75*D1999),847)),MIN(D1999,(0.75*$C1999),847)),2))</f>
        <v>0</v>
      </c>
      <c r="I1997" s="88">
        <f t="shared" si="2023"/>
        <v>0</v>
      </c>
      <c r="J1997" s="88">
        <f t="shared" si="2023"/>
        <v>0</v>
      </c>
      <c r="K1997" s="88">
        <f t="shared" si="2023"/>
        <v>0</v>
      </c>
      <c r="L1997" s="3">
        <f t="shared" si="2017"/>
        <v>0</v>
      </c>
    </row>
    <row r="1998" spans="8:12" x14ac:dyDescent="0.5">
      <c r="H1998" s="88">
        <f t="shared" ref="H1998:K1998" si="2024">IF(COUNT($C2000,D2000)&lt;&gt;2,0,ROUND(MAX(IF($B2000="No - non-arm's length",0,MIN((0.75*D2000),847)),MIN(D2000,(0.75*$C2000),847)),2))</f>
        <v>0</v>
      </c>
      <c r="I1998" s="88">
        <f t="shared" si="2024"/>
        <v>0</v>
      </c>
      <c r="J1998" s="88">
        <f t="shared" si="2024"/>
        <v>0</v>
      </c>
      <c r="K1998" s="88">
        <f t="shared" si="2024"/>
        <v>0</v>
      </c>
      <c r="L1998" s="3">
        <f t="shared" si="2017"/>
        <v>0</v>
      </c>
    </row>
    <row r="1999" spans="8:12" x14ac:dyDescent="0.5">
      <c r="H1999" s="88">
        <f t="shared" ref="H1999:K1999" si="2025">IF(COUNT($C2001,D2001)&lt;&gt;2,0,ROUND(MAX(IF($B2001="No - non-arm's length",0,MIN((0.75*D2001),847)),MIN(D2001,(0.75*$C2001),847)),2))</f>
        <v>0</v>
      </c>
      <c r="I1999" s="88">
        <f t="shared" si="2025"/>
        <v>0</v>
      </c>
      <c r="J1999" s="88">
        <f t="shared" si="2025"/>
        <v>0</v>
      </c>
      <c r="K1999" s="88">
        <f t="shared" si="2025"/>
        <v>0</v>
      </c>
      <c r="L1999" s="3">
        <f t="shared" si="2017"/>
        <v>0</v>
      </c>
    </row>
    <row r="2000" spans="8:12" x14ac:dyDescent="0.5">
      <c r="H2000" s="88">
        <f t="shared" ref="H2000:K2000" si="2026">IF(COUNT($C2002,D2002)&lt;&gt;2,0,ROUND(MAX(IF($B2002="No - non-arm's length",0,MIN((0.75*D2002),847)),MIN(D2002,(0.75*$C2002),847)),2))</f>
        <v>0</v>
      </c>
      <c r="I2000" s="88">
        <f t="shared" si="2026"/>
        <v>0</v>
      </c>
      <c r="J2000" s="88">
        <f t="shared" si="2026"/>
        <v>0</v>
      </c>
      <c r="K2000" s="88">
        <f t="shared" si="2026"/>
        <v>0</v>
      </c>
      <c r="L2000" s="3">
        <f t="shared" si="2017"/>
        <v>0</v>
      </c>
    </row>
    <row r="2001" spans="8:12" x14ac:dyDescent="0.5">
      <c r="H2001" s="88">
        <f t="shared" ref="H2001:K2001" si="2027">IF(COUNT($C2003,D2003)&lt;&gt;2,0,ROUND(MAX(IF($B2003="No - non-arm's length",0,MIN((0.75*D2003),847)),MIN(D2003,(0.75*$C2003),847)),2))</f>
        <v>0</v>
      </c>
      <c r="I2001" s="88">
        <f t="shared" si="2027"/>
        <v>0</v>
      </c>
      <c r="J2001" s="88">
        <f t="shared" si="2027"/>
        <v>0</v>
      </c>
      <c r="K2001" s="88">
        <f t="shared" si="2027"/>
        <v>0</v>
      </c>
      <c r="L2001" s="3">
        <f t="shared" si="2017"/>
        <v>0</v>
      </c>
    </row>
    <row r="2002" spans="8:12" x14ac:dyDescent="0.5">
      <c r="H2002" s="88">
        <f t="shared" ref="H2002:K2002" si="2028">IF(COUNT($C2004,D2004)&lt;&gt;2,0,ROUND(MAX(IF($B2004="No - non-arm's length",0,MIN((0.75*D2004),847)),MIN(D2004,(0.75*$C2004),847)),2))</f>
        <v>0</v>
      </c>
      <c r="I2002" s="88">
        <f t="shared" si="2028"/>
        <v>0</v>
      </c>
      <c r="J2002" s="88">
        <f t="shared" si="2028"/>
        <v>0</v>
      </c>
      <c r="K2002" s="88">
        <f t="shared" si="2028"/>
        <v>0</v>
      </c>
      <c r="L2002" s="3">
        <f t="shared" si="2017"/>
        <v>0</v>
      </c>
    </row>
    <row r="2003" spans="8:12" x14ac:dyDescent="0.5">
      <c r="H2003" s="88">
        <f t="shared" ref="H2003:K2003" si="2029">IF(COUNT($C2005,D2005)&lt;&gt;2,0,ROUND(MAX(IF($B2005="No - non-arm's length",0,MIN((0.75*D2005),847)),MIN(D2005,(0.75*$C2005),847)),2))</f>
        <v>0</v>
      </c>
      <c r="I2003" s="88">
        <f t="shared" si="2029"/>
        <v>0</v>
      </c>
      <c r="J2003" s="88">
        <f t="shared" si="2029"/>
        <v>0</v>
      </c>
      <c r="K2003" s="88">
        <f t="shared" si="2029"/>
        <v>0</v>
      </c>
      <c r="L2003" s="3">
        <f t="shared" si="2017"/>
        <v>0</v>
      </c>
    </row>
    <row r="2004" spans="8:12" x14ac:dyDescent="0.5">
      <c r="H2004" s="88">
        <f t="shared" ref="H2004:K2004" si="2030">IF(COUNT($C2006,D2006)&lt;&gt;2,0,ROUND(MAX(IF($B2006="No - non-arm's length",0,MIN((0.75*D2006),847)),MIN(D2006,(0.75*$C2006),847)),2))</f>
        <v>0</v>
      </c>
      <c r="I2004" s="88">
        <f t="shared" si="2030"/>
        <v>0</v>
      </c>
      <c r="J2004" s="88">
        <f t="shared" si="2030"/>
        <v>0</v>
      </c>
      <c r="K2004" s="88">
        <f t="shared" si="2030"/>
        <v>0</v>
      </c>
      <c r="L2004" s="3">
        <f t="shared" si="2017"/>
        <v>0</v>
      </c>
    </row>
    <row r="2005" spans="8:12" x14ac:dyDescent="0.5">
      <c r="H2005" s="88">
        <f t="shared" ref="H2005:K2005" si="2031">IF(COUNT($C2007,D2007)&lt;&gt;2,0,ROUND(MAX(IF($B2007="No - non-arm's length",0,MIN((0.75*D2007),847)),MIN(D2007,(0.75*$C2007),847)),2))</f>
        <v>0</v>
      </c>
      <c r="I2005" s="88">
        <f t="shared" si="2031"/>
        <v>0</v>
      </c>
      <c r="J2005" s="88">
        <f t="shared" si="2031"/>
        <v>0</v>
      </c>
      <c r="K2005" s="88">
        <f t="shared" si="2031"/>
        <v>0</v>
      </c>
      <c r="L2005" s="3">
        <f t="shared" si="2017"/>
        <v>0</v>
      </c>
    </row>
    <row r="2006" spans="8:12" x14ac:dyDescent="0.5">
      <c r="H2006" s="88">
        <f t="shared" ref="H2006:K2006" si="2032">IF(COUNT($C2008,D2008)&lt;&gt;2,0,ROUND(MAX(IF($B2008="No - non-arm's length",0,MIN((0.75*D2008),847)),MIN(D2008,(0.75*$C2008),847)),2))</f>
        <v>0</v>
      </c>
      <c r="I2006" s="88">
        <f t="shared" si="2032"/>
        <v>0</v>
      </c>
      <c r="J2006" s="88">
        <f t="shared" si="2032"/>
        <v>0</v>
      </c>
      <c r="K2006" s="88">
        <f t="shared" si="2032"/>
        <v>0</v>
      </c>
      <c r="L2006" s="3">
        <f t="shared" si="2017"/>
        <v>0</v>
      </c>
    </row>
    <row r="2007" spans="8:12" x14ac:dyDescent="0.5">
      <c r="H2007" s="88">
        <f t="shared" ref="H2007:K2007" si="2033">IF(COUNT($C2009,D2009)&lt;&gt;2,0,ROUND(MAX(IF($B2009="No - non-arm's length",0,MIN((0.75*D2009),847)),MIN(D2009,(0.75*$C2009),847)),2))</f>
        <v>0</v>
      </c>
      <c r="I2007" s="88">
        <f t="shared" si="2033"/>
        <v>0</v>
      </c>
      <c r="J2007" s="88">
        <f t="shared" si="2033"/>
        <v>0</v>
      </c>
      <c r="K2007" s="88">
        <f t="shared" si="2033"/>
        <v>0</v>
      </c>
      <c r="L2007" s="3">
        <f t="shared" si="2017"/>
        <v>0</v>
      </c>
    </row>
    <row r="2008" spans="8:12" x14ac:dyDescent="0.5">
      <c r="H2008" s="88">
        <f t="shared" ref="H2008:K2008" si="2034">IF(COUNT($C2010,D2010)&lt;&gt;2,0,ROUND(MAX(IF($B2010="No - non-arm's length",0,MIN((0.75*D2010),847)),MIN(D2010,(0.75*$C2010),847)),2))</f>
        <v>0</v>
      </c>
      <c r="I2008" s="88">
        <f t="shared" si="2034"/>
        <v>0</v>
      </c>
      <c r="J2008" s="88">
        <f t="shared" si="2034"/>
        <v>0</v>
      </c>
      <c r="K2008" s="88">
        <f t="shared" si="2034"/>
        <v>0</v>
      </c>
      <c r="L2008" s="3">
        <f t="shared" si="2017"/>
        <v>0</v>
      </c>
    </row>
    <row r="2009" spans="8:12" x14ac:dyDescent="0.5">
      <c r="H2009" s="88">
        <f t="shared" ref="H2009:K2009" si="2035">IF(COUNT($C2011,D2011)&lt;&gt;2,0,ROUND(MAX(IF($B2011="No - non-arm's length",0,MIN((0.75*D2011),847)),MIN(D2011,(0.75*$C2011),847)),2))</f>
        <v>0</v>
      </c>
      <c r="I2009" s="88">
        <f t="shared" si="2035"/>
        <v>0</v>
      </c>
      <c r="J2009" s="88">
        <f t="shared" si="2035"/>
        <v>0</v>
      </c>
      <c r="K2009" s="88">
        <f t="shared" si="2035"/>
        <v>0</v>
      </c>
      <c r="L2009" s="3">
        <f t="shared" si="2017"/>
        <v>0</v>
      </c>
    </row>
    <row r="2010" spans="8:12" x14ac:dyDescent="0.5">
      <c r="H2010" s="88">
        <f t="shared" ref="H2010:K2010" si="2036">IF(COUNT($C2012,D2012)&lt;&gt;2,0,ROUND(MAX(IF($B2012="No - non-arm's length",0,MIN((0.75*D2012),847)),MIN(D2012,(0.75*$C2012),847)),2))</f>
        <v>0</v>
      </c>
      <c r="I2010" s="88">
        <f t="shared" si="2036"/>
        <v>0</v>
      </c>
      <c r="J2010" s="88">
        <f t="shared" si="2036"/>
        <v>0</v>
      </c>
      <c r="K2010" s="88">
        <f t="shared" si="2036"/>
        <v>0</v>
      </c>
      <c r="L2010" s="3">
        <f t="shared" si="2017"/>
        <v>0</v>
      </c>
    </row>
    <row r="2011" spans="8:12" x14ac:dyDescent="0.5">
      <c r="H2011" s="88">
        <f t="shared" ref="H2011:K2011" si="2037">IF(COUNT($C2013,D2013)&lt;&gt;2,0,ROUND(MAX(IF($B2013="No - non-arm's length",0,MIN((0.75*D2013),847)),MIN(D2013,(0.75*$C2013),847)),2))</f>
        <v>0</v>
      </c>
      <c r="I2011" s="88">
        <f t="shared" si="2037"/>
        <v>0</v>
      </c>
      <c r="J2011" s="88">
        <f t="shared" si="2037"/>
        <v>0</v>
      </c>
      <c r="K2011" s="88">
        <f t="shared" si="2037"/>
        <v>0</v>
      </c>
      <c r="L2011" s="3">
        <f t="shared" si="2017"/>
        <v>0</v>
      </c>
    </row>
    <row r="2012" spans="8:12" x14ac:dyDescent="0.5">
      <c r="H2012" s="88">
        <f t="shared" ref="H2012:K2012" si="2038">IF(COUNT($C2014,D2014)&lt;&gt;2,0,ROUND(MAX(IF($B2014="No - non-arm's length",0,MIN((0.75*D2014),847)),MIN(D2014,(0.75*$C2014),847)),2))</f>
        <v>0</v>
      </c>
      <c r="I2012" s="88">
        <f t="shared" si="2038"/>
        <v>0</v>
      </c>
      <c r="J2012" s="88">
        <f t="shared" si="2038"/>
        <v>0</v>
      </c>
      <c r="K2012" s="88">
        <f t="shared" si="2038"/>
        <v>0</v>
      </c>
      <c r="L2012" s="3">
        <f t="shared" si="2017"/>
        <v>0</v>
      </c>
    </row>
    <row r="2013" spans="8:12" x14ac:dyDescent="0.5">
      <c r="H2013" s="88">
        <f t="shared" ref="H2013:K2013" si="2039">IF(COUNT($C2015,D2015)&lt;&gt;2,0,ROUND(MAX(IF($B2015="No - non-arm's length",0,MIN((0.75*D2015),847)),MIN(D2015,(0.75*$C2015),847)),2))</f>
        <v>0</v>
      </c>
      <c r="I2013" s="88">
        <f t="shared" si="2039"/>
        <v>0</v>
      </c>
      <c r="J2013" s="88">
        <f t="shared" si="2039"/>
        <v>0</v>
      </c>
      <c r="K2013" s="88">
        <f t="shared" si="2039"/>
        <v>0</v>
      </c>
      <c r="L2013" s="3">
        <f t="shared" si="2017"/>
        <v>0</v>
      </c>
    </row>
    <row r="2014" spans="8:12" x14ac:dyDescent="0.5">
      <c r="H2014" s="88">
        <f t="shared" ref="H2014:K2014" si="2040">IF(COUNT($C2016,D2016)&lt;&gt;2,0,ROUND(MAX(IF($B2016="No - non-arm's length",0,MIN((0.75*D2016),847)),MIN(D2016,(0.75*$C2016),847)),2))</f>
        <v>0</v>
      </c>
      <c r="I2014" s="88">
        <f t="shared" si="2040"/>
        <v>0</v>
      </c>
      <c r="J2014" s="88">
        <f t="shared" si="2040"/>
        <v>0</v>
      </c>
      <c r="K2014" s="88">
        <f t="shared" si="2040"/>
        <v>0</v>
      </c>
      <c r="L2014" s="3">
        <f t="shared" si="2017"/>
        <v>0</v>
      </c>
    </row>
    <row r="2015" spans="8:12" x14ac:dyDescent="0.5">
      <c r="H2015" s="88">
        <f t="shared" ref="H2015:K2015" si="2041">IF(COUNT($C2017,D2017)&lt;&gt;2,0,ROUND(MAX(IF($B2017="No - non-arm's length",0,MIN((0.75*D2017),847)),MIN(D2017,(0.75*$C2017),847)),2))</f>
        <v>0</v>
      </c>
      <c r="I2015" s="88">
        <f t="shared" si="2041"/>
        <v>0</v>
      </c>
      <c r="J2015" s="88">
        <f t="shared" si="2041"/>
        <v>0</v>
      </c>
      <c r="K2015" s="88">
        <f t="shared" si="2041"/>
        <v>0</v>
      </c>
      <c r="L2015" s="3">
        <f t="shared" si="2017"/>
        <v>0</v>
      </c>
    </row>
    <row r="2016" spans="8:12" x14ac:dyDescent="0.5">
      <c r="H2016" s="88">
        <f t="shared" ref="H2016:K2016" si="2042">IF(COUNT($C2018,D2018)&lt;&gt;2,0,ROUND(MAX(IF($B2018="No - non-arm's length",0,MIN((0.75*D2018),847)),MIN(D2018,(0.75*$C2018),847)),2))</f>
        <v>0</v>
      </c>
      <c r="I2016" s="88">
        <f t="shared" si="2042"/>
        <v>0</v>
      </c>
      <c r="J2016" s="88">
        <f t="shared" si="2042"/>
        <v>0</v>
      </c>
      <c r="K2016" s="88">
        <f t="shared" si="2042"/>
        <v>0</v>
      </c>
      <c r="L2016" s="3">
        <f t="shared" si="2017"/>
        <v>0</v>
      </c>
    </row>
    <row r="2017" spans="8:12" x14ac:dyDescent="0.5">
      <c r="H2017" s="88">
        <f t="shared" ref="H2017:K2017" si="2043">IF(COUNT($C2019,D2019)&lt;&gt;2,0,ROUND(MAX(IF($B2019="No - non-arm's length",0,MIN((0.75*D2019),847)),MIN(D2019,(0.75*$C2019),847)),2))</f>
        <v>0</v>
      </c>
      <c r="I2017" s="88">
        <f t="shared" si="2043"/>
        <v>0</v>
      </c>
      <c r="J2017" s="88">
        <f t="shared" si="2043"/>
        <v>0</v>
      </c>
      <c r="K2017" s="88">
        <f t="shared" si="2043"/>
        <v>0</v>
      </c>
      <c r="L2017" s="3">
        <f t="shared" si="2017"/>
        <v>0</v>
      </c>
    </row>
    <row r="2018" spans="8:12" x14ac:dyDescent="0.5">
      <c r="H2018" s="88">
        <f t="shared" ref="H2018:K2018" si="2044">IF(COUNT($C2020,D2020)&lt;&gt;2,0,ROUND(MAX(IF($B2020="No - non-arm's length",0,MIN((0.75*D2020),847)),MIN(D2020,(0.75*$C2020),847)),2))</f>
        <v>0</v>
      </c>
      <c r="I2018" s="88">
        <f t="shared" si="2044"/>
        <v>0</v>
      </c>
      <c r="J2018" s="88">
        <f t="shared" si="2044"/>
        <v>0</v>
      </c>
      <c r="K2018" s="88">
        <f t="shared" si="2044"/>
        <v>0</v>
      </c>
      <c r="L2018" s="3">
        <f t="shared" si="2017"/>
        <v>0</v>
      </c>
    </row>
    <row r="2019" spans="8:12" x14ac:dyDescent="0.5">
      <c r="H2019" s="88">
        <f t="shared" ref="H2019:K2019" si="2045">IF(COUNT($C2021,D2021)&lt;&gt;2,0,ROUND(MAX(IF($B2021="No - non-arm's length",0,MIN((0.75*D2021),847)),MIN(D2021,(0.75*$C2021),847)),2))</f>
        <v>0</v>
      </c>
      <c r="I2019" s="88">
        <f t="shared" si="2045"/>
        <v>0</v>
      </c>
      <c r="J2019" s="88">
        <f t="shared" si="2045"/>
        <v>0</v>
      </c>
      <c r="K2019" s="88">
        <f t="shared" si="2045"/>
        <v>0</v>
      </c>
      <c r="L2019" s="3">
        <f t="shared" si="2017"/>
        <v>0</v>
      </c>
    </row>
    <row r="2020" spans="8:12" x14ac:dyDescent="0.5">
      <c r="H2020" s="88">
        <f t="shared" ref="H2020:K2020" si="2046">IF(COUNT($C2022,D2022)&lt;&gt;2,0,ROUND(MAX(IF($B2022="No - non-arm's length",0,MIN((0.75*D2022),847)),MIN(D2022,(0.75*$C2022),847)),2))</f>
        <v>0</v>
      </c>
      <c r="I2020" s="88">
        <f t="shared" si="2046"/>
        <v>0</v>
      </c>
      <c r="J2020" s="88">
        <f t="shared" si="2046"/>
        <v>0</v>
      </c>
      <c r="K2020" s="88">
        <f t="shared" si="2046"/>
        <v>0</v>
      </c>
      <c r="L2020" s="3">
        <f t="shared" si="2017"/>
        <v>0</v>
      </c>
    </row>
    <row r="2021" spans="8:12" x14ac:dyDescent="0.5">
      <c r="H2021" s="88">
        <f t="shared" ref="H2021:K2021" si="2047">IF(COUNT($C2023,D2023)&lt;&gt;2,0,ROUND(MAX(IF($B2023="No - non-arm's length",0,MIN((0.75*D2023),847)),MIN(D2023,(0.75*$C2023),847)),2))</f>
        <v>0</v>
      </c>
      <c r="I2021" s="88">
        <f t="shared" si="2047"/>
        <v>0</v>
      </c>
      <c r="J2021" s="88">
        <f t="shared" si="2047"/>
        <v>0</v>
      </c>
      <c r="K2021" s="88">
        <f t="shared" si="2047"/>
        <v>0</v>
      </c>
      <c r="L2021" s="3">
        <f t="shared" si="2017"/>
        <v>0</v>
      </c>
    </row>
    <row r="2022" spans="8:12" x14ac:dyDescent="0.5">
      <c r="H2022" s="88">
        <f t="shared" ref="H2022:K2022" si="2048">IF(COUNT($C2024,D2024)&lt;&gt;2,0,ROUND(MAX(IF($B2024="No - non-arm's length",0,MIN((0.75*D2024),847)),MIN(D2024,(0.75*$C2024),847)),2))</f>
        <v>0</v>
      </c>
      <c r="I2022" s="88">
        <f t="shared" si="2048"/>
        <v>0</v>
      </c>
      <c r="J2022" s="88">
        <f t="shared" si="2048"/>
        <v>0</v>
      </c>
      <c r="K2022" s="88">
        <f t="shared" si="2048"/>
        <v>0</v>
      </c>
      <c r="L2022" s="3">
        <f t="shared" si="2017"/>
        <v>0</v>
      </c>
    </row>
    <row r="2023" spans="8:12" x14ac:dyDescent="0.5">
      <c r="H2023" s="88">
        <f t="shared" ref="H2023:K2023" si="2049">IF(COUNT($C2025,D2025)&lt;&gt;2,0,ROUND(MAX(IF($B2025="No - non-arm's length",0,MIN((0.75*D2025),847)),MIN(D2025,(0.75*$C2025),847)),2))</f>
        <v>0</v>
      </c>
      <c r="I2023" s="88">
        <f t="shared" si="2049"/>
        <v>0</v>
      </c>
      <c r="J2023" s="88">
        <f t="shared" si="2049"/>
        <v>0</v>
      </c>
      <c r="K2023" s="88">
        <f t="shared" si="2049"/>
        <v>0</v>
      </c>
      <c r="L2023" s="3">
        <f t="shared" si="2017"/>
        <v>0</v>
      </c>
    </row>
    <row r="2024" spans="8:12" x14ac:dyDescent="0.5">
      <c r="H2024" s="88">
        <f t="shared" ref="H2024:K2024" si="2050">IF(COUNT($C2026,D2026)&lt;&gt;2,0,ROUND(MAX(IF($B2026="No - non-arm's length",0,MIN((0.75*D2026),847)),MIN(D2026,(0.75*$C2026),847)),2))</f>
        <v>0</v>
      </c>
      <c r="I2024" s="88">
        <f t="shared" si="2050"/>
        <v>0</v>
      </c>
      <c r="J2024" s="88">
        <f t="shared" si="2050"/>
        <v>0</v>
      </c>
      <c r="K2024" s="88">
        <f t="shared" si="2050"/>
        <v>0</v>
      </c>
      <c r="L2024" s="3">
        <f t="shared" si="2017"/>
        <v>0</v>
      </c>
    </row>
    <row r="2025" spans="8:12" x14ac:dyDescent="0.5">
      <c r="H2025" s="88">
        <f t="shared" ref="H2025:K2025" si="2051">IF(COUNT($C2027,D2027)&lt;&gt;2,0,ROUND(MAX(IF($B2027="No - non-arm's length",0,MIN((0.75*D2027),847)),MIN(D2027,(0.75*$C2027),847)),2))</f>
        <v>0</v>
      </c>
      <c r="I2025" s="88">
        <f t="shared" si="2051"/>
        <v>0</v>
      </c>
      <c r="J2025" s="88">
        <f t="shared" si="2051"/>
        <v>0</v>
      </c>
      <c r="K2025" s="88">
        <f t="shared" si="2051"/>
        <v>0</v>
      </c>
      <c r="L2025" s="3">
        <f t="shared" si="2017"/>
        <v>0</v>
      </c>
    </row>
    <row r="2026" spans="8:12" x14ac:dyDescent="0.5">
      <c r="H2026" s="88">
        <f t="shared" ref="H2026:K2026" si="2052">IF(COUNT($C2028,D2028)&lt;&gt;2,0,ROUND(MAX(IF($B2028="No - non-arm's length",0,MIN((0.75*D2028),847)),MIN(D2028,(0.75*$C2028),847)),2))</f>
        <v>0</v>
      </c>
      <c r="I2026" s="88">
        <f t="shared" si="2052"/>
        <v>0</v>
      </c>
      <c r="J2026" s="88">
        <f t="shared" si="2052"/>
        <v>0</v>
      </c>
      <c r="K2026" s="88">
        <f t="shared" si="2052"/>
        <v>0</v>
      </c>
      <c r="L2026" s="3">
        <f t="shared" si="2017"/>
        <v>0</v>
      </c>
    </row>
    <row r="2027" spans="8:12" x14ac:dyDescent="0.5">
      <c r="H2027" s="88">
        <f t="shared" ref="H2027:K2027" si="2053">IF(COUNT($C2029,D2029)&lt;&gt;2,0,ROUND(MAX(IF($B2029="No - non-arm's length",0,MIN((0.75*D2029),847)),MIN(D2029,(0.75*$C2029),847)),2))</f>
        <v>0</v>
      </c>
      <c r="I2027" s="88">
        <f t="shared" si="2053"/>
        <v>0</v>
      </c>
      <c r="J2027" s="88">
        <f t="shared" si="2053"/>
        <v>0</v>
      </c>
      <c r="K2027" s="88">
        <f t="shared" si="2053"/>
        <v>0</v>
      </c>
      <c r="L2027" s="3">
        <f t="shared" si="2017"/>
        <v>0</v>
      </c>
    </row>
    <row r="2028" spans="8:12" x14ac:dyDescent="0.5">
      <c r="H2028" s="88">
        <f t="shared" ref="H2028:K2028" si="2054">IF(COUNT($C2030,D2030)&lt;&gt;2,0,ROUND(MAX(IF($B2030="No - non-arm's length",0,MIN((0.75*D2030),847)),MIN(D2030,(0.75*$C2030),847)),2))</f>
        <v>0</v>
      </c>
      <c r="I2028" s="88">
        <f t="shared" si="2054"/>
        <v>0</v>
      </c>
      <c r="J2028" s="88">
        <f t="shared" si="2054"/>
        <v>0</v>
      </c>
      <c r="K2028" s="88">
        <f t="shared" si="2054"/>
        <v>0</v>
      </c>
      <c r="L2028" s="3">
        <f t="shared" si="2017"/>
        <v>0</v>
      </c>
    </row>
    <row r="2029" spans="8:12" x14ac:dyDescent="0.5">
      <c r="H2029" s="88">
        <f t="shared" ref="H2029:K2029" si="2055">IF(COUNT($C2031,D2031)&lt;&gt;2,0,ROUND(MAX(IF($B2031="No - non-arm's length",0,MIN((0.75*D2031),847)),MIN(D2031,(0.75*$C2031),847)),2))</f>
        <v>0</v>
      </c>
      <c r="I2029" s="88">
        <f t="shared" si="2055"/>
        <v>0</v>
      </c>
      <c r="J2029" s="88">
        <f t="shared" si="2055"/>
        <v>0</v>
      </c>
      <c r="K2029" s="88">
        <f t="shared" si="2055"/>
        <v>0</v>
      </c>
      <c r="L2029" s="3">
        <f t="shared" si="2017"/>
        <v>0</v>
      </c>
    </row>
    <row r="2030" spans="8:12" x14ac:dyDescent="0.5">
      <c r="H2030" s="88">
        <f t="shared" ref="H2030:K2030" si="2056">IF(COUNT($C2032,D2032)&lt;&gt;2,0,ROUND(MAX(IF($B2032="No - non-arm's length",0,MIN((0.75*D2032),847)),MIN(D2032,(0.75*$C2032),847)),2))</f>
        <v>0</v>
      </c>
      <c r="I2030" s="88">
        <f t="shared" si="2056"/>
        <v>0</v>
      </c>
      <c r="J2030" s="88">
        <f t="shared" si="2056"/>
        <v>0</v>
      </c>
      <c r="K2030" s="88">
        <f t="shared" si="2056"/>
        <v>0</v>
      </c>
      <c r="L2030" s="3">
        <f t="shared" si="2017"/>
        <v>0</v>
      </c>
    </row>
    <row r="2031" spans="8:12" x14ac:dyDescent="0.5">
      <c r="H2031" s="88">
        <f t="shared" ref="H2031:K2031" si="2057">IF(COUNT($C2033,D2033)&lt;&gt;2,0,ROUND(MAX(IF($B2033="No - non-arm's length",0,MIN((0.75*D2033),847)),MIN(D2033,(0.75*$C2033),847)),2))</f>
        <v>0</v>
      </c>
      <c r="I2031" s="88">
        <f t="shared" si="2057"/>
        <v>0</v>
      </c>
      <c r="J2031" s="88">
        <f t="shared" si="2057"/>
        <v>0</v>
      </c>
      <c r="K2031" s="88">
        <f t="shared" si="2057"/>
        <v>0</v>
      </c>
      <c r="L2031" s="3">
        <f t="shared" si="2017"/>
        <v>0</v>
      </c>
    </row>
    <row r="2032" spans="8:12" x14ac:dyDescent="0.5">
      <c r="H2032" s="88">
        <f t="shared" ref="H2032:K2032" si="2058">IF(COUNT($C2034,D2034)&lt;&gt;2,0,ROUND(MAX(IF($B2034="No - non-arm's length",0,MIN((0.75*D2034),847)),MIN(D2034,(0.75*$C2034),847)),2))</f>
        <v>0</v>
      </c>
      <c r="I2032" s="88">
        <f t="shared" si="2058"/>
        <v>0</v>
      </c>
      <c r="J2032" s="88">
        <f t="shared" si="2058"/>
        <v>0</v>
      </c>
      <c r="K2032" s="88">
        <f t="shared" si="2058"/>
        <v>0</v>
      </c>
      <c r="L2032" s="3">
        <f t="shared" si="2017"/>
        <v>0</v>
      </c>
    </row>
    <row r="2033" spans="8:12" x14ac:dyDescent="0.5">
      <c r="H2033" s="88">
        <f t="shared" ref="H2033:K2033" si="2059">IF(COUNT($C2035,D2035)&lt;&gt;2,0,ROUND(MAX(IF($B2035="No - non-arm's length",0,MIN((0.75*D2035),847)),MIN(D2035,(0.75*$C2035),847)),2))</f>
        <v>0</v>
      </c>
      <c r="I2033" s="88">
        <f t="shared" si="2059"/>
        <v>0</v>
      </c>
      <c r="J2033" s="88">
        <f t="shared" si="2059"/>
        <v>0</v>
      </c>
      <c r="K2033" s="88">
        <f t="shared" si="2059"/>
        <v>0</v>
      </c>
      <c r="L2033" s="3">
        <f t="shared" si="2017"/>
        <v>0</v>
      </c>
    </row>
    <row r="2034" spans="8:12" x14ac:dyDescent="0.5">
      <c r="H2034" s="88">
        <f t="shared" ref="H2034:K2034" si="2060">IF(COUNT($C2036,D2036)&lt;&gt;2,0,ROUND(MAX(IF($B2036="No - non-arm's length",0,MIN((0.75*D2036),847)),MIN(D2036,(0.75*$C2036),847)),2))</f>
        <v>0</v>
      </c>
      <c r="I2034" s="88">
        <f t="shared" si="2060"/>
        <v>0</v>
      </c>
      <c r="J2034" s="88">
        <f t="shared" si="2060"/>
        <v>0</v>
      </c>
      <c r="K2034" s="88">
        <f t="shared" si="2060"/>
        <v>0</v>
      </c>
      <c r="L2034" s="3">
        <f t="shared" si="2017"/>
        <v>0</v>
      </c>
    </row>
    <row r="2035" spans="8:12" x14ac:dyDescent="0.5">
      <c r="H2035" s="88">
        <f t="shared" ref="H2035:K2035" si="2061">IF(COUNT($C2037,D2037)&lt;&gt;2,0,ROUND(MAX(IF($B2037="No - non-arm's length",0,MIN((0.75*D2037),847)),MIN(D2037,(0.75*$C2037),847)),2))</f>
        <v>0</v>
      </c>
      <c r="I2035" s="88">
        <f t="shared" si="2061"/>
        <v>0</v>
      </c>
      <c r="J2035" s="88">
        <f t="shared" si="2061"/>
        <v>0</v>
      </c>
      <c r="K2035" s="88">
        <f t="shared" si="2061"/>
        <v>0</v>
      </c>
      <c r="L2035" s="3">
        <f t="shared" si="2017"/>
        <v>0</v>
      </c>
    </row>
    <row r="2036" spans="8:12" x14ac:dyDescent="0.5">
      <c r="H2036" s="88">
        <f t="shared" ref="H2036:K2036" si="2062">IF(COUNT($C2038,D2038)&lt;&gt;2,0,ROUND(MAX(IF($B2038="No - non-arm's length",0,MIN((0.75*D2038),847)),MIN(D2038,(0.75*$C2038),847)),2))</f>
        <v>0</v>
      </c>
      <c r="I2036" s="88">
        <f t="shared" si="2062"/>
        <v>0</v>
      </c>
      <c r="J2036" s="88">
        <f t="shared" si="2062"/>
        <v>0</v>
      </c>
      <c r="K2036" s="88">
        <f t="shared" si="2062"/>
        <v>0</v>
      </c>
      <c r="L2036" s="3">
        <f t="shared" si="2017"/>
        <v>0</v>
      </c>
    </row>
    <row r="2037" spans="8:12" x14ac:dyDescent="0.5">
      <c r="H2037" s="88">
        <f t="shared" ref="H2037:K2037" si="2063">IF(COUNT($C2039,D2039)&lt;&gt;2,0,ROUND(MAX(IF($B2039="No - non-arm's length",0,MIN((0.75*D2039),847)),MIN(D2039,(0.75*$C2039),847)),2))</f>
        <v>0</v>
      </c>
      <c r="I2037" s="88">
        <f t="shared" si="2063"/>
        <v>0</v>
      </c>
      <c r="J2037" s="88">
        <f t="shared" si="2063"/>
        <v>0</v>
      </c>
      <c r="K2037" s="88">
        <f t="shared" si="2063"/>
        <v>0</v>
      </c>
      <c r="L2037" s="3">
        <f t="shared" si="2017"/>
        <v>0</v>
      </c>
    </row>
    <row r="2038" spans="8:12" x14ac:dyDescent="0.5">
      <c r="H2038" s="88">
        <f t="shared" ref="H2038:K2038" si="2064">IF(COUNT($C2040,D2040)&lt;&gt;2,0,ROUND(MAX(IF($B2040="No - non-arm's length",0,MIN((0.75*D2040),847)),MIN(D2040,(0.75*$C2040),847)),2))</f>
        <v>0</v>
      </c>
      <c r="I2038" s="88">
        <f t="shared" si="2064"/>
        <v>0</v>
      </c>
      <c r="J2038" s="88">
        <f t="shared" si="2064"/>
        <v>0</v>
      </c>
      <c r="K2038" s="88">
        <f t="shared" si="2064"/>
        <v>0</v>
      </c>
      <c r="L2038" s="3">
        <f t="shared" si="2017"/>
        <v>0</v>
      </c>
    </row>
    <row r="2039" spans="8:12" x14ac:dyDescent="0.5">
      <c r="H2039" s="88">
        <f t="shared" ref="H2039:K2039" si="2065">IF(COUNT($C2041,D2041)&lt;&gt;2,0,ROUND(MAX(IF($B2041="No - non-arm's length",0,MIN((0.75*D2041),847)),MIN(D2041,(0.75*$C2041),847)),2))</f>
        <v>0</v>
      </c>
      <c r="I2039" s="88">
        <f t="shared" si="2065"/>
        <v>0</v>
      </c>
      <c r="J2039" s="88">
        <f t="shared" si="2065"/>
        <v>0</v>
      </c>
      <c r="K2039" s="88">
        <f t="shared" si="2065"/>
        <v>0</v>
      </c>
      <c r="L2039" s="3">
        <f t="shared" si="2017"/>
        <v>0</v>
      </c>
    </row>
    <row r="2040" spans="8:12" x14ac:dyDescent="0.5">
      <c r="H2040" s="88">
        <f t="shared" ref="H2040:K2040" si="2066">IF(COUNT($C2042,D2042)&lt;&gt;2,0,ROUND(MAX(IF($B2042="No - non-arm's length",0,MIN((0.75*D2042),847)),MIN(D2042,(0.75*$C2042),847)),2))</f>
        <v>0</v>
      </c>
      <c r="I2040" s="88">
        <f t="shared" si="2066"/>
        <v>0</v>
      </c>
      <c r="J2040" s="88">
        <f t="shared" si="2066"/>
        <v>0</v>
      </c>
      <c r="K2040" s="88">
        <f t="shared" si="2066"/>
        <v>0</v>
      </c>
      <c r="L2040" s="3">
        <f t="shared" si="2017"/>
        <v>0</v>
      </c>
    </row>
    <row r="2041" spans="8:12" x14ac:dyDescent="0.5">
      <c r="H2041" s="88">
        <f t="shared" ref="H2041:K2041" si="2067">IF(COUNT($C2043,D2043)&lt;&gt;2,0,ROUND(MAX(IF($B2043="No - non-arm's length",0,MIN((0.75*D2043),847)),MIN(D2043,(0.75*$C2043),847)),2))</f>
        <v>0</v>
      </c>
      <c r="I2041" s="88">
        <f t="shared" si="2067"/>
        <v>0</v>
      </c>
      <c r="J2041" s="88">
        <f t="shared" si="2067"/>
        <v>0</v>
      </c>
      <c r="K2041" s="88">
        <f t="shared" si="2067"/>
        <v>0</v>
      </c>
      <c r="L2041" s="3">
        <f t="shared" si="2017"/>
        <v>0</v>
      </c>
    </row>
    <row r="2042" spans="8:12" x14ac:dyDescent="0.5">
      <c r="H2042" s="88">
        <f t="shared" ref="H2042:K2042" si="2068">IF(COUNT($C2044,D2044)&lt;&gt;2,0,ROUND(MAX(IF($B2044="No - non-arm's length",0,MIN((0.75*D2044),847)),MIN(D2044,(0.75*$C2044),847)),2))</f>
        <v>0</v>
      </c>
      <c r="I2042" s="88">
        <f t="shared" si="2068"/>
        <v>0</v>
      </c>
      <c r="J2042" s="88">
        <f t="shared" si="2068"/>
        <v>0</v>
      </c>
      <c r="K2042" s="88">
        <f t="shared" si="2068"/>
        <v>0</v>
      </c>
      <c r="L2042" s="3">
        <f t="shared" si="2017"/>
        <v>0</v>
      </c>
    </row>
    <row r="2043" spans="8:12" x14ac:dyDescent="0.5">
      <c r="H2043" s="88">
        <f t="shared" ref="H2043:K2043" si="2069">IF(COUNT($C2045,D2045)&lt;&gt;2,0,ROUND(MAX(IF($B2045="No - non-arm's length",0,MIN((0.75*D2045),847)),MIN(D2045,(0.75*$C2045),847)),2))</f>
        <v>0</v>
      </c>
      <c r="I2043" s="88">
        <f t="shared" si="2069"/>
        <v>0</v>
      </c>
      <c r="J2043" s="88">
        <f t="shared" si="2069"/>
        <v>0</v>
      </c>
      <c r="K2043" s="88">
        <f t="shared" si="2069"/>
        <v>0</v>
      </c>
      <c r="L2043" s="3">
        <f t="shared" si="2017"/>
        <v>0</v>
      </c>
    </row>
    <row r="2044" spans="8:12" x14ac:dyDescent="0.5">
      <c r="H2044" s="88">
        <f t="shared" ref="H2044:K2044" si="2070">IF(COUNT($C2046,D2046)&lt;&gt;2,0,ROUND(MAX(IF($B2046="No - non-arm's length",0,MIN((0.75*D2046),847)),MIN(D2046,(0.75*$C2046),847)),2))</f>
        <v>0</v>
      </c>
      <c r="I2044" s="88">
        <f t="shared" si="2070"/>
        <v>0</v>
      </c>
      <c r="J2044" s="88">
        <f t="shared" si="2070"/>
        <v>0</v>
      </c>
      <c r="K2044" s="88">
        <f t="shared" si="2070"/>
        <v>0</v>
      </c>
      <c r="L2044" s="3">
        <f t="shared" si="2017"/>
        <v>0</v>
      </c>
    </row>
    <row r="2045" spans="8:12" x14ac:dyDescent="0.5">
      <c r="H2045" s="88">
        <f t="shared" ref="H2045:K2045" si="2071">IF(COUNT($C2047,D2047)&lt;&gt;2,0,ROUND(MAX(IF($B2047="No - non-arm's length",0,MIN((0.75*D2047),847)),MIN(D2047,(0.75*$C2047),847)),2))</f>
        <v>0</v>
      </c>
      <c r="I2045" s="88">
        <f t="shared" si="2071"/>
        <v>0</v>
      </c>
      <c r="J2045" s="88">
        <f t="shared" si="2071"/>
        <v>0</v>
      </c>
      <c r="K2045" s="88">
        <f t="shared" si="2071"/>
        <v>0</v>
      </c>
      <c r="L2045" s="3">
        <f t="shared" si="2017"/>
        <v>0</v>
      </c>
    </row>
    <row r="2046" spans="8:12" x14ac:dyDescent="0.5">
      <c r="H2046" s="88">
        <f t="shared" ref="H2046:K2046" si="2072">IF(COUNT($C2048,D2048)&lt;&gt;2,0,ROUND(MAX(IF($B2048="No - non-arm's length",0,MIN((0.75*D2048),847)),MIN(D2048,(0.75*$C2048),847)),2))</f>
        <v>0</v>
      </c>
      <c r="I2046" s="88">
        <f t="shared" si="2072"/>
        <v>0</v>
      </c>
      <c r="J2046" s="88">
        <f t="shared" si="2072"/>
        <v>0</v>
      </c>
      <c r="K2046" s="88">
        <f t="shared" si="2072"/>
        <v>0</v>
      </c>
      <c r="L2046" s="3">
        <f t="shared" si="2017"/>
        <v>0</v>
      </c>
    </row>
    <row r="2047" spans="8:12" x14ac:dyDescent="0.5">
      <c r="H2047" s="88">
        <f t="shared" ref="H2047:K2047" si="2073">IF(COUNT($C2049,D2049)&lt;&gt;2,0,ROUND(MAX(IF($B2049="No - non-arm's length",0,MIN((0.75*D2049),847)),MIN(D2049,(0.75*$C2049),847)),2))</f>
        <v>0</v>
      </c>
      <c r="I2047" s="88">
        <f t="shared" si="2073"/>
        <v>0</v>
      </c>
      <c r="J2047" s="88">
        <f t="shared" si="2073"/>
        <v>0</v>
      </c>
      <c r="K2047" s="88">
        <f t="shared" si="2073"/>
        <v>0</v>
      </c>
      <c r="L2047" s="3">
        <f t="shared" si="2017"/>
        <v>0</v>
      </c>
    </row>
    <row r="2048" spans="8:12" x14ac:dyDescent="0.5">
      <c r="H2048" s="88">
        <f t="shared" ref="H2048:K2048" si="2074">IF(COUNT($C2050,D2050)&lt;&gt;2,0,ROUND(MAX(IF($B2050="No - non-arm's length",0,MIN((0.75*D2050),847)),MIN(D2050,(0.75*$C2050),847)),2))</f>
        <v>0</v>
      </c>
      <c r="I2048" s="88">
        <f t="shared" si="2074"/>
        <v>0</v>
      </c>
      <c r="J2048" s="88">
        <f t="shared" si="2074"/>
        <v>0</v>
      </c>
      <c r="K2048" s="88">
        <f t="shared" si="2074"/>
        <v>0</v>
      </c>
      <c r="L2048" s="3">
        <f t="shared" si="2017"/>
        <v>0</v>
      </c>
    </row>
    <row r="2049" spans="8:12" x14ac:dyDescent="0.5">
      <c r="H2049" s="88">
        <f t="shared" ref="H2049:K2049" si="2075">IF(COUNT($C2051,D2051)&lt;&gt;2,0,ROUND(MAX(IF($B2051="No - non-arm's length",0,MIN((0.75*D2051),847)),MIN(D2051,(0.75*$C2051),847)),2))</f>
        <v>0</v>
      </c>
      <c r="I2049" s="88">
        <f t="shared" si="2075"/>
        <v>0</v>
      </c>
      <c r="J2049" s="88">
        <f t="shared" si="2075"/>
        <v>0</v>
      </c>
      <c r="K2049" s="88">
        <f t="shared" si="2075"/>
        <v>0</v>
      </c>
      <c r="L2049" s="3">
        <f t="shared" si="2017"/>
        <v>0</v>
      </c>
    </row>
    <row r="2050" spans="8:12" x14ac:dyDescent="0.5">
      <c r="H2050" s="88">
        <f t="shared" ref="H2050:K2050" si="2076">IF(COUNT($C2052,D2052)&lt;&gt;2,0,ROUND(MAX(IF($B2052="No - non-arm's length",0,MIN((0.75*D2052),847)),MIN(D2052,(0.75*$C2052),847)),2))</f>
        <v>0</v>
      </c>
      <c r="I2050" s="88">
        <f t="shared" si="2076"/>
        <v>0</v>
      </c>
      <c r="J2050" s="88">
        <f t="shared" si="2076"/>
        <v>0</v>
      </c>
      <c r="K2050" s="88">
        <f t="shared" si="2076"/>
        <v>0</v>
      </c>
      <c r="L2050" s="3">
        <f t="shared" si="2017"/>
        <v>0</v>
      </c>
    </row>
    <row r="2051" spans="8:12" x14ac:dyDescent="0.5">
      <c r="H2051" s="88">
        <f t="shared" ref="H2051:K2051" si="2077">IF(COUNT($C2053,D2053)&lt;&gt;2,0,ROUND(MAX(IF($B2053="No - non-arm's length",0,MIN((0.75*D2053),847)),MIN(D2053,(0.75*$C2053),847)),2))</f>
        <v>0</v>
      </c>
      <c r="I2051" s="88">
        <f t="shared" si="2077"/>
        <v>0</v>
      </c>
      <c r="J2051" s="88">
        <f t="shared" si="2077"/>
        <v>0</v>
      </c>
      <c r="K2051" s="88">
        <f t="shared" si="2077"/>
        <v>0</v>
      </c>
      <c r="L2051" s="3">
        <f t="shared" si="2017"/>
        <v>0</v>
      </c>
    </row>
    <row r="2052" spans="8:12" x14ac:dyDescent="0.5">
      <c r="H2052" s="88">
        <f t="shared" ref="H2052:K2052" si="2078">IF(COUNT($C2054,D2054)&lt;&gt;2,0,ROUND(MAX(IF($B2054="No - non-arm's length",0,MIN((0.75*D2054),847)),MIN(D2054,(0.75*$C2054),847)),2))</f>
        <v>0</v>
      </c>
      <c r="I2052" s="88">
        <f t="shared" si="2078"/>
        <v>0</v>
      </c>
      <c r="J2052" s="88">
        <f t="shared" si="2078"/>
        <v>0</v>
      </c>
      <c r="K2052" s="88">
        <f t="shared" si="2078"/>
        <v>0</v>
      </c>
      <c r="L2052" s="3">
        <f t="shared" si="2017"/>
        <v>0</v>
      </c>
    </row>
    <row r="2053" spans="8:12" x14ac:dyDescent="0.5">
      <c r="H2053" s="88">
        <f t="shared" ref="H2053:K2053" si="2079">IF(COUNT($C2055,D2055)&lt;&gt;2,0,ROUND(MAX(IF($B2055="No - non-arm's length",0,MIN((0.75*D2055),847)),MIN(D2055,(0.75*$C2055),847)),2))</f>
        <v>0</v>
      </c>
      <c r="I2053" s="88">
        <f t="shared" si="2079"/>
        <v>0</v>
      </c>
      <c r="J2053" s="88">
        <f t="shared" si="2079"/>
        <v>0</v>
      </c>
      <c r="K2053" s="88">
        <f t="shared" si="2079"/>
        <v>0</v>
      </c>
      <c r="L2053" s="3">
        <f t="shared" si="2017"/>
        <v>0</v>
      </c>
    </row>
    <row r="2054" spans="8:12" x14ac:dyDescent="0.5">
      <c r="H2054" s="88">
        <f t="shared" ref="H2054:K2054" si="2080">IF(COUNT($C2056,D2056)&lt;&gt;2,0,ROUND(MAX(IF($B2056="No - non-arm's length",0,MIN((0.75*D2056),847)),MIN(D2056,(0.75*$C2056),847)),2))</f>
        <v>0</v>
      </c>
      <c r="I2054" s="88">
        <f t="shared" si="2080"/>
        <v>0</v>
      </c>
      <c r="J2054" s="88">
        <f t="shared" si="2080"/>
        <v>0</v>
      </c>
      <c r="K2054" s="88">
        <f t="shared" si="2080"/>
        <v>0</v>
      </c>
      <c r="L2054" s="3">
        <f t="shared" si="2017"/>
        <v>0</v>
      </c>
    </row>
    <row r="2055" spans="8:12" x14ac:dyDescent="0.5">
      <c r="H2055" s="88">
        <f t="shared" ref="H2055:K2055" si="2081">IF(COUNT($C2057,D2057)&lt;&gt;2,0,ROUND(MAX(IF($B2057="No - non-arm's length",0,MIN((0.75*D2057),847)),MIN(D2057,(0.75*$C2057),847)),2))</f>
        <v>0</v>
      </c>
      <c r="I2055" s="88">
        <f t="shared" si="2081"/>
        <v>0</v>
      </c>
      <c r="J2055" s="88">
        <f t="shared" si="2081"/>
        <v>0</v>
      </c>
      <c r="K2055" s="88">
        <f t="shared" si="2081"/>
        <v>0</v>
      </c>
      <c r="L2055" s="3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88">
        <f t="shared" ref="H2056:K2056" si="2083">IF(COUNT($C2058,D2058)&lt;&gt;2,0,ROUND(MAX(IF($B2058="No - non-arm's length",0,MIN((0.75*D2058),847)),MIN(D2058,(0.75*$C2058),847)),2))</f>
        <v>0</v>
      </c>
      <c r="I2056" s="88">
        <f t="shared" si="2083"/>
        <v>0</v>
      </c>
      <c r="J2056" s="88">
        <f t="shared" si="2083"/>
        <v>0</v>
      </c>
      <c r="K2056" s="88">
        <f t="shared" si="2083"/>
        <v>0</v>
      </c>
      <c r="L2056" s="3">
        <f t="shared" si="2082"/>
        <v>0</v>
      </c>
    </row>
    <row r="2057" spans="8:12" x14ac:dyDescent="0.5">
      <c r="H2057" s="88">
        <f t="shared" ref="H2057:K2057" si="2084">IF(COUNT($C2059,D2059)&lt;&gt;2,0,ROUND(MAX(IF($B2059="No - non-arm's length",0,MIN((0.75*D2059),847)),MIN(D2059,(0.75*$C2059),847)),2))</f>
        <v>0</v>
      </c>
      <c r="I2057" s="88">
        <f t="shared" si="2084"/>
        <v>0</v>
      </c>
      <c r="J2057" s="88">
        <f t="shared" si="2084"/>
        <v>0</v>
      </c>
      <c r="K2057" s="88">
        <f t="shared" si="2084"/>
        <v>0</v>
      </c>
      <c r="L2057" s="3">
        <f t="shared" si="2082"/>
        <v>0</v>
      </c>
    </row>
    <row r="2058" spans="8:12" x14ac:dyDescent="0.5">
      <c r="H2058" s="88">
        <f t="shared" ref="H2058:K2058" si="2085">IF(COUNT($C2060,D2060)&lt;&gt;2,0,ROUND(MAX(IF($B2060="No - non-arm's length",0,MIN((0.75*D2060),847)),MIN(D2060,(0.75*$C2060),847)),2))</f>
        <v>0</v>
      </c>
      <c r="I2058" s="88">
        <f t="shared" si="2085"/>
        <v>0</v>
      </c>
      <c r="J2058" s="88">
        <f t="shared" si="2085"/>
        <v>0</v>
      </c>
      <c r="K2058" s="88">
        <f t="shared" si="2085"/>
        <v>0</v>
      </c>
      <c r="L2058" s="3">
        <f t="shared" si="2082"/>
        <v>0</v>
      </c>
    </row>
    <row r="2059" spans="8:12" x14ac:dyDescent="0.5">
      <c r="H2059" s="88">
        <f t="shared" ref="H2059:K2059" si="2086">IF(COUNT($C2061,D2061)&lt;&gt;2,0,ROUND(MAX(IF($B2061="No - non-arm's length",0,MIN((0.75*D2061),847)),MIN(D2061,(0.75*$C2061),847)),2))</f>
        <v>0</v>
      </c>
      <c r="I2059" s="88">
        <f t="shared" si="2086"/>
        <v>0</v>
      </c>
      <c r="J2059" s="88">
        <f t="shared" si="2086"/>
        <v>0</v>
      </c>
      <c r="K2059" s="88">
        <f t="shared" si="2086"/>
        <v>0</v>
      </c>
      <c r="L2059" s="3">
        <f t="shared" si="2082"/>
        <v>0</v>
      </c>
    </row>
    <row r="2060" spans="8:12" x14ac:dyDescent="0.5">
      <c r="H2060" s="88">
        <f t="shared" ref="H2060:K2060" si="2087">IF(COUNT($C2062,D2062)&lt;&gt;2,0,ROUND(MAX(IF($B2062="No - non-arm's length",0,MIN((0.75*D2062),847)),MIN(D2062,(0.75*$C2062),847)),2))</f>
        <v>0</v>
      </c>
      <c r="I2060" s="88">
        <f t="shared" si="2087"/>
        <v>0</v>
      </c>
      <c r="J2060" s="88">
        <f t="shared" si="2087"/>
        <v>0</v>
      </c>
      <c r="K2060" s="88">
        <f t="shared" si="2087"/>
        <v>0</v>
      </c>
      <c r="L2060" s="3">
        <f t="shared" si="2082"/>
        <v>0</v>
      </c>
    </row>
    <row r="2061" spans="8:12" x14ac:dyDescent="0.5">
      <c r="H2061" s="88">
        <f t="shared" ref="H2061:K2061" si="2088">IF(COUNT($C2063,D2063)&lt;&gt;2,0,ROUND(MAX(IF($B2063="No - non-arm's length",0,MIN((0.75*D2063),847)),MIN(D2063,(0.75*$C2063),847)),2))</f>
        <v>0</v>
      </c>
      <c r="I2061" s="88">
        <f t="shared" si="2088"/>
        <v>0</v>
      </c>
      <c r="J2061" s="88">
        <f t="shared" si="2088"/>
        <v>0</v>
      </c>
      <c r="K2061" s="88">
        <f t="shared" si="2088"/>
        <v>0</v>
      </c>
      <c r="L2061" s="3">
        <f t="shared" si="2082"/>
        <v>0</v>
      </c>
    </row>
    <row r="2062" spans="8:12" x14ac:dyDescent="0.5">
      <c r="H2062" s="88">
        <f t="shared" ref="H2062:K2062" si="2089">IF(COUNT($C2064,D2064)&lt;&gt;2,0,ROUND(MAX(IF($B2064="No - non-arm's length",0,MIN((0.75*D2064),847)),MIN(D2064,(0.75*$C2064),847)),2))</f>
        <v>0</v>
      </c>
      <c r="I2062" s="88">
        <f t="shared" si="2089"/>
        <v>0</v>
      </c>
      <c r="J2062" s="88">
        <f t="shared" si="2089"/>
        <v>0</v>
      </c>
      <c r="K2062" s="88">
        <f t="shared" si="2089"/>
        <v>0</v>
      </c>
      <c r="L2062" s="3">
        <f t="shared" si="2082"/>
        <v>0</v>
      </c>
    </row>
    <row r="2063" spans="8:12" x14ac:dyDescent="0.5">
      <c r="H2063" s="88">
        <f t="shared" ref="H2063:K2063" si="2090">IF(COUNT($C2065,D2065)&lt;&gt;2,0,ROUND(MAX(IF($B2065="No - non-arm's length",0,MIN((0.75*D2065),847)),MIN(D2065,(0.75*$C2065),847)),2))</f>
        <v>0</v>
      </c>
      <c r="I2063" s="88">
        <f t="shared" si="2090"/>
        <v>0</v>
      </c>
      <c r="J2063" s="88">
        <f t="shared" si="2090"/>
        <v>0</v>
      </c>
      <c r="K2063" s="88">
        <f t="shared" si="2090"/>
        <v>0</v>
      </c>
      <c r="L2063" s="3">
        <f t="shared" si="2082"/>
        <v>0</v>
      </c>
    </row>
    <row r="2064" spans="8:12" x14ac:dyDescent="0.5">
      <c r="H2064" s="88">
        <f t="shared" ref="H2064:K2064" si="2091">IF(COUNT($C2066,D2066)&lt;&gt;2,0,ROUND(MAX(IF($B2066="No - non-arm's length",0,MIN((0.75*D2066),847)),MIN(D2066,(0.75*$C2066),847)),2))</f>
        <v>0</v>
      </c>
      <c r="I2064" s="88">
        <f t="shared" si="2091"/>
        <v>0</v>
      </c>
      <c r="J2064" s="88">
        <f t="shared" si="2091"/>
        <v>0</v>
      </c>
      <c r="K2064" s="88">
        <f t="shared" si="2091"/>
        <v>0</v>
      </c>
      <c r="L2064" s="3">
        <f t="shared" si="2082"/>
        <v>0</v>
      </c>
    </row>
    <row r="2065" spans="8:12" x14ac:dyDescent="0.5">
      <c r="H2065" s="88">
        <f t="shared" ref="H2065:K2065" si="2092">IF(COUNT($C2067,D2067)&lt;&gt;2,0,ROUND(MAX(IF($B2067="No - non-arm's length",0,MIN((0.75*D2067),847)),MIN(D2067,(0.75*$C2067),847)),2))</f>
        <v>0</v>
      </c>
      <c r="I2065" s="88">
        <f t="shared" si="2092"/>
        <v>0</v>
      </c>
      <c r="J2065" s="88">
        <f t="shared" si="2092"/>
        <v>0</v>
      </c>
      <c r="K2065" s="88">
        <f t="shared" si="2092"/>
        <v>0</v>
      </c>
      <c r="L2065" s="3">
        <f t="shared" si="2082"/>
        <v>0</v>
      </c>
    </row>
    <row r="2066" spans="8:12" x14ac:dyDescent="0.5">
      <c r="H2066" s="88">
        <f t="shared" ref="H2066:K2066" si="2093">IF(COUNT($C2068,D2068)&lt;&gt;2,0,ROUND(MAX(IF($B2068="No - non-arm's length",0,MIN((0.75*D2068),847)),MIN(D2068,(0.75*$C2068),847)),2))</f>
        <v>0</v>
      </c>
      <c r="I2066" s="88">
        <f t="shared" si="2093"/>
        <v>0</v>
      </c>
      <c r="J2066" s="88">
        <f t="shared" si="2093"/>
        <v>0</v>
      </c>
      <c r="K2066" s="88">
        <f t="shared" si="2093"/>
        <v>0</v>
      </c>
      <c r="L2066" s="3">
        <f t="shared" si="2082"/>
        <v>0</v>
      </c>
    </row>
    <row r="2067" spans="8:12" x14ac:dyDescent="0.5">
      <c r="H2067" s="88">
        <f t="shared" ref="H2067:K2067" si="2094">IF(COUNT($C2069,D2069)&lt;&gt;2,0,ROUND(MAX(IF($B2069="No - non-arm's length",0,MIN((0.75*D2069),847)),MIN(D2069,(0.75*$C2069),847)),2))</f>
        <v>0</v>
      </c>
      <c r="I2067" s="88">
        <f t="shared" si="2094"/>
        <v>0</v>
      </c>
      <c r="J2067" s="88">
        <f t="shared" si="2094"/>
        <v>0</v>
      </c>
      <c r="K2067" s="88">
        <f t="shared" si="2094"/>
        <v>0</v>
      </c>
      <c r="L2067" s="3">
        <f t="shared" si="2082"/>
        <v>0</v>
      </c>
    </row>
    <row r="2068" spans="8:12" x14ac:dyDescent="0.5">
      <c r="H2068" s="88">
        <f t="shared" ref="H2068:K2068" si="2095">IF(COUNT($C2070,D2070)&lt;&gt;2,0,ROUND(MAX(IF($B2070="No - non-arm's length",0,MIN((0.75*D2070),847)),MIN(D2070,(0.75*$C2070),847)),2))</f>
        <v>0</v>
      </c>
      <c r="I2068" s="88">
        <f t="shared" si="2095"/>
        <v>0</v>
      </c>
      <c r="J2068" s="88">
        <f t="shared" si="2095"/>
        <v>0</v>
      </c>
      <c r="K2068" s="88">
        <f t="shared" si="2095"/>
        <v>0</v>
      </c>
      <c r="L2068" s="3">
        <f t="shared" si="2082"/>
        <v>0</v>
      </c>
    </row>
    <row r="2069" spans="8:12" x14ac:dyDescent="0.5">
      <c r="H2069" s="88">
        <f t="shared" ref="H2069:K2069" si="2096">IF(COUNT($C2071,D2071)&lt;&gt;2,0,ROUND(MAX(IF($B2071="No - non-arm's length",0,MIN((0.75*D2071),847)),MIN(D2071,(0.75*$C2071),847)),2))</f>
        <v>0</v>
      </c>
      <c r="I2069" s="88">
        <f t="shared" si="2096"/>
        <v>0</v>
      </c>
      <c r="J2069" s="88">
        <f t="shared" si="2096"/>
        <v>0</v>
      </c>
      <c r="K2069" s="88">
        <f t="shared" si="2096"/>
        <v>0</v>
      </c>
      <c r="L2069" s="3">
        <f t="shared" si="2082"/>
        <v>0</v>
      </c>
    </row>
    <row r="2070" spans="8:12" x14ac:dyDescent="0.5">
      <c r="H2070" s="88">
        <f t="shared" ref="H2070:K2070" si="2097">IF(COUNT($C2072,D2072)&lt;&gt;2,0,ROUND(MAX(IF($B2072="No - non-arm's length",0,MIN((0.75*D2072),847)),MIN(D2072,(0.75*$C2072),847)),2))</f>
        <v>0</v>
      </c>
      <c r="I2070" s="88">
        <f t="shared" si="2097"/>
        <v>0</v>
      </c>
      <c r="J2070" s="88">
        <f t="shared" si="2097"/>
        <v>0</v>
      </c>
      <c r="K2070" s="88">
        <f t="shared" si="2097"/>
        <v>0</v>
      </c>
      <c r="L2070" s="3">
        <f t="shared" si="2082"/>
        <v>0</v>
      </c>
    </row>
    <row r="2071" spans="8:12" x14ac:dyDescent="0.5">
      <c r="H2071" s="88">
        <f t="shared" ref="H2071:K2071" si="2098">IF(COUNT($C2073,D2073)&lt;&gt;2,0,ROUND(MAX(IF($B2073="No - non-arm's length",0,MIN((0.75*D2073),847)),MIN(D2073,(0.75*$C2073),847)),2))</f>
        <v>0</v>
      </c>
      <c r="I2071" s="88">
        <f t="shared" si="2098"/>
        <v>0</v>
      </c>
      <c r="J2071" s="88">
        <f t="shared" si="2098"/>
        <v>0</v>
      </c>
      <c r="K2071" s="88">
        <f t="shared" si="2098"/>
        <v>0</v>
      </c>
      <c r="L2071" s="3">
        <f t="shared" si="2082"/>
        <v>0</v>
      </c>
    </row>
    <row r="2072" spans="8:12" x14ac:dyDescent="0.5">
      <c r="H2072" s="88">
        <f t="shared" ref="H2072:K2072" si="2099">IF(COUNT($C2074,D2074)&lt;&gt;2,0,ROUND(MAX(IF($B2074="No - non-arm's length",0,MIN((0.75*D2074),847)),MIN(D2074,(0.75*$C2074),847)),2))</f>
        <v>0</v>
      </c>
      <c r="I2072" s="88">
        <f t="shared" si="2099"/>
        <v>0</v>
      </c>
      <c r="J2072" s="88">
        <f t="shared" si="2099"/>
        <v>0</v>
      </c>
      <c r="K2072" s="88">
        <f t="shared" si="2099"/>
        <v>0</v>
      </c>
      <c r="L2072" s="3">
        <f t="shared" si="2082"/>
        <v>0</v>
      </c>
    </row>
    <row r="2073" spans="8:12" x14ac:dyDescent="0.5">
      <c r="H2073" s="88">
        <f t="shared" ref="H2073:K2073" si="2100">IF(COUNT($C2075,D2075)&lt;&gt;2,0,ROUND(MAX(IF($B2075="No - non-arm's length",0,MIN((0.75*D2075),847)),MIN(D2075,(0.75*$C2075),847)),2))</f>
        <v>0</v>
      </c>
      <c r="I2073" s="88">
        <f t="shared" si="2100"/>
        <v>0</v>
      </c>
      <c r="J2073" s="88">
        <f t="shared" si="2100"/>
        <v>0</v>
      </c>
      <c r="K2073" s="88">
        <f t="shared" si="2100"/>
        <v>0</v>
      </c>
      <c r="L2073" s="3">
        <f t="shared" si="2082"/>
        <v>0</v>
      </c>
    </row>
    <row r="2074" spans="8:12" x14ac:dyDescent="0.5">
      <c r="H2074" s="88">
        <f t="shared" ref="H2074:K2074" si="2101">IF(COUNT($C2076,D2076)&lt;&gt;2,0,ROUND(MAX(IF($B2076="No - non-arm's length",0,MIN((0.75*D2076),847)),MIN(D2076,(0.75*$C2076),847)),2))</f>
        <v>0</v>
      </c>
      <c r="I2074" s="88">
        <f t="shared" si="2101"/>
        <v>0</v>
      </c>
      <c r="J2074" s="88">
        <f t="shared" si="2101"/>
        <v>0</v>
      </c>
      <c r="K2074" s="88">
        <f t="shared" si="2101"/>
        <v>0</v>
      </c>
      <c r="L2074" s="3">
        <f t="shared" si="2082"/>
        <v>0</v>
      </c>
    </row>
    <row r="2075" spans="8:12" x14ac:dyDescent="0.5">
      <c r="H2075" s="88">
        <f t="shared" ref="H2075:K2075" si="2102">IF(COUNT($C2077,D2077)&lt;&gt;2,0,ROUND(MAX(IF($B2077="No - non-arm's length",0,MIN((0.75*D2077),847)),MIN(D2077,(0.75*$C2077),847)),2))</f>
        <v>0</v>
      </c>
      <c r="I2075" s="88">
        <f t="shared" si="2102"/>
        <v>0</v>
      </c>
      <c r="J2075" s="88">
        <f t="shared" si="2102"/>
        <v>0</v>
      </c>
      <c r="K2075" s="88">
        <f t="shared" si="2102"/>
        <v>0</v>
      </c>
      <c r="L2075" s="3">
        <f t="shared" si="2082"/>
        <v>0</v>
      </c>
    </row>
    <row r="2076" spans="8:12" x14ac:dyDescent="0.5">
      <c r="H2076" s="88">
        <f t="shared" ref="H2076:K2076" si="2103">IF(COUNT($C2078,D2078)&lt;&gt;2,0,ROUND(MAX(IF($B2078="No - non-arm's length",0,MIN((0.75*D2078),847)),MIN(D2078,(0.75*$C2078),847)),2))</f>
        <v>0</v>
      </c>
      <c r="I2076" s="88">
        <f t="shared" si="2103"/>
        <v>0</v>
      </c>
      <c r="J2076" s="88">
        <f t="shared" si="2103"/>
        <v>0</v>
      </c>
      <c r="K2076" s="88">
        <f t="shared" si="2103"/>
        <v>0</v>
      </c>
      <c r="L2076" s="3">
        <f t="shared" si="2082"/>
        <v>0</v>
      </c>
    </row>
    <row r="2077" spans="8:12" x14ac:dyDescent="0.5">
      <c r="H2077" s="88">
        <f t="shared" ref="H2077:K2077" si="2104">IF(COUNT($C2079,D2079)&lt;&gt;2,0,ROUND(MAX(IF($B2079="No - non-arm's length",0,MIN((0.75*D2079),847)),MIN(D2079,(0.75*$C2079),847)),2))</f>
        <v>0</v>
      </c>
      <c r="I2077" s="88">
        <f t="shared" si="2104"/>
        <v>0</v>
      </c>
      <c r="J2077" s="88">
        <f t="shared" si="2104"/>
        <v>0</v>
      </c>
      <c r="K2077" s="88">
        <f t="shared" si="2104"/>
        <v>0</v>
      </c>
      <c r="L2077" s="3">
        <f t="shared" si="2082"/>
        <v>0</v>
      </c>
    </row>
    <row r="2078" spans="8:12" x14ac:dyDescent="0.5">
      <c r="H2078" s="88">
        <f t="shared" ref="H2078:K2078" si="2105">IF(COUNT($C2080,D2080)&lt;&gt;2,0,ROUND(MAX(IF($B2080="No - non-arm's length",0,MIN((0.75*D2080),847)),MIN(D2080,(0.75*$C2080),847)),2))</f>
        <v>0</v>
      </c>
      <c r="I2078" s="88">
        <f t="shared" si="2105"/>
        <v>0</v>
      </c>
      <c r="J2078" s="88">
        <f t="shared" si="2105"/>
        <v>0</v>
      </c>
      <c r="K2078" s="88">
        <f t="shared" si="2105"/>
        <v>0</v>
      </c>
      <c r="L2078" s="3">
        <f t="shared" si="2082"/>
        <v>0</v>
      </c>
    </row>
    <row r="2079" spans="8:12" x14ac:dyDescent="0.5">
      <c r="H2079" s="88">
        <f t="shared" ref="H2079:K2079" si="2106">IF(COUNT($C2081,D2081)&lt;&gt;2,0,ROUND(MAX(IF($B2081="No - non-arm's length",0,MIN((0.75*D2081),847)),MIN(D2081,(0.75*$C2081),847)),2))</f>
        <v>0</v>
      </c>
      <c r="I2079" s="88">
        <f t="shared" si="2106"/>
        <v>0</v>
      </c>
      <c r="J2079" s="88">
        <f t="shared" si="2106"/>
        <v>0</v>
      </c>
      <c r="K2079" s="88">
        <f t="shared" si="2106"/>
        <v>0</v>
      </c>
      <c r="L2079" s="3">
        <f t="shared" si="2082"/>
        <v>0</v>
      </c>
    </row>
    <row r="2080" spans="8:12" x14ac:dyDescent="0.5">
      <c r="H2080" s="88">
        <f t="shared" ref="H2080:K2080" si="2107">IF(COUNT($C2082,D2082)&lt;&gt;2,0,ROUND(MAX(IF($B2082="No - non-arm's length",0,MIN((0.75*D2082),847)),MIN(D2082,(0.75*$C2082),847)),2))</f>
        <v>0</v>
      </c>
      <c r="I2080" s="88">
        <f t="shared" si="2107"/>
        <v>0</v>
      </c>
      <c r="J2080" s="88">
        <f t="shared" si="2107"/>
        <v>0</v>
      </c>
      <c r="K2080" s="88">
        <f t="shared" si="2107"/>
        <v>0</v>
      </c>
      <c r="L2080" s="3">
        <f t="shared" si="2082"/>
        <v>0</v>
      </c>
    </row>
    <row r="2081" spans="8:12" x14ac:dyDescent="0.5">
      <c r="H2081" s="88">
        <f t="shared" ref="H2081:K2081" si="2108">IF(COUNT($C2083,D2083)&lt;&gt;2,0,ROUND(MAX(IF($B2083="No - non-arm's length",0,MIN((0.75*D2083),847)),MIN(D2083,(0.75*$C2083),847)),2))</f>
        <v>0</v>
      </c>
      <c r="I2081" s="88">
        <f t="shared" si="2108"/>
        <v>0</v>
      </c>
      <c r="J2081" s="88">
        <f t="shared" si="2108"/>
        <v>0</v>
      </c>
      <c r="K2081" s="88">
        <f t="shared" si="2108"/>
        <v>0</v>
      </c>
      <c r="L2081" s="3">
        <f t="shared" si="2082"/>
        <v>0</v>
      </c>
    </row>
    <row r="2082" spans="8:12" x14ac:dyDescent="0.5">
      <c r="H2082" s="88">
        <f t="shared" ref="H2082:K2082" si="2109">IF(COUNT($C2084,D2084)&lt;&gt;2,0,ROUND(MAX(IF($B2084="No - non-arm's length",0,MIN((0.75*D2084),847)),MIN(D2084,(0.75*$C2084),847)),2))</f>
        <v>0</v>
      </c>
      <c r="I2082" s="88">
        <f t="shared" si="2109"/>
        <v>0</v>
      </c>
      <c r="J2082" s="88">
        <f t="shared" si="2109"/>
        <v>0</v>
      </c>
      <c r="K2082" s="88">
        <f t="shared" si="2109"/>
        <v>0</v>
      </c>
      <c r="L2082" s="3">
        <f t="shared" si="2082"/>
        <v>0</v>
      </c>
    </row>
    <row r="2083" spans="8:12" x14ac:dyDescent="0.5">
      <c r="H2083" s="88">
        <f t="shared" ref="H2083:K2083" si="2110">IF(COUNT($C2085,D2085)&lt;&gt;2,0,ROUND(MAX(IF($B2085="No - non-arm's length",0,MIN((0.75*D2085),847)),MIN(D2085,(0.75*$C2085),847)),2))</f>
        <v>0</v>
      </c>
      <c r="I2083" s="88">
        <f t="shared" si="2110"/>
        <v>0</v>
      </c>
      <c r="J2083" s="88">
        <f t="shared" si="2110"/>
        <v>0</v>
      </c>
      <c r="K2083" s="88">
        <f t="shared" si="2110"/>
        <v>0</v>
      </c>
      <c r="L2083" s="3">
        <f t="shared" si="2082"/>
        <v>0</v>
      </c>
    </row>
    <row r="2084" spans="8:12" x14ac:dyDescent="0.5">
      <c r="H2084" s="88">
        <f t="shared" ref="H2084:K2084" si="2111">IF(COUNT($C2086,D2086)&lt;&gt;2,0,ROUND(MAX(IF($B2086="No - non-arm's length",0,MIN((0.75*D2086),847)),MIN(D2086,(0.75*$C2086),847)),2))</f>
        <v>0</v>
      </c>
      <c r="I2084" s="88">
        <f t="shared" si="2111"/>
        <v>0</v>
      </c>
      <c r="J2084" s="88">
        <f t="shared" si="2111"/>
        <v>0</v>
      </c>
      <c r="K2084" s="88">
        <f t="shared" si="2111"/>
        <v>0</v>
      </c>
      <c r="L2084" s="3">
        <f t="shared" si="2082"/>
        <v>0</v>
      </c>
    </row>
    <row r="2085" spans="8:12" x14ac:dyDescent="0.5">
      <c r="H2085" s="88">
        <f t="shared" ref="H2085:K2085" si="2112">IF(COUNT($C2087,D2087)&lt;&gt;2,0,ROUND(MAX(IF($B2087="No - non-arm's length",0,MIN((0.75*D2087),847)),MIN(D2087,(0.75*$C2087),847)),2))</f>
        <v>0</v>
      </c>
      <c r="I2085" s="88">
        <f t="shared" si="2112"/>
        <v>0</v>
      </c>
      <c r="J2085" s="88">
        <f t="shared" si="2112"/>
        <v>0</v>
      </c>
      <c r="K2085" s="88">
        <f t="shared" si="2112"/>
        <v>0</v>
      </c>
      <c r="L2085" s="3">
        <f t="shared" si="2082"/>
        <v>0</v>
      </c>
    </row>
    <row r="2086" spans="8:12" x14ac:dyDescent="0.5">
      <c r="H2086" s="88">
        <f t="shared" ref="H2086:K2086" si="2113">IF(COUNT($C2088,D2088)&lt;&gt;2,0,ROUND(MAX(IF($B2088="No - non-arm's length",0,MIN((0.75*D2088),847)),MIN(D2088,(0.75*$C2088),847)),2))</f>
        <v>0</v>
      </c>
      <c r="I2086" s="88">
        <f t="shared" si="2113"/>
        <v>0</v>
      </c>
      <c r="J2086" s="88">
        <f t="shared" si="2113"/>
        <v>0</v>
      </c>
      <c r="K2086" s="88">
        <f t="shared" si="2113"/>
        <v>0</v>
      </c>
      <c r="L2086" s="3">
        <f t="shared" si="2082"/>
        <v>0</v>
      </c>
    </row>
    <row r="2087" spans="8:12" x14ac:dyDescent="0.5">
      <c r="H2087" s="88">
        <f t="shared" ref="H2087:K2087" si="2114">IF(COUNT($C2089,D2089)&lt;&gt;2,0,ROUND(MAX(IF($B2089="No - non-arm's length",0,MIN((0.75*D2089),847)),MIN(D2089,(0.75*$C2089),847)),2))</f>
        <v>0</v>
      </c>
      <c r="I2087" s="88">
        <f t="shared" si="2114"/>
        <v>0</v>
      </c>
      <c r="J2087" s="88">
        <f t="shared" si="2114"/>
        <v>0</v>
      </c>
      <c r="K2087" s="88">
        <f t="shared" si="2114"/>
        <v>0</v>
      </c>
      <c r="L2087" s="3">
        <f t="shared" si="2082"/>
        <v>0</v>
      </c>
    </row>
    <row r="2088" spans="8:12" x14ac:dyDescent="0.5">
      <c r="H2088" s="88">
        <f t="shared" ref="H2088:K2088" si="2115">IF(COUNT($C2090,D2090)&lt;&gt;2,0,ROUND(MAX(IF($B2090="No - non-arm's length",0,MIN((0.75*D2090),847)),MIN(D2090,(0.75*$C2090),847)),2))</f>
        <v>0</v>
      </c>
      <c r="I2088" s="88">
        <f t="shared" si="2115"/>
        <v>0</v>
      </c>
      <c r="J2088" s="88">
        <f t="shared" si="2115"/>
        <v>0</v>
      </c>
      <c r="K2088" s="88">
        <f t="shared" si="2115"/>
        <v>0</v>
      </c>
      <c r="L2088" s="3">
        <f t="shared" si="2082"/>
        <v>0</v>
      </c>
    </row>
    <row r="2089" spans="8:12" x14ac:dyDescent="0.5">
      <c r="H2089" s="88">
        <f t="shared" ref="H2089:K2089" si="2116">IF(COUNT($C2091,D2091)&lt;&gt;2,0,ROUND(MAX(IF($B2091="No - non-arm's length",0,MIN((0.75*D2091),847)),MIN(D2091,(0.75*$C2091),847)),2))</f>
        <v>0</v>
      </c>
      <c r="I2089" s="88">
        <f t="shared" si="2116"/>
        <v>0</v>
      </c>
      <c r="J2089" s="88">
        <f t="shared" si="2116"/>
        <v>0</v>
      </c>
      <c r="K2089" s="88">
        <f t="shared" si="2116"/>
        <v>0</v>
      </c>
      <c r="L2089" s="3">
        <f t="shared" si="2082"/>
        <v>0</v>
      </c>
    </row>
    <row r="2090" spans="8:12" x14ac:dyDescent="0.5">
      <c r="H2090" s="88">
        <f t="shared" ref="H2090:K2090" si="2117">IF(COUNT($C2092,D2092)&lt;&gt;2,0,ROUND(MAX(IF($B2092="No - non-arm's length",0,MIN((0.75*D2092),847)),MIN(D2092,(0.75*$C2092),847)),2))</f>
        <v>0</v>
      </c>
      <c r="I2090" s="88">
        <f t="shared" si="2117"/>
        <v>0</v>
      </c>
      <c r="J2090" s="88">
        <f t="shared" si="2117"/>
        <v>0</v>
      </c>
      <c r="K2090" s="88">
        <f t="shared" si="2117"/>
        <v>0</v>
      </c>
      <c r="L2090" s="3">
        <f t="shared" si="2082"/>
        <v>0</v>
      </c>
    </row>
    <row r="2091" spans="8:12" x14ac:dyDescent="0.5">
      <c r="H2091" s="88">
        <f t="shared" ref="H2091:K2091" si="2118">IF(COUNT($C2093,D2093)&lt;&gt;2,0,ROUND(MAX(IF($B2093="No - non-arm's length",0,MIN((0.75*D2093),847)),MIN(D2093,(0.75*$C2093),847)),2))</f>
        <v>0</v>
      </c>
      <c r="I2091" s="88">
        <f t="shared" si="2118"/>
        <v>0</v>
      </c>
      <c r="J2091" s="88">
        <f t="shared" si="2118"/>
        <v>0</v>
      </c>
      <c r="K2091" s="88">
        <f t="shared" si="2118"/>
        <v>0</v>
      </c>
      <c r="L2091" s="3">
        <f t="shared" si="2082"/>
        <v>0</v>
      </c>
    </row>
    <row r="2092" spans="8:12" x14ac:dyDescent="0.5">
      <c r="H2092" s="88">
        <f t="shared" ref="H2092:K2092" si="2119">IF(COUNT($C2094,D2094)&lt;&gt;2,0,ROUND(MAX(IF($B2094="No - non-arm's length",0,MIN((0.75*D2094),847)),MIN(D2094,(0.75*$C2094),847)),2))</f>
        <v>0</v>
      </c>
      <c r="I2092" s="88">
        <f t="shared" si="2119"/>
        <v>0</v>
      </c>
      <c r="J2092" s="88">
        <f t="shared" si="2119"/>
        <v>0</v>
      </c>
      <c r="K2092" s="88">
        <f t="shared" si="2119"/>
        <v>0</v>
      </c>
      <c r="L2092" s="3">
        <f t="shared" si="2082"/>
        <v>0</v>
      </c>
    </row>
    <row r="2093" spans="8:12" x14ac:dyDescent="0.5">
      <c r="H2093" s="88">
        <f t="shared" ref="H2093:K2093" si="2120">IF(COUNT($C2095,D2095)&lt;&gt;2,0,ROUND(MAX(IF($B2095="No - non-arm's length",0,MIN((0.75*D2095),847)),MIN(D2095,(0.75*$C2095),847)),2))</f>
        <v>0</v>
      </c>
      <c r="I2093" s="88">
        <f t="shared" si="2120"/>
        <v>0</v>
      </c>
      <c r="J2093" s="88">
        <f t="shared" si="2120"/>
        <v>0</v>
      </c>
      <c r="K2093" s="88">
        <f t="shared" si="2120"/>
        <v>0</v>
      </c>
      <c r="L2093" s="3">
        <f t="shared" si="2082"/>
        <v>0</v>
      </c>
    </row>
    <row r="2094" spans="8:12" x14ac:dyDescent="0.5">
      <c r="H2094" s="88">
        <f t="shared" ref="H2094:K2094" si="2121">IF(COUNT($C2096,D2096)&lt;&gt;2,0,ROUND(MAX(IF($B2096="No - non-arm's length",0,MIN((0.75*D2096),847)),MIN(D2096,(0.75*$C2096),847)),2))</f>
        <v>0</v>
      </c>
      <c r="I2094" s="88">
        <f t="shared" si="2121"/>
        <v>0</v>
      </c>
      <c r="J2094" s="88">
        <f t="shared" si="2121"/>
        <v>0</v>
      </c>
      <c r="K2094" s="88">
        <f t="shared" si="2121"/>
        <v>0</v>
      </c>
      <c r="L2094" s="3">
        <f t="shared" si="2082"/>
        <v>0</v>
      </c>
    </row>
    <row r="2095" spans="8:12" x14ac:dyDescent="0.5">
      <c r="H2095" s="88">
        <f t="shared" ref="H2095:K2095" si="2122">IF(COUNT($C2097,D2097)&lt;&gt;2,0,ROUND(MAX(IF($B2097="No - non-arm's length",0,MIN((0.75*D2097),847)),MIN(D2097,(0.75*$C2097),847)),2))</f>
        <v>0</v>
      </c>
      <c r="I2095" s="88">
        <f t="shared" si="2122"/>
        <v>0</v>
      </c>
      <c r="J2095" s="88">
        <f t="shared" si="2122"/>
        <v>0</v>
      </c>
      <c r="K2095" s="88">
        <f t="shared" si="2122"/>
        <v>0</v>
      </c>
      <c r="L2095" s="3">
        <f t="shared" si="2082"/>
        <v>0</v>
      </c>
    </row>
    <row r="2096" spans="8:12" x14ac:dyDescent="0.5">
      <c r="H2096" s="88">
        <f t="shared" ref="H2096:K2096" si="2123">IF(COUNT($C2098,D2098)&lt;&gt;2,0,ROUND(MAX(IF($B2098="No - non-arm's length",0,MIN((0.75*D2098),847)),MIN(D2098,(0.75*$C2098),847)),2))</f>
        <v>0</v>
      </c>
      <c r="I2096" s="88">
        <f t="shared" si="2123"/>
        <v>0</v>
      </c>
      <c r="J2096" s="88">
        <f t="shared" si="2123"/>
        <v>0</v>
      </c>
      <c r="K2096" s="88">
        <f t="shared" si="2123"/>
        <v>0</v>
      </c>
      <c r="L2096" s="3">
        <f t="shared" si="2082"/>
        <v>0</v>
      </c>
    </row>
    <row r="2097" spans="8:12" x14ac:dyDescent="0.5">
      <c r="H2097" s="88">
        <f t="shared" ref="H2097:K2097" si="2124">IF(COUNT($C2099,D2099)&lt;&gt;2,0,ROUND(MAX(IF($B2099="No - non-arm's length",0,MIN((0.75*D2099),847)),MIN(D2099,(0.75*$C2099),847)),2))</f>
        <v>0</v>
      </c>
      <c r="I2097" s="88">
        <f t="shared" si="2124"/>
        <v>0</v>
      </c>
      <c r="J2097" s="88">
        <f t="shared" si="2124"/>
        <v>0</v>
      </c>
      <c r="K2097" s="88">
        <f t="shared" si="2124"/>
        <v>0</v>
      </c>
      <c r="L2097" s="3">
        <f t="shared" si="2082"/>
        <v>0</v>
      </c>
    </row>
    <row r="2098" spans="8:12" x14ac:dyDescent="0.5">
      <c r="H2098" s="88">
        <f t="shared" ref="H2098:K2098" si="2125">IF(COUNT($C2100,D2100)&lt;&gt;2,0,ROUND(MAX(IF($B2100="No - non-arm's length",0,MIN((0.75*D2100),847)),MIN(D2100,(0.75*$C2100),847)),2))</f>
        <v>0</v>
      </c>
      <c r="I2098" s="88">
        <f t="shared" si="2125"/>
        <v>0</v>
      </c>
      <c r="J2098" s="88">
        <f t="shared" si="2125"/>
        <v>0</v>
      </c>
      <c r="K2098" s="88">
        <f t="shared" si="2125"/>
        <v>0</v>
      </c>
      <c r="L2098" s="3">
        <f t="shared" si="2082"/>
        <v>0</v>
      </c>
    </row>
    <row r="2099" spans="8:12" x14ac:dyDescent="0.5">
      <c r="H2099" s="88">
        <f t="shared" ref="H2099:K2099" si="2126">IF(COUNT($C2101,D2101)&lt;&gt;2,0,ROUND(MAX(IF($B2101="No - non-arm's length",0,MIN((0.75*D2101),847)),MIN(D2101,(0.75*$C2101),847)),2))</f>
        <v>0</v>
      </c>
      <c r="I2099" s="88">
        <f t="shared" si="2126"/>
        <v>0</v>
      </c>
      <c r="J2099" s="88">
        <f t="shared" si="2126"/>
        <v>0</v>
      </c>
      <c r="K2099" s="88">
        <f t="shared" si="2126"/>
        <v>0</v>
      </c>
      <c r="L2099" s="3">
        <f t="shared" si="2082"/>
        <v>0</v>
      </c>
    </row>
    <row r="2100" spans="8:12" x14ac:dyDescent="0.5">
      <c r="H2100" s="88">
        <f t="shared" ref="H2100:K2100" si="2127">IF(COUNT($C2102,D2102)&lt;&gt;2,0,ROUND(MAX(IF($B2102="No - non-arm's length",0,MIN((0.75*D2102),847)),MIN(D2102,(0.75*$C2102),847)),2))</f>
        <v>0</v>
      </c>
      <c r="I2100" s="88">
        <f t="shared" si="2127"/>
        <v>0</v>
      </c>
      <c r="J2100" s="88">
        <f t="shared" si="2127"/>
        <v>0</v>
      </c>
      <c r="K2100" s="88">
        <f t="shared" si="2127"/>
        <v>0</v>
      </c>
      <c r="L2100" s="3">
        <f t="shared" si="2082"/>
        <v>0</v>
      </c>
    </row>
    <row r="2101" spans="8:12" x14ac:dyDescent="0.5">
      <c r="H2101" s="88">
        <f t="shared" ref="H2101:K2101" si="2128">IF(COUNT($C2103,D2103)&lt;&gt;2,0,ROUND(MAX(IF($B2103="No - non-arm's length",0,MIN((0.75*D2103),847)),MIN(D2103,(0.75*$C2103),847)),2))</f>
        <v>0</v>
      </c>
      <c r="I2101" s="88">
        <f t="shared" si="2128"/>
        <v>0</v>
      </c>
      <c r="J2101" s="88">
        <f t="shared" si="2128"/>
        <v>0</v>
      </c>
      <c r="K2101" s="88">
        <f t="shared" si="2128"/>
        <v>0</v>
      </c>
      <c r="L2101" s="3">
        <f t="shared" si="2082"/>
        <v>0</v>
      </c>
    </row>
    <row r="2102" spans="8:12" x14ac:dyDescent="0.5">
      <c r="H2102" s="88">
        <f t="shared" ref="H2102:K2102" si="2129">IF(COUNT($C2104,D2104)&lt;&gt;2,0,ROUND(MAX(IF($B2104="No - non-arm's length",0,MIN((0.75*D2104),847)),MIN(D2104,(0.75*$C2104),847)),2))</f>
        <v>0</v>
      </c>
      <c r="I2102" s="88">
        <f t="shared" si="2129"/>
        <v>0</v>
      </c>
      <c r="J2102" s="88">
        <f t="shared" si="2129"/>
        <v>0</v>
      </c>
      <c r="K2102" s="88">
        <f t="shared" si="2129"/>
        <v>0</v>
      </c>
      <c r="L2102" s="3">
        <f t="shared" si="2082"/>
        <v>0</v>
      </c>
    </row>
    <row r="2103" spans="8:12" x14ac:dyDescent="0.5">
      <c r="H2103" s="88">
        <f t="shared" ref="H2103:K2103" si="2130">IF(COUNT($C2105,D2105)&lt;&gt;2,0,ROUND(MAX(IF($B2105="No - non-arm's length",0,MIN((0.75*D2105),847)),MIN(D2105,(0.75*$C2105),847)),2))</f>
        <v>0</v>
      </c>
      <c r="I2103" s="88">
        <f t="shared" si="2130"/>
        <v>0</v>
      </c>
      <c r="J2103" s="88">
        <f t="shared" si="2130"/>
        <v>0</v>
      </c>
      <c r="K2103" s="88">
        <f t="shared" si="2130"/>
        <v>0</v>
      </c>
      <c r="L2103" s="3">
        <f t="shared" si="2082"/>
        <v>0</v>
      </c>
    </row>
    <row r="2104" spans="8:12" x14ac:dyDescent="0.5">
      <c r="H2104" s="88">
        <f t="shared" ref="H2104:K2104" si="2131">IF(COUNT($C2106,D2106)&lt;&gt;2,0,ROUND(MAX(IF($B2106="No - non-arm's length",0,MIN((0.75*D2106),847)),MIN(D2106,(0.75*$C2106),847)),2))</f>
        <v>0</v>
      </c>
      <c r="I2104" s="88">
        <f t="shared" si="2131"/>
        <v>0</v>
      </c>
      <c r="J2104" s="88">
        <f t="shared" si="2131"/>
        <v>0</v>
      </c>
      <c r="K2104" s="88">
        <f t="shared" si="2131"/>
        <v>0</v>
      </c>
      <c r="L2104" s="3">
        <f t="shared" si="2082"/>
        <v>0</v>
      </c>
    </row>
    <row r="2105" spans="8:12" x14ac:dyDescent="0.5">
      <c r="H2105" s="88">
        <f t="shared" ref="H2105:K2105" si="2132">IF(COUNT($C2107,D2107)&lt;&gt;2,0,ROUND(MAX(IF($B2107="No - non-arm's length",0,MIN((0.75*D2107),847)),MIN(D2107,(0.75*$C2107),847)),2))</f>
        <v>0</v>
      </c>
      <c r="I2105" s="88">
        <f t="shared" si="2132"/>
        <v>0</v>
      </c>
      <c r="J2105" s="88">
        <f t="shared" si="2132"/>
        <v>0</v>
      </c>
      <c r="K2105" s="88">
        <f t="shared" si="2132"/>
        <v>0</v>
      </c>
      <c r="L2105" s="3">
        <f t="shared" si="2082"/>
        <v>0</v>
      </c>
    </row>
    <row r="2106" spans="8:12" x14ac:dyDescent="0.5">
      <c r="H2106" s="88">
        <f t="shared" ref="H2106:K2106" si="2133">IF(COUNT($C2108,D2108)&lt;&gt;2,0,ROUND(MAX(IF($B2108="No - non-arm's length",0,MIN((0.75*D2108),847)),MIN(D2108,(0.75*$C2108),847)),2))</f>
        <v>0</v>
      </c>
      <c r="I2106" s="88">
        <f t="shared" si="2133"/>
        <v>0</v>
      </c>
      <c r="J2106" s="88">
        <f t="shared" si="2133"/>
        <v>0</v>
      </c>
      <c r="K2106" s="88">
        <f t="shared" si="2133"/>
        <v>0</v>
      </c>
      <c r="L2106" s="3">
        <f t="shared" si="2082"/>
        <v>0</v>
      </c>
    </row>
    <row r="2107" spans="8:12" x14ac:dyDescent="0.5">
      <c r="H2107" s="88">
        <f t="shared" ref="H2107:K2107" si="2134">IF(COUNT($C2109,D2109)&lt;&gt;2,0,ROUND(MAX(IF($B2109="No - non-arm's length",0,MIN((0.75*D2109),847)),MIN(D2109,(0.75*$C2109),847)),2))</f>
        <v>0</v>
      </c>
      <c r="I2107" s="88">
        <f t="shared" si="2134"/>
        <v>0</v>
      </c>
      <c r="J2107" s="88">
        <f t="shared" si="2134"/>
        <v>0</v>
      </c>
      <c r="K2107" s="88">
        <f t="shared" si="2134"/>
        <v>0</v>
      </c>
      <c r="L2107" s="3">
        <f t="shared" si="2082"/>
        <v>0</v>
      </c>
    </row>
    <row r="2108" spans="8:12" x14ac:dyDescent="0.5">
      <c r="H2108" s="88">
        <f t="shared" ref="H2108:K2108" si="2135">IF(COUNT($C2110,D2110)&lt;&gt;2,0,ROUND(MAX(IF($B2110="No - non-arm's length",0,MIN((0.75*D2110),847)),MIN(D2110,(0.75*$C2110),847)),2))</f>
        <v>0</v>
      </c>
      <c r="I2108" s="88">
        <f t="shared" si="2135"/>
        <v>0</v>
      </c>
      <c r="J2108" s="88">
        <f t="shared" si="2135"/>
        <v>0</v>
      </c>
      <c r="K2108" s="88">
        <f t="shared" si="2135"/>
        <v>0</v>
      </c>
      <c r="L2108" s="3">
        <f t="shared" si="2082"/>
        <v>0</v>
      </c>
    </row>
    <row r="2109" spans="8:12" x14ac:dyDescent="0.5">
      <c r="H2109" s="88">
        <f t="shared" ref="H2109:K2109" si="2136">IF(COUNT($C2111,D2111)&lt;&gt;2,0,ROUND(MAX(IF($B2111="No - non-arm's length",0,MIN((0.75*D2111),847)),MIN(D2111,(0.75*$C2111),847)),2))</f>
        <v>0</v>
      </c>
      <c r="I2109" s="88">
        <f t="shared" si="2136"/>
        <v>0</v>
      </c>
      <c r="J2109" s="88">
        <f t="shared" si="2136"/>
        <v>0</v>
      </c>
      <c r="K2109" s="88">
        <f t="shared" si="2136"/>
        <v>0</v>
      </c>
      <c r="L2109" s="3">
        <f t="shared" si="2082"/>
        <v>0</v>
      </c>
    </row>
    <row r="2110" spans="8:12" x14ac:dyDescent="0.5">
      <c r="H2110" s="88">
        <f t="shared" ref="H2110:K2110" si="2137">IF(COUNT($C2112,D2112)&lt;&gt;2,0,ROUND(MAX(IF($B2112="No - non-arm's length",0,MIN((0.75*D2112),847)),MIN(D2112,(0.75*$C2112),847)),2))</f>
        <v>0</v>
      </c>
      <c r="I2110" s="88">
        <f t="shared" si="2137"/>
        <v>0</v>
      </c>
      <c r="J2110" s="88">
        <f t="shared" si="2137"/>
        <v>0</v>
      </c>
      <c r="K2110" s="88">
        <f t="shared" si="2137"/>
        <v>0</v>
      </c>
      <c r="L2110" s="3">
        <f t="shared" si="2082"/>
        <v>0</v>
      </c>
    </row>
    <row r="2111" spans="8:12" x14ac:dyDescent="0.5">
      <c r="H2111" s="88">
        <f t="shared" ref="H2111:K2111" si="2138">IF(COUNT($C2113,D2113)&lt;&gt;2,0,ROUND(MAX(IF($B2113="No - non-arm's length",0,MIN((0.75*D2113),847)),MIN(D2113,(0.75*$C2113),847)),2))</f>
        <v>0</v>
      </c>
      <c r="I2111" s="88">
        <f t="shared" si="2138"/>
        <v>0</v>
      </c>
      <c r="J2111" s="88">
        <f t="shared" si="2138"/>
        <v>0</v>
      </c>
      <c r="K2111" s="88">
        <f t="shared" si="2138"/>
        <v>0</v>
      </c>
      <c r="L2111" s="3">
        <f t="shared" si="2082"/>
        <v>0</v>
      </c>
    </row>
    <row r="2112" spans="8:12" x14ac:dyDescent="0.5">
      <c r="H2112" s="88">
        <f t="shared" ref="H2112:K2112" si="2139">IF(COUNT($C2114,D2114)&lt;&gt;2,0,ROUND(MAX(IF($B2114="No - non-arm's length",0,MIN((0.75*D2114),847)),MIN(D2114,(0.75*$C2114),847)),2))</f>
        <v>0</v>
      </c>
      <c r="I2112" s="88">
        <f t="shared" si="2139"/>
        <v>0</v>
      </c>
      <c r="J2112" s="88">
        <f t="shared" si="2139"/>
        <v>0</v>
      </c>
      <c r="K2112" s="88">
        <f t="shared" si="2139"/>
        <v>0</v>
      </c>
      <c r="L2112" s="3">
        <f t="shared" si="2082"/>
        <v>0</v>
      </c>
    </row>
    <row r="2113" spans="8:12" x14ac:dyDescent="0.5">
      <c r="H2113" s="88">
        <f t="shared" ref="H2113:K2113" si="2140">IF(COUNT($C2115,D2115)&lt;&gt;2,0,ROUND(MAX(IF($B2115="No - non-arm's length",0,MIN((0.75*D2115),847)),MIN(D2115,(0.75*$C2115),847)),2))</f>
        <v>0</v>
      </c>
      <c r="I2113" s="88">
        <f t="shared" si="2140"/>
        <v>0</v>
      </c>
      <c r="J2113" s="88">
        <f t="shared" si="2140"/>
        <v>0</v>
      </c>
      <c r="K2113" s="88">
        <f t="shared" si="2140"/>
        <v>0</v>
      </c>
      <c r="L2113" s="3">
        <f t="shared" si="2082"/>
        <v>0</v>
      </c>
    </row>
    <row r="2114" spans="8:12" x14ac:dyDescent="0.5">
      <c r="H2114" s="88">
        <f t="shared" ref="H2114:K2114" si="2141">IF(COUNT($C2116,D2116)&lt;&gt;2,0,ROUND(MAX(IF($B2116="No - non-arm's length",0,MIN((0.75*D2116),847)),MIN(D2116,(0.75*$C2116),847)),2))</f>
        <v>0</v>
      </c>
      <c r="I2114" s="88">
        <f t="shared" si="2141"/>
        <v>0</v>
      </c>
      <c r="J2114" s="88">
        <f t="shared" si="2141"/>
        <v>0</v>
      </c>
      <c r="K2114" s="88">
        <f t="shared" si="2141"/>
        <v>0</v>
      </c>
      <c r="L2114" s="3">
        <f t="shared" si="2082"/>
        <v>0</v>
      </c>
    </row>
    <row r="2115" spans="8:12" x14ac:dyDescent="0.5">
      <c r="H2115" s="88">
        <f t="shared" ref="H2115:K2115" si="2142">IF(COUNT($C2117,D2117)&lt;&gt;2,0,ROUND(MAX(IF($B2117="No - non-arm's length",0,MIN((0.75*D2117),847)),MIN(D2117,(0.75*$C2117),847)),2))</f>
        <v>0</v>
      </c>
      <c r="I2115" s="88">
        <f t="shared" si="2142"/>
        <v>0</v>
      </c>
      <c r="J2115" s="88">
        <f t="shared" si="2142"/>
        <v>0</v>
      </c>
      <c r="K2115" s="88">
        <f t="shared" si="2142"/>
        <v>0</v>
      </c>
      <c r="L2115" s="3">
        <f t="shared" si="2082"/>
        <v>0</v>
      </c>
    </row>
    <row r="2116" spans="8:12" x14ac:dyDescent="0.5">
      <c r="H2116" s="88">
        <f t="shared" ref="H2116:K2116" si="2143">IF(COUNT($C2118,D2118)&lt;&gt;2,0,ROUND(MAX(IF($B2118="No - non-arm's length",0,MIN((0.75*D2118),847)),MIN(D2118,(0.75*$C2118),847)),2))</f>
        <v>0</v>
      </c>
      <c r="I2116" s="88">
        <f t="shared" si="2143"/>
        <v>0</v>
      </c>
      <c r="J2116" s="88">
        <f t="shared" si="2143"/>
        <v>0</v>
      </c>
      <c r="K2116" s="88">
        <f t="shared" si="2143"/>
        <v>0</v>
      </c>
      <c r="L2116" s="3">
        <f t="shared" si="2082"/>
        <v>0</v>
      </c>
    </row>
    <row r="2117" spans="8:12" x14ac:dyDescent="0.5">
      <c r="H2117" s="88">
        <f t="shared" ref="H2117:K2117" si="2144">IF(COUNT($C2119,D2119)&lt;&gt;2,0,ROUND(MAX(IF($B2119="No - non-arm's length",0,MIN((0.75*D2119),847)),MIN(D2119,(0.75*$C2119),847)),2))</f>
        <v>0</v>
      </c>
      <c r="I2117" s="88">
        <f t="shared" si="2144"/>
        <v>0</v>
      </c>
      <c r="J2117" s="88">
        <f t="shared" si="2144"/>
        <v>0</v>
      </c>
      <c r="K2117" s="88">
        <f t="shared" si="2144"/>
        <v>0</v>
      </c>
      <c r="L2117" s="3">
        <f t="shared" si="2082"/>
        <v>0</v>
      </c>
    </row>
    <row r="2118" spans="8:12" x14ac:dyDescent="0.5">
      <c r="H2118" s="88">
        <f t="shared" ref="H2118:K2118" si="2145">IF(COUNT($C2120,D2120)&lt;&gt;2,0,ROUND(MAX(IF($B2120="No - non-arm's length",0,MIN((0.75*D2120),847)),MIN(D2120,(0.75*$C2120),847)),2))</f>
        <v>0</v>
      </c>
      <c r="I2118" s="88">
        <f t="shared" si="2145"/>
        <v>0</v>
      </c>
      <c r="J2118" s="88">
        <f t="shared" si="2145"/>
        <v>0</v>
      </c>
      <c r="K2118" s="88">
        <f t="shared" si="2145"/>
        <v>0</v>
      </c>
      <c r="L2118" s="3">
        <f t="shared" si="2082"/>
        <v>0</v>
      </c>
    </row>
    <row r="2119" spans="8:12" x14ac:dyDescent="0.5">
      <c r="H2119" s="88">
        <f t="shared" ref="H2119:K2119" si="2146">IF(COUNT($C2121,D2121)&lt;&gt;2,0,ROUND(MAX(IF($B2121="No - non-arm's length",0,MIN((0.75*D2121),847)),MIN(D2121,(0.75*$C2121),847)),2))</f>
        <v>0</v>
      </c>
      <c r="I2119" s="88">
        <f t="shared" si="2146"/>
        <v>0</v>
      </c>
      <c r="J2119" s="88">
        <f t="shared" si="2146"/>
        <v>0</v>
      </c>
      <c r="K2119" s="88">
        <f t="shared" si="2146"/>
        <v>0</v>
      </c>
      <c r="L2119" s="3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88">
        <f t="shared" ref="H2120:K2120" si="2148">IF(COUNT($C2122,D2122)&lt;&gt;2,0,ROUND(MAX(IF($B2122="No - non-arm's length",0,MIN((0.75*D2122),847)),MIN(D2122,(0.75*$C2122),847)),2))</f>
        <v>0</v>
      </c>
      <c r="I2120" s="88">
        <f t="shared" si="2148"/>
        <v>0</v>
      </c>
      <c r="J2120" s="88">
        <f t="shared" si="2148"/>
        <v>0</v>
      </c>
      <c r="K2120" s="88">
        <f t="shared" si="2148"/>
        <v>0</v>
      </c>
      <c r="L2120" s="3">
        <f t="shared" si="2147"/>
        <v>0</v>
      </c>
    </row>
    <row r="2121" spans="8:12" x14ac:dyDescent="0.5">
      <c r="H2121" s="88">
        <f t="shared" ref="H2121:K2121" si="2149">IF(COUNT($C2123,D2123)&lt;&gt;2,0,ROUND(MAX(IF($B2123="No - non-arm's length",0,MIN((0.75*D2123),847)),MIN(D2123,(0.75*$C2123),847)),2))</f>
        <v>0</v>
      </c>
      <c r="I2121" s="88">
        <f t="shared" si="2149"/>
        <v>0</v>
      </c>
      <c r="J2121" s="88">
        <f t="shared" si="2149"/>
        <v>0</v>
      </c>
      <c r="K2121" s="88">
        <f t="shared" si="2149"/>
        <v>0</v>
      </c>
      <c r="L2121" s="3">
        <f t="shared" si="2147"/>
        <v>0</v>
      </c>
    </row>
    <row r="2122" spans="8:12" x14ac:dyDescent="0.5">
      <c r="H2122" s="88">
        <f t="shared" ref="H2122:K2122" si="2150">IF(COUNT($C2124,D2124)&lt;&gt;2,0,ROUND(MAX(IF($B2124="No - non-arm's length",0,MIN((0.75*D2124),847)),MIN(D2124,(0.75*$C2124),847)),2))</f>
        <v>0</v>
      </c>
      <c r="I2122" s="88">
        <f t="shared" si="2150"/>
        <v>0</v>
      </c>
      <c r="J2122" s="88">
        <f t="shared" si="2150"/>
        <v>0</v>
      </c>
      <c r="K2122" s="88">
        <f t="shared" si="2150"/>
        <v>0</v>
      </c>
      <c r="L2122" s="3">
        <f t="shared" si="2147"/>
        <v>0</v>
      </c>
    </row>
    <row r="2123" spans="8:12" x14ac:dyDescent="0.5">
      <c r="H2123" s="88">
        <f t="shared" ref="H2123:K2123" si="2151">IF(COUNT($C2125,D2125)&lt;&gt;2,0,ROUND(MAX(IF($B2125="No - non-arm's length",0,MIN((0.75*D2125),847)),MIN(D2125,(0.75*$C2125),847)),2))</f>
        <v>0</v>
      </c>
      <c r="I2123" s="88">
        <f t="shared" si="2151"/>
        <v>0</v>
      </c>
      <c r="J2123" s="88">
        <f t="shared" si="2151"/>
        <v>0</v>
      </c>
      <c r="K2123" s="88">
        <f t="shared" si="2151"/>
        <v>0</v>
      </c>
      <c r="L2123" s="3">
        <f t="shared" si="2147"/>
        <v>0</v>
      </c>
    </row>
    <row r="2124" spans="8:12" x14ac:dyDescent="0.5">
      <c r="H2124" s="88">
        <f t="shared" ref="H2124:K2124" si="2152">IF(COUNT($C2126,D2126)&lt;&gt;2,0,ROUND(MAX(IF($B2126="No - non-arm's length",0,MIN((0.75*D2126),847)),MIN(D2126,(0.75*$C2126),847)),2))</f>
        <v>0</v>
      </c>
      <c r="I2124" s="88">
        <f t="shared" si="2152"/>
        <v>0</v>
      </c>
      <c r="J2124" s="88">
        <f t="shared" si="2152"/>
        <v>0</v>
      </c>
      <c r="K2124" s="88">
        <f t="shared" si="2152"/>
        <v>0</v>
      </c>
      <c r="L2124" s="3">
        <f t="shared" si="2147"/>
        <v>0</v>
      </c>
    </row>
    <row r="2125" spans="8:12" x14ac:dyDescent="0.5">
      <c r="H2125" s="88">
        <f t="shared" ref="H2125:K2125" si="2153">IF(COUNT($C2127,D2127)&lt;&gt;2,0,ROUND(MAX(IF($B2127="No - non-arm's length",0,MIN((0.75*D2127),847)),MIN(D2127,(0.75*$C2127),847)),2))</f>
        <v>0</v>
      </c>
      <c r="I2125" s="88">
        <f t="shared" si="2153"/>
        <v>0</v>
      </c>
      <c r="J2125" s="88">
        <f t="shared" si="2153"/>
        <v>0</v>
      </c>
      <c r="K2125" s="88">
        <f t="shared" si="2153"/>
        <v>0</v>
      </c>
      <c r="L2125" s="3">
        <f t="shared" si="2147"/>
        <v>0</v>
      </c>
    </row>
    <row r="2126" spans="8:12" x14ac:dyDescent="0.5">
      <c r="H2126" s="88">
        <f t="shared" ref="H2126:K2126" si="2154">IF(COUNT($C2128,D2128)&lt;&gt;2,0,ROUND(MAX(IF($B2128="No - non-arm's length",0,MIN((0.75*D2128),847)),MIN(D2128,(0.75*$C2128),847)),2))</f>
        <v>0</v>
      </c>
      <c r="I2126" s="88">
        <f t="shared" si="2154"/>
        <v>0</v>
      </c>
      <c r="J2126" s="88">
        <f t="shared" si="2154"/>
        <v>0</v>
      </c>
      <c r="K2126" s="88">
        <f t="shared" si="2154"/>
        <v>0</v>
      </c>
      <c r="L2126" s="3">
        <f t="shared" si="2147"/>
        <v>0</v>
      </c>
    </row>
    <row r="2127" spans="8:12" x14ac:dyDescent="0.5">
      <c r="H2127" s="88">
        <f t="shared" ref="H2127:K2127" si="2155">IF(COUNT($C2129,D2129)&lt;&gt;2,0,ROUND(MAX(IF($B2129="No - non-arm's length",0,MIN((0.75*D2129),847)),MIN(D2129,(0.75*$C2129),847)),2))</f>
        <v>0</v>
      </c>
      <c r="I2127" s="88">
        <f t="shared" si="2155"/>
        <v>0</v>
      </c>
      <c r="J2127" s="88">
        <f t="shared" si="2155"/>
        <v>0</v>
      </c>
      <c r="K2127" s="88">
        <f t="shared" si="2155"/>
        <v>0</v>
      </c>
      <c r="L2127" s="3">
        <f t="shared" si="2147"/>
        <v>0</v>
      </c>
    </row>
    <row r="2128" spans="8:12" x14ac:dyDescent="0.5">
      <c r="H2128" s="88">
        <f t="shared" ref="H2128:K2128" si="2156">IF(COUNT($C2130,D2130)&lt;&gt;2,0,ROUND(MAX(IF($B2130="No - non-arm's length",0,MIN((0.75*D2130),847)),MIN(D2130,(0.75*$C2130),847)),2))</f>
        <v>0</v>
      </c>
      <c r="I2128" s="88">
        <f t="shared" si="2156"/>
        <v>0</v>
      </c>
      <c r="J2128" s="88">
        <f t="shared" si="2156"/>
        <v>0</v>
      </c>
      <c r="K2128" s="88">
        <f t="shared" si="2156"/>
        <v>0</v>
      </c>
      <c r="L2128" s="3">
        <f t="shared" si="2147"/>
        <v>0</v>
      </c>
    </row>
    <row r="2129" spans="8:12" x14ac:dyDescent="0.5">
      <c r="H2129" s="88">
        <f t="shared" ref="H2129:K2129" si="2157">IF(COUNT($C2131,D2131)&lt;&gt;2,0,ROUND(MAX(IF($B2131="No - non-arm's length",0,MIN((0.75*D2131),847)),MIN(D2131,(0.75*$C2131),847)),2))</f>
        <v>0</v>
      </c>
      <c r="I2129" s="88">
        <f t="shared" si="2157"/>
        <v>0</v>
      </c>
      <c r="J2129" s="88">
        <f t="shared" si="2157"/>
        <v>0</v>
      </c>
      <c r="K2129" s="88">
        <f t="shared" si="2157"/>
        <v>0</v>
      </c>
      <c r="L2129" s="3">
        <f t="shared" si="2147"/>
        <v>0</v>
      </c>
    </row>
    <row r="2130" spans="8:12" x14ac:dyDescent="0.5">
      <c r="H2130" s="88">
        <f t="shared" ref="H2130:K2130" si="2158">IF(COUNT($C2132,D2132)&lt;&gt;2,0,ROUND(MAX(IF($B2132="No - non-arm's length",0,MIN((0.75*D2132),847)),MIN(D2132,(0.75*$C2132),847)),2))</f>
        <v>0</v>
      </c>
      <c r="I2130" s="88">
        <f t="shared" si="2158"/>
        <v>0</v>
      </c>
      <c r="J2130" s="88">
        <f t="shared" si="2158"/>
        <v>0</v>
      </c>
      <c r="K2130" s="88">
        <f t="shared" si="2158"/>
        <v>0</v>
      </c>
      <c r="L2130" s="3">
        <f t="shared" si="2147"/>
        <v>0</v>
      </c>
    </row>
    <row r="2131" spans="8:12" x14ac:dyDescent="0.5">
      <c r="H2131" s="88">
        <f t="shared" ref="H2131:K2131" si="2159">IF(COUNT($C2133,D2133)&lt;&gt;2,0,ROUND(MAX(IF($B2133="No - non-arm's length",0,MIN((0.75*D2133),847)),MIN(D2133,(0.75*$C2133),847)),2))</f>
        <v>0</v>
      </c>
      <c r="I2131" s="88">
        <f t="shared" si="2159"/>
        <v>0</v>
      </c>
      <c r="J2131" s="88">
        <f t="shared" si="2159"/>
        <v>0</v>
      </c>
      <c r="K2131" s="88">
        <f t="shared" si="2159"/>
        <v>0</v>
      </c>
      <c r="L2131" s="3">
        <f t="shared" si="2147"/>
        <v>0</v>
      </c>
    </row>
    <row r="2132" spans="8:12" x14ac:dyDescent="0.5">
      <c r="H2132" s="88">
        <f t="shared" ref="H2132:K2132" si="2160">IF(COUNT($C2134,D2134)&lt;&gt;2,0,ROUND(MAX(IF($B2134="No - non-arm's length",0,MIN((0.75*D2134),847)),MIN(D2134,(0.75*$C2134),847)),2))</f>
        <v>0</v>
      </c>
      <c r="I2132" s="88">
        <f t="shared" si="2160"/>
        <v>0</v>
      </c>
      <c r="J2132" s="88">
        <f t="shared" si="2160"/>
        <v>0</v>
      </c>
      <c r="K2132" s="88">
        <f t="shared" si="2160"/>
        <v>0</v>
      </c>
      <c r="L2132" s="3">
        <f t="shared" si="2147"/>
        <v>0</v>
      </c>
    </row>
    <row r="2133" spans="8:12" x14ac:dyDescent="0.5">
      <c r="H2133" s="88">
        <f t="shared" ref="H2133:K2133" si="2161">IF(COUNT($C2135,D2135)&lt;&gt;2,0,ROUND(MAX(IF($B2135="No - non-arm's length",0,MIN((0.75*D2135),847)),MIN(D2135,(0.75*$C2135),847)),2))</f>
        <v>0</v>
      </c>
      <c r="I2133" s="88">
        <f t="shared" si="2161"/>
        <v>0</v>
      </c>
      <c r="J2133" s="88">
        <f t="shared" si="2161"/>
        <v>0</v>
      </c>
      <c r="K2133" s="88">
        <f t="shared" si="2161"/>
        <v>0</v>
      </c>
      <c r="L2133" s="3">
        <f t="shared" si="2147"/>
        <v>0</v>
      </c>
    </row>
    <row r="2134" spans="8:12" x14ac:dyDescent="0.5">
      <c r="H2134" s="88">
        <f t="shared" ref="H2134:K2134" si="2162">IF(COUNT($C2136,D2136)&lt;&gt;2,0,ROUND(MAX(IF($B2136="No - non-arm's length",0,MIN((0.75*D2136),847)),MIN(D2136,(0.75*$C2136),847)),2))</f>
        <v>0</v>
      </c>
      <c r="I2134" s="88">
        <f t="shared" si="2162"/>
        <v>0</v>
      </c>
      <c r="J2134" s="88">
        <f t="shared" si="2162"/>
        <v>0</v>
      </c>
      <c r="K2134" s="88">
        <f t="shared" si="2162"/>
        <v>0</v>
      </c>
      <c r="L2134" s="3">
        <f t="shared" si="2147"/>
        <v>0</v>
      </c>
    </row>
    <row r="2135" spans="8:12" x14ac:dyDescent="0.5">
      <c r="H2135" s="88">
        <f t="shared" ref="H2135:K2135" si="2163">IF(COUNT($C2137,D2137)&lt;&gt;2,0,ROUND(MAX(IF($B2137="No - non-arm's length",0,MIN((0.75*D2137),847)),MIN(D2137,(0.75*$C2137),847)),2))</f>
        <v>0</v>
      </c>
      <c r="I2135" s="88">
        <f t="shared" si="2163"/>
        <v>0</v>
      </c>
      <c r="J2135" s="88">
        <f t="shared" si="2163"/>
        <v>0</v>
      </c>
      <c r="K2135" s="88">
        <f t="shared" si="2163"/>
        <v>0</v>
      </c>
      <c r="L2135" s="3">
        <f t="shared" si="2147"/>
        <v>0</v>
      </c>
    </row>
    <row r="2136" spans="8:12" x14ac:dyDescent="0.5">
      <c r="H2136" s="88">
        <f t="shared" ref="H2136:K2136" si="2164">IF(COUNT($C2138,D2138)&lt;&gt;2,0,ROUND(MAX(IF($B2138="No - non-arm's length",0,MIN((0.75*D2138),847)),MIN(D2138,(0.75*$C2138),847)),2))</f>
        <v>0</v>
      </c>
      <c r="I2136" s="88">
        <f t="shared" si="2164"/>
        <v>0</v>
      </c>
      <c r="J2136" s="88">
        <f t="shared" si="2164"/>
        <v>0</v>
      </c>
      <c r="K2136" s="88">
        <f t="shared" si="2164"/>
        <v>0</v>
      </c>
      <c r="L2136" s="3">
        <f t="shared" si="2147"/>
        <v>0</v>
      </c>
    </row>
    <row r="2137" spans="8:12" x14ac:dyDescent="0.5">
      <c r="H2137" s="88">
        <f t="shared" ref="H2137:K2137" si="2165">IF(COUNT($C2139,D2139)&lt;&gt;2,0,ROUND(MAX(IF($B2139="No - non-arm's length",0,MIN((0.75*D2139),847)),MIN(D2139,(0.75*$C2139),847)),2))</f>
        <v>0</v>
      </c>
      <c r="I2137" s="88">
        <f t="shared" si="2165"/>
        <v>0</v>
      </c>
      <c r="J2137" s="88">
        <f t="shared" si="2165"/>
        <v>0</v>
      </c>
      <c r="K2137" s="88">
        <f t="shared" si="2165"/>
        <v>0</v>
      </c>
      <c r="L2137" s="3">
        <f t="shared" si="2147"/>
        <v>0</v>
      </c>
    </row>
    <row r="2138" spans="8:12" x14ac:dyDescent="0.5">
      <c r="H2138" s="88">
        <f t="shared" ref="H2138:K2138" si="2166">IF(COUNT($C2140,D2140)&lt;&gt;2,0,ROUND(MAX(IF($B2140="No - non-arm's length",0,MIN((0.75*D2140),847)),MIN(D2140,(0.75*$C2140),847)),2))</f>
        <v>0</v>
      </c>
      <c r="I2138" s="88">
        <f t="shared" si="2166"/>
        <v>0</v>
      </c>
      <c r="J2138" s="88">
        <f t="shared" si="2166"/>
        <v>0</v>
      </c>
      <c r="K2138" s="88">
        <f t="shared" si="2166"/>
        <v>0</v>
      </c>
      <c r="L2138" s="3">
        <f t="shared" si="2147"/>
        <v>0</v>
      </c>
    </row>
    <row r="2139" spans="8:12" x14ac:dyDescent="0.5">
      <c r="H2139" s="88">
        <f t="shared" ref="H2139:K2139" si="2167">IF(COUNT($C2141,D2141)&lt;&gt;2,0,ROUND(MAX(IF($B2141="No - non-arm's length",0,MIN((0.75*D2141),847)),MIN(D2141,(0.75*$C2141),847)),2))</f>
        <v>0</v>
      </c>
      <c r="I2139" s="88">
        <f t="shared" si="2167"/>
        <v>0</v>
      </c>
      <c r="J2139" s="88">
        <f t="shared" si="2167"/>
        <v>0</v>
      </c>
      <c r="K2139" s="88">
        <f t="shared" si="2167"/>
        <v>0</v>
      </c>
      <c r="L2139" s="3">
        <f t="shared" si="2147"/>
        <v>0</v>
      </c>
    </row>
    <row r="2140" spans="8:12" x14ac:dyDescent="0.5">
      <c r="H2140" s="88">
        <f t="shared" ref="H2140:K2140" si="2168">IF(COUNT($C2142,D2142)&lt;&gt;2,0,ROUND(MAX(IF($B2142="No - non-arm's length",0,MIN((0.75*D2142),847)),MIN(D2142,(0.75*$C2142),847)),2))</f>
        <v>0</v>
      </c>
      <c r="I2140" s="88">
        <f t="shared" si="2168"/>
        <v>0</v>
      </c>
      <c r="J2140" s="88">
        <f t="shared" si="2168"/>
        <v>0</v>
      </c>
      <c r="K2140" s="88">
        <f t="shared" si="2168"/>
        <v>0</v>
      </c>
      <c r="L2140" s="3">
        <f t="shared" si="2147"/>
        <v>0</v>
      </c>
    </row>
    <row r="2141" spans="8:12" x14ac:dyDescent="0.5">
      <c r="H2141" s="88">
        <f t="shared" ref="H2141:K2141" si="2169">IF(COUNT($C2143,D2143)&lt;&gt;2,0,ROUND(MAX(IF($B2143="No - non-arm's length",0,MIN((0.75*D2143),847)),MIN(D2143,(0.75*$C2143),847)),2))</f>
        <v>0</v>
      </c>
      <c r="I2141" s="88">
        <f t="shared" si="2169"/>
        <v>0</v>
      </c>
      <c r="J2141" s="88">
        <f t="shared" si="2169"/>
        <v>0</v>
      </c>
      <c r="K2141" s="88">
        <f t="shared" si="2169"/>
        <v>0</v>
      </c>
      <c r="L2141" s="3">
        <f t="shared" si="2147"/>
        <v>0</v>
      </c>
    </row>
    <row r="2142" spans="8:12" x14ac:dyDescent="0.5">
      <c r="H2142" s="88">
        <f t="shared" ref="H2142:K2142" si="2170">IF(COUNT($C2144,D2144)&lt;&gt;2,0,ROUND(MAX(IF($B2144="No - non-arm's length",0,MIN((0.75*D2144),847)),MIN(D2144,(0.75*$C2144),847)),2))</f>
        <v>0</v>
      </c>
      <c r="I2142" s="88">
        <f t="shared" si="2170"/>
        <v>0</v>
      </c>
      <c r="J2142" s="88">
        <f t="shared" si="2170"/>
        <v>0</v>
      </c>
      <c r="K2142" s="88">
        <f t="shared" si="2170"/>
        <v>0</v>
      </c>
      <c r="L2142" s="3">
        <f t="shared" si="2147"/>
        <v>0</v>
      </c>
    </row>
    <row r="2143" spans="8:12" x14ac:dyDescent="0.5">
      <c r="H2143" s="88">
        <f t="shared" ref="H2143:K2143" si="2171">IF(COUNT($C2145,D2145)&lt;&gt;2,0,ROUND(MAX(IF($B2145="No - non-arm's length",0,MIN((0.75*D2145),847)),MIN(D2145,(0.75*$C2145),847)),2))</f>
        <v>0</v>
      </c>
      <c r="I2143" s="88">
        <f t="shared" si="2171"/>
        <v>0</v>
      </c>
      <c r="J2143" s="88">
        <f t="shared" si="2171"/>
        <v>0</v>
      </c>
      <c r="K2143" s="88">
        <f t="shared" si="2171"/>
        <v>0</v>
      </c>
      <c r="L2143" s="3">
        <f t="shared" si="2147"/>
        <v>0</v>
      </c>
    </row>
    <row r="2144" spans="8:12" x14ac:dyDescent="0.5">
      <c r="H2144" s="88">
        <f t="shared" ref="H2144:K2144" si="2172">IF(COUNT($C2146,D2146)&lt;&gt;2,0,ROUND(MAX(IF($B2146="No - non-arm's length",0,MIN((0.75*D2146),847)),MIN(D2146,(0.75*$C2146),847)),2))</f>
        <v>0</v>
      </c>
      <c r="I2144" s="88">
        <f t="shared" si="2172"/>
        <v>0</v>
      </c>
      <c r="J2144" s="88">
        <f t="shared" si="2172"/>
        <v>0</v>
      </c>
      <c r="K2144" s="88">
        <f t="shared" si="2172"/>
        <v>0</v>
      </c>
      <c r="L2144" s="3">
        <f t="shared" si="2147"/>
        <v>0</v>
      </c>
    </row>
    <row r="2145" spans="8:12" x14ac:dyDescent="0.5">
      <c r="H2145" s="88">
        <f t="shared" ref="H2145:K2145" si="2173">IF(COUNT($C2147,D2147)&lt;&gt;2,0,ROUND(MAX(IF($B2147="No - non-arm's length",0,MIN((0.75*D2147),847)),MIN(D2147,(0.75*$C2147),847)),2))</f>
        <v>0</v>
      </c>
      <c r="I2145" s="88">
        <f t="shared" si="2173"/>
        <v>0</v>
      </c>
      <c r="J2145" s="88">
        <f t="shared" si="2173"/>
        <v>0</v>
      </c>
      <c r="K2145" s="88">
        <f t="shared" si="2173"/>
        <v>0</v>
      </c>
      <c r="L2145" s="3">
        <f t="shared" si="2147"/>
        <v>0</v>
      </c>
    </row>
    <row r="2146" spans="8:12" x14ac:dyDescent="0.5">
      <c r="H2146" s="88">
        <f t="shared" ref="H2146:K2146" si="2174">IF(COUNT($C2148,D2148)&lt;&gt;2,0,ROUND(MAX(IF($B2148="No - non-arm's length",0,MIN((0.75*D2148),847)),MIN(D2148,(0.75*$C2148),847)),2))</f>
        <v>0</v>
      </c>
      <c r="I2146" s="88">
        <f t="shared" si="2174"/>
        <v>0</v>
      </c>
      <c r="J2146" s="88">
        <f t="shared" si="2174"/>
        <v>0</v>
      </c>
      <c r="K2146" s="88">
        <f t="shared" si="2174"/>
        <v>0</v>
      </c>
      <c r="L2146" s="3">
        <f t="shared" si="2147"/>
        <v>0</v>
      </c>
    </row>
    <row r="2147" spans="8:12" x14ac:dyDescent="0.5">
      <c r="H2147" s="88">
        <f t="shared" ref="H2147:K2147" si="2175">IF(COUNT($C2149,D2149)&lt;&gt;2,0,ROUND(MAX(IF($B2149="No - non-arm's length",0,MIN((0.75*D2149),847)),MIN(D2149,(0.75*$C2149),847)),2))</f>
        <v>0</v>
      </c>
      <c r="I2147" s="88">
        <f t="shared" si="2175"/>
        <v>0</v>
      </c>
      <c r="J2147" s="88">
        <f t="shared" si="2175"/>
        <v>0</v>
      </c>
      <c r="K2147" s="88">
        <f t="shared" si="2175"/>
        <v>0</v>
      </c>
      <c r="L2147" s="3">
        <f t="shared" si="2147"/>
        <v>0</v>
      </c>
    </row>
    <row r="2148" spans="8:12" x14ac:dyDescent="0.5">
      <c r="H2148" s="88">
        <f t="shared" ref="H2148:K2148" si="2176">IF(COUNT($C2150,D2150)&lt;&gt;2,0,ROUND(MAX(IF($B2150="No - non-arm's length",0,MIN((0.75*D2150),847)),MIN(D2150,(0.75*$C2150),847)),2))</f>
        <v>0</v>
      </c>
      <c r="I2148" s="88">
        <f t="shared" si="2176"/>
        <v>0</v>
      </c>
      <c r="J2148" s="88">
        <f t="shared" si="2176"/>
        <v>0</v>
      </c>
      <c r="K2148" s="88">
        <f t="shared" si="2176"/>
        <v>0</v>
      </c>
      <c r="L2148" s="3">
        <f t="shared" si="2147"/>
        <v>0</v>
      </c>
    </row>
    <row r="2149" spans="8:12" x14ac:dyDescent="0.5">
      <c r="H2149" s="88">
        <f t="shared" ref="H2149:K2149" si="2177">IF(COUNT($C2151,D2151)&lt;&gt;2,0,ROUND(MAX(IF($B2151="No - non-arm's length",0,MIN((0.75*D2151),847)),MIN(D2151,(0.75*$C2151),847)),2))</f>
        <v>0</v>
      </c>
      <c r="I2149" s="88">
        <f t="shared" si="2177"/>
        <v>0</v>
      </c>
      <c r="J2149" s="88">
        <f t="shared" si="2177"/>
        <v>0</v>
      </c>
      <c r="K2149" s="88">
        <f t="shared" si="2177"/>
        <v>0</v>
      </c>
      <c r="L2149" s="3">
        <f t="shared" si="2147"/>
        <v>0</v>
      </c>
    </row>
    <row r="2150" spans="8:12" x14ac:dyDescent="0.5">
      <c r="H2150" s="88">
        <f t="shared" ref="H2150:K2150" si="2178">IF(COUNT($C2152,D2152)&lt;&gt;2,0,ROUND(MAX(IF($B2152="No - non-arm's length",0,MIN((0.75*D2152),847)),MIN(D2152,(0.75*$C2152),847)),2))</f>
        <v>0</v>
      </c>
      <c r="I2150" s="88">
        <f t="shared" si="2178"/>
        <v>0</v>
      </c>
      <c r="J2150" s="88">
        <f t="shared" si="2178"/>
        <v>0</v>
      </c>
      <c r="K2150" s="88">
        <f t="shared" si="2178"/>
        <v>0</v>
      </c>
      <c r="L2150" s="3">
        <f t="shared" si="2147"/>
        <v>0</v>
      </c>
    </row>
    <row r="2151" spans="8:12" x14ac:dyDescent="0.5">
      <c r="H2151" s="88">
        <f t="shared" ref="H2151:K2151" si="2179">IF(COUNT($C2153,D2153)&lt;&gt;2,0,ROUND(MAX(IF($B2153="No - non-arm's length",0,MIN((0.75*D2153),847)),MIN(D2153,(0.75*$C2153),847)),2))</f>
        <v>0</v>
      </c>
      <c r="I2151" s="88">
        <f t="shared" si="2179"/>
        <v>0</v>
      </c>
      <c r="J2151" s="88">
        <f t="shared" si="2179"/>
        <v>0</v>
      </c>
      <c r="K2151" s="88">
        <f t="shared" si="2179"/>
        <v>0</v>
      </c>
      <c r="L2151" s="3">
        <f t="shared" si="2147"/>
        <v>0</v>
      </c>
    </row>
    <row r="2152" spans="8:12" x14ac:dyDescent="0.5">
      <c r="H2152" s="88">
        <f t="shared" ref="H2152:K2152" si="2180">IF(COUNT($C2154,D2154)&lt;&gt;2,0,ROUND(MAX(IF($B2154="No - non-arm's length",0,MIN((0.75*D2154),847)),MIN(D2154,(0.75*$C2154),847)),2))</f>
        <v>0</v>
      </c>
      <c r="I2152" s="88">
        <f t="shared" si="2180"/>
        <v>0</v>
      </c>
      <c r="J2152" s="88">
        <f t="shared" si="2180"/>
        <v>0</v>
      </c>
      <c r="K2152" s="88">
        <f t="shared" si="2180"/>
        <v>0</v>
      </c>
      <c r="L2152" s="3">
        <f t="shared" si="2147"/>
        <v>0</v>
      </c>
    </row>
    <row r="2153" spans="8:12" x14ac:dyDescent="0.5">
      <c r="H2153" s="88">
        <f t="shared" ref="H2153:K2153" si="2181">IF(COUNT($C2155,D2155)&lt;&gt;2,0,ROUND(MAX(IF($B2155="No - non-arm's length",0,MIN((0.75*D2155),847)),MIN(D2155,(0.75*$C2155),847)),2))</f>
        <v>0</v>
      </c>
      <c r="I2153" s="88">
        <f t="shared" si="2181"/>
        <v>0</v>
      </c>
      <c r="J2153" s="88">
        <f t="shared" si="2181"/>
        <v>0</v>
      </c>
      <c r="K2153" s="88">
        <f t="shared" si="2181"/>
        <v>0</v>
      </c>
      <c r="L2153" s="3">
        <f t="shared" si="2147"/>
        <v>0</v>
      </c>
    </row>
    <row r="2154" spans="8:12" x14ac:dyDescent="0.5">
      <c r="H2154" s="88">
        <f t="shared" ref="H2154:K2154" si="2182">IF(COUNT($C2156,D2156)&lt;&gt;2,0,ROUND(MAX(IF($B2156="No - non-arm's length",0,MIN((0.75*D2156),847)),MIN(D2156,(0.75*$C2156),847)),2))</f>
        <v>0</v>
      </c>
      <c r="I2154" s="88">
        <f t="shared" si="2182"/>
        <v>0</v>
      </c>
      <c r="J2154" s="88">
        <f t="shared" si="2182"/>
        <v>0</v>
      </c>
      <c r="K2154" s="88">
        <f t="shared" si="2182"/>
        <v>0</v>
      </c>
      <c r="L2154" s="3">
        <f t="shared" si="2147"/>
        <v>0</v>
      </c>
    </row>
    <row r="2155" spans="8:12" x14ac:dyDescent="0.5">
      <c r="H2155" s="88">
        <f t="shared" ref="H2155:K2155" si="2183">IF(COUNT($C2157,D2157)&lt;&gt;2,0,ROUND(MAX(IF($B2157="No - non-arm's length",0,MIN((0.75*D2157),847)),MIN(D2157,(0.75*$C2157),847)),2))</f>
        <v>0</v>
      </c>
      <c r="I2155" s="88">
        <f t="shared" si="2183"/>
        <v>0</v>
      </c>
      <c r="J2155" s="88">
        <f t="shared" si="2183"/>
        <v>0</v>
      </c>
      <c r="K2155" s="88">
        <f t="shared" si="2183"/>
        <v>0</v>
      </c>
      <c r="L2155" s="3">
        <f t="shared" si="2147"/>
        <v>0</v>
      </c>
    </row>
    <row r="2156" spans="8:12" x14ac:dyDescent="0.5">
      <c r="H2156" s="88">
        <f t="shared" ref="H2156:K2156" si="2184">IF(COUNT($C2158,D2158)&lt;&gt;2,0,ROUND(MAX(IF($B2158="No - non-arm's length",0,MIN((0.75*D2158),847)),MIN(D2158,(0.75*$C2158),847)),2))</f>
        <v>0</v>
      </c>
      <c r="I2156" s="88">
        <f t="shared" si="2184"/>
        <v>0</v>
      </c>
      <c r="J2156" s="88">
        <f t="shared" si="2184"/>
        <v>0</v>
      </c>
      <c r="K2156" s="88">
        <f t="shared" si="2184"/>
        <v>0</v>
      </c>
      <c r="L2156" s="3">
        <f t="shared" si="2147"/>
        <v>0</v>
      </c>
    </row>
    <row r="2157" spans="8:12" x14ac:dyDescent="0.5">
      <c r="H2157" s="88">
        <f t="shared" ref="H2157:K2157" si="2185">IF(COUNT($C2159,D2159)&lt;&gt;2,0,ROUND(MAX(IF($B2159="No - non-arm's length",0,MIN((0.75*D2159),847)),MIN(D2159,(0.75*$C2159),847)),2))</f>
        <v>0</v>
      </c>
      <c r="I2157" s="88">
        <f t="shared" si="2185"/>
        <v>0</v>
      </c>
      <c r="J2157" s="88">
        <f t="shared" si="2185"/>
        <v>0</v>
      </c>
      <c r="K2157" s="88">
        <f t="shared" si="2185"/>
        <v>0</v>
      </c>
      <c r="L2157" s="3">
        <f t="shared" si="2147"/>
        <v>0</v>
      </c>
    </row>
    <row r="2158" spans="8:12" x14ac:dyDescent="0.5">
      <c r="H2158" s="88">
        <f t="shared" ref="H2158:K2158" si="2186">IF(COUNT($C2160,D2160)&lt;&gt;2,0,ROUND(MAX(IF($B2160="No - non-arm's length",0,MIN((0.75*D2160),847)),MIN(D2160,(0.75*$C2160),847)),2))</f>
        <v>0</v>
      </c>
      <c r="I2158" s="88">
        <f t="shared" si="2186"/>
        <v>0</v>
      </c>
      <c r="J2158" s="88">
        <f t="shared" si="2186"/>
        <v>0</v>
      </c>
      <c r="K2158" s="88">
        <f t="shared" si="2186"/>
        <v>0</v>
      </c>
      <c r="L2158" s="3">
        <f t="shared" si="2147"/>
        <v>0</v>
      </c>
    </row>
    <row r="2159" spans="8:12" x14ac:dyDescent="0.5">
      <c r="H2159" s="88">
        <f t="shared" ref="H2159:K2159" si="2187">IF(COUNT($C2161,D2161)&lt;&gt;2,0,ROUND(MAX(IF($B2161="No - non-arm's length",0,MIN((0.75*D2161),847)),MIN(D2161,(0.75*$C2161),847)),2))</f>
        <v>0</v>
      </c>
      <c r="I2159" s="88">
        <f t="shared" si="2187"/>
        <v>0</v>
      </c>
      <c r="J2159" s="88">
        <f t="shared" si="2187"/>
        <v>0</v>
      </c>
      <c r="K2159" s="88">
        <f t="shared" si="2187"/>
        <v>0</v>
      </c>
      <c r="L2159" s="3">
        <f t="shared" si="2147"/>
        <v>0</v>
      </c>
    </row>
    <row r="2160" spans="8:12" x14ac:dyDescent="0.5">
      <c r="H2160" s="88">
        <f t="shared" ref="H2160:K2160" si="2188">IF(COUNT($C2162,D2162)&lt;&gt;2,0,ROUND(MAX(IF($B2162="No - non-arm's length",0,MIN((0.75*D2162),847)),MIN(D2162,(0.75*$C2162),847)),2))</f>
        <v>0</v>
      </c>
      <c r="I2160" s="88">
        <f t="shared" si="2188"/>
        <v>0</v>
      </c>
      <c r="J2160" s="88">
        <f t="shared" si="2188"/>
        <v>0</v>
      </c>
      <c r="K2160" s="88">
        <f t="shared" si="2188"/>
        <v>0</v>
      </c>
      <c r="L2160" s="3">
        <f t="shared" si="2147"/>
        <v>0</v>
      </c>
    </row>
    <row r="2161" spans="8:12" x14ac:dyDescent="0.5">
      <c r="H2161" s="88">
        <f t="shared" ref="H2161:K2161" si="2189">IF(COUNT($C2163,D2163)&lt;&gt;2,0,ROUND(MAX(IF($B2163="No - non-arm's length",0,MIN((0.75*D2163),847)),MIN(D2163,(0.75*$C2163),847)),2))</f>
        <v>0</v>
      </c>
      <c r="I2161" s="88">
        <f t="shared" si="2189"/>
        <v>0</v>
      </c>
      <c r="J2161" s="88">
        <f t="shared" si="2189"/>
        <v>0</v>
      </c>
      <c r="K2161" s="88">
        <f t="shared" si="2189"/>
        <v>0</v>
      </c>
      <c r="L2161" s="3">
        <f t="shared" si="2147"/>
        <v>0</v>
      </c>
    </row>
    <row r="2162" spans="8:12" x14ac:dyDescent="0.5">
      <c r="H2162" s="88">
        <f t="shared" ref="H2162:K2162" si="2190">IF(COUNT($C2164,D2164)&lt;&gt;2,0,ROUND(MAX(IF($B2164="No - non-arm's length",0,MIN((0.75*D2164),847)),MIN(D2164,(0.75*$C2164),847)),2))</f>
        <v>0</v>
      </c>
      <c r="I2162" s="88">
        <f t="shared" si="2190"/>
        <v>0</v>
      </c>
      <c r="J2162" s="88">
        <f t="shared" si="2190"/>
        <v>0</v>
      </c>
      <c r="K2162" s="88">
        <f t="shared" si="2190"/>
        <v>0</v>
      </c>
      <c r="L2162" s="3">
        <f t="shared" si="2147"/>
        <v>0</v>
      </c>
    </row>
    <row r="2163" spans="8:12" x14ac:dyDescent="0.5">
      <c r="H2163" s="88">
        <f t="shared" ref="H2163:K2163" si="2191">IF(COUNT($C2165,D2165)&lt;&gt;2,0,ROUND(MAX(IF($B2165="No - non-arm's length",0,MIN((0.75*D2165),847)),MIN(D2165,(0.75*$C2165),847)),2))</f>
        <v>0</v>
      </c>
      <c r="I2163" s="88">
        <f t="shared" si="2191"/>
        <v>0</v>
      </c>
      <c r="J2163" s="88">
        <f t="shared" si="2191"/>
        <v>0</v>
      </c>
      <c r="K2163" s="88">
        <f t="shared" si="2191"/>
        <v>0</v>
      </c>
      <c r="L2163" s="3">
        <f t="shared" si="2147"/>
        <v>0</v>
      </c>
    </row>
    <row r="2164" spans="8:12" x14ac:dyDescent="0.5">
      <c r="H2164" s="88">
        <f t="shared" ref="H2164:K2164" si="2192">IF(COUNT($C2166,D2166)&lt;&gt;2,0,ROUND(MAX(IF($B2166="No - non-arm's length",0,MIN((0.75*D2166),847)),MIN(D2166,(0.75*$C2166),847)),2))</f>
        <v>0</v>
      </c>
      <c r="I2164" s="88">
        <f t="shared" si="2192"/>
        <v>0</v>
      </c>
      <c r="J2164" s="88">
        <f t="shared" si="2192"/>
        <v>0</v>
      </c>
      <c r="K2164" s="88">
        <f t="shared" si="2192"/>
        <v>0</v>
      </c>
      <c r="L2164" s="3">
        <f t="shared" si="2147"/>
        <v>0</v>
      </c>
    </row>
    <row r="2165" spans="8:12" x14ac:dyDescent="0.5">
      <c r="H2165" s="88">
        <f t="shared" ref="H2165:K2165" si="2193">IF(COUNT($C2167,D2167)&lt;&gt;2,0,ROUND(MAX(IF($B2167="No - non-arm's length",0,MIN((0.75*D2167),847)),MIN(D2167,(0.75*$C2167),847)),2))</f>
        <v>0</v>
      </c>
      <c r="I2165" s="88">
        <f t="shared" si="2193"/>
        <v>0</v>
      </c>
      <c r="J2165" s="88">
        <f t="shared" si="2193"/>
        <v>0</v>
      </c>
      <c r="K2165" s="88">
        <f t="shared" si="2193"/>
        <v>0</v>
      </c>
      <c r="L2165" s="3">
        <f t="shared" si="2147"/>
        <v>0</v>
      </c>
    </row>
    <row r="2166" spans="8:12" x14ac:dyDescent="0.5">
      <c r="H2166" s="88">
        <f t="shared" ref="H2166:K2166" si="2194">IF(COUNT($C2168,D2168)&lt;&gt;2,0,ROUND(MAX(IF($B2168="No - non-arm's length",0,MIN((0.75*D2168),847)),MIN(D2168,(0.75*$C2168),847)),2))</f>
        <v>0</v>
      </c>
      <c r="I2166" s="88">
        <f t="shared" si="2194"/>
        <v>0</v>
      </c>
      <c r="J2166" s="88">
        <f t="shared" si="2194"/>
        <v>0</v>
      </c>
      <c r="K2166" s="88">
        <f t="shared" si="2194"/>
        <v>0</v>
      </c>
      <c r="L2166" s="3">
        <f t="shared" si="2147"/>
        <v>0</v>
      </c>
    </row>
    <row r="2167" spans="8:12" x14ac:dyDescent="0.5">
      <c r="H2167" s="88">
        <f t="shared" ref="H2167:K2167" si="2195">IF(COUNT($C2169,D2169)&lt;&gt;2,0,ROUND(MAX(IF($B2169="No - non-arm's length",0,MIN((0.75*D2169),847)),MIN(D2169,(0.75*$C2169),847)),2))</f>
        <v>0</v>
      </c>
      <c r="I2167" s="88">
        <f t="shared" si="2195"/>
        <v>0</v>
      </c>
      <c r="J2167" s="88">
        <f t="shared" si="2195"/>
        <v>0</v>
      </c>
      <c r="K2167" s="88">
        <f t="shared" si="2195"/>
        <v>0</v>
      </c>
      <c r="L2167" s="3">
        <f t="shared" si="2147"/>
        <v>0</v>
      </c>
    </row>
    <row r="2168" spans="8:12" x14ac:dyDescent="0.5">
      <c r="H2168" s="88">
        <f t="shared" ref="H2168:K2168" si="2196">IF(COUNT($C2170,D2170)&lt;&gt;2,0,ROUND(MAX(IF($B2170="No - non-arm's length",0,MIN((0.75*D2170),847)),MIN(D2170,(0.75*$C2170),847)),2))</f>
        <v>0</v>
      </c>
      <c r="I2168" s="88">
        <f t="shared" si="2196"/>
        <v>0</v>
      </c>
      <c r="J2168" s="88">
        <f t="shared" si="2196"/>
        <v>0</v>
      </c>
      <c r="K2168" s="88">
        <f t="shared" si="2196"/>
        <v>0</v>
      </c>
      <c r="L2168" s="3">
        <f t="shared" si="2147"/>
        <v>0</v>
      </c>
    </row>
    <row r="2169" spans="8:12" x14ac:dyDescent="0.5">
      <c r="H2169" s="88">
        <f t="shared" ref="H2169:K2169" si="2197">IF(COUNT($C2171,D2171)&lt;&gt;2,0,ROUND(MAX(IF($B2171="No - non-arm's length",0,MIN((0.75*D2171),847)),MIN(D2171,(0.75*$C2171),847)),2))</f>
        <v>0</v>
      </c>
      <c r="I2169" s="88">
        <f t="shared" si="2197"/>
        <v>0</v>
      </c>
      <c r="J2169" s="88">
        <f t="shared" si="2197"/>
        <v>0</v>
      </c>
      <c r="K2169" s="88">
        <f t="shared" si="2197"/>
        <v>0</v>
      </c>
      <c r="L2169" s="3">
        <f t="shared" si="2147"/>
        <v>0</v>
      </c>
    </row>
    <row r="2170" spans="8:12" x14ac:dyDescent="0.5">
      <c r="H2170" s="88">
        <f t="shared" ref="H2170:K2170" si="2198">IF(COUNT($C2172,D2172)&lt;&gt;2,0,ROUND(MAX(IF($B2172="No - non-arm's length",0,MIN((0.75*D2172),847)),MIN(D2172,(0.75*$C2172),847)),2))</f>
        <v>0</v>
      </c>
      <c r="I2170" s="88">
        <f t="shared" si="2198"/>
        <v>0</v>
      </c>
      <c r="J2170" s="88">
        <f t="shared" si="2198"/>
        <v>0</v>
      </c>
      <c r="K2170" s="88">
        <f t="shared" si="2198"/>
        <v>0</v>
      </c>
      <c r="L2170" s="3">
        <f t="shared" si="2147"/>
        <v>0</v>
      </c>
    </row>
    <row r="2171" spans="8:12" x14ac:dyDescent="0.5">
      <c r="H2171" s="88">
        <f t="shared" ref="H2171:K2171" si="2199">IF(COUNT($C2173,D2173)&lt;&gt;2,0,ROUND(MAX(IF($B2173="No - non-arm's length",0,MIN((0.75*D2173),847)),MIN(D2173,(0.75*$C2173),847)),2))</f>
        <v>0</v>
      </c>
      <c r="I2171" s="88">
        <f t="shared" si="2199"/>
        <v>0</v>
      </c>
      <c r="J2171" s="88">
        <f t="shared" si="2199"/>
        <v>0</v>
      </c>
      <c r="K2171" s="88">
        <f t="shared" si="2199"/>
        <v>0</v>
      </c>
      <c r="L2171" s="3">
        <f t="shared" si="2147"/>
        <v>0</v>
      </c>
    </row>
    <row r="2172" spans="8:12" x14ac:dyDescent="0.5">
      <c r="H2172" s="88">
        <f t="shared" ref="H2172:K2172" si="2200">IF(COUNT($C2174,D2174)&lt;&gt;2,0,ROUND(MAX(IF($B2174="No - non-arm's length",0,MIN((0.75*D2174),847)),MIN(D2174,(0.75*$C2174),847)),2))</f>
        <v>0</v>
      </c>
      <c r="I2172" s="88">
        <f t="shared" si="2200"/>
        <v>0</v>
      </c>
      <c r="J2172" s="88">
        <f t="shared" si="2200"/>
        <v>0</v>
      </c>
      <c r="K2172" s="88">
        <f t="shared" si="2200"/>
        <v>0</v>
      </c>
      <c r="L2172" s="3">
        <f t="shared" si="2147"/>
        <v>0</v>
      </c>
    </row>
    <row r="2173" spans="8:12" x14ac:dyDescent="0.5">
      <c r="H2173" s="88">
        <f t="shared" ref="H2173:K2173" si="2201">IF(COUNT($C2175,D2175)&lt;&gt;2,0,ROUND(MAX(IF($B2175="No - non-arm's length",0,MIN((0.75*D2175),847)),MIN(D2175,(0.75*$C2175),847)),2))</f>
        <v>0</v>
      </c>
      <c r="I2173" s="88">
        <f t="shared" si="2201"/>
        <v>0</v>
      </c>
      <c r="J2173" s="88">
        <f t="shared" si="2201"/>
        <v>0</v>
      </c>
      <c r="K2173" s="88">
        <f t="shared" si="2201"/>
        <v>0</v>
      </c>
      <c r="L2173" s="3">
        <f t="shared" si="2147"/>
        <v>0</v>
      </c>
    </row>
    <row r="2174" spans="8:12" x14ac:dyDescent="0.5">
      <c r="H2174" s="88">
        <f t="shared" ref="H2174:K2174" si="2202">IF(COUNT($C2176,D2176)&lt;&gt;2,0,ROUND(MAX(IF($B2176="No - non-arm's length",0,MIN((0.75*D2176),847)),MIN(D2176,(0.75*$C2176),847)),2))</f>
        <v>0</v>
      </c>
      <c r="I2174" s="88">
        <f t="shared" si="2202"/>
        <v>0</v>
      </c>
      <c r="J2174" s="88">
        <f t="shared" si="2202"/>
        <v>0</v>
      </c>
      <c r="K2174" s="88">
        <f t="shared" si="2202"/>
        <v>0</v>
      </c>
      <c r="L2174" s="3">
        <f t="shared" si="2147"/>
        <v>0</v>
      </c>
    </row>
    <row r="2175" spans="8:12" x14ac:dyDescent="0.5">
      <c r="H2175" s="88">
        <f t="shared" ref="H2175:K2175" si="2203">IF(COUNT($C2177,D2177)&lt;&gt;2,0,ROUND(MAX(IF($B2177="No - non-arm's length",0,MIN((0.75*D2177),847)),MIN(D2177,(0.75*$C2177),847)),2))</f>
        <v>0</v>
      </c>
      <c r="I2175" s="88">
        <f t="shared" si="2203"/>
        <v>0</v>
      </c>
      <c r="J2175" s="88">
        <f t="shared" si="2203"/>
        <v>0</v>
      </c>
      <c r="K2175" s="88">
        <f t="shared" si="2203"/>
        <v>0</v>
      </c>
      <c r="L2175" s="3">
        <f t="shared" si="2147"/>
        <v>0</v>
      </c>
    </row>
    <row r="2176" spans="8:12" x14ac:dyDescent="0.5">
      <c r="H2176" s="88">
        <f t="shared" ref="H2176:K2176" si="2204">IF(COUNT($C2178,D2178)&lt;&gt;2,0,ROUND(MAX(IF($B2178="No - non-arm's length",0,MIN((0.75*D2178),847)),MIN(D2178,(0.75*$C2178),847)),2))</f>
        <v>0</v>
      </c>
      <c r="I2176" s="88">
        <f t="shared" si="2204"/>
        <v>0</v>
      </c>
      <c r="J2176" s="88">
        <f t="shared" si="2204"/>
        <v>0</v>
      </c>
      <c r="K2176" s="88">
        <f t="shared" si="2204"/>
        <v>0</v>
      </c>
      <c r="L2176" s="3">
        <f t="shared" si="2147"/>
        <v>0</v>
      </c>
    </row>
    <row r="2177" spans="8:12" x14ac:dyDescent="0.5">
      <c r="H2177" s="88">
        <f t="shared" ref="H2177:K2177" si="2205">IF(COUNT($C2179,D2179)&lt;&gt;2,0,ROUND(MAX(IF($B2179="No - non-arm's length",0,MIN((0.75*D2179),847)),MIN(D2179,(0.75*$C2179),847)),2))</f>
        <v>0</v>
      </c>
      <c r="I2177" s="88">
        <f t="shared" si="2205"/>
        <v>0</v>
      </c>
      <c r="J2177" s="88">
        <f t="shared" si="2205"/>
        <v>0</v>
      </c>
      <c r="K2177" s="88">
        <f t="shared" si="2205"/>
        <v>0</v>
      </c>
      <c r="L2177" s="3">
        <f t="shared" si="2147"/>
        <v>0</v>
      </c>
    </row>
    <row r="2178" spans="8:12" x14ac:dyDescent="0.5">
      <c r="H2178" s="88">
        <f t="shared" ref="H2178:K2178" si="2206">IF(COUNT($C2180,D2180)&lt;&gt;2,0,ROUND(MAX(IF($B2180="No - non-arm's length",0,MIN((0.75*D2180),847)),MIN(D2180,(0.75*$C2180),847)),2))</f>
        <v>0</v>
      </c>
      <c r="I2178" s="88">
        <f t="shared" si="2206"/>
        <v>0</v>
      </c>
      <c r="J2178" s="88">
        <f t="shared" si="2206"/>
        <v>0</v>
      </c>
      <c r="K2178" s="88">
        <f t="shared" si="2206"/>
        <v>0</v>
      </c>
      <c r="L2178" s="3">
        <f t="shared" si="2147"/>
        <v>0</v>
      </c>
    </row>
    <row r="2179" spans="8:12" x14ac:dyDescent="0.5">
      <c r="H2179" s="88">
        <f t="shared" ref="H2179:K2179" si="2207">IF(COUNT($C2181,D2181)&lt;&gt;2,0,ROUND(MAX(IF($B2181="No - non-arm's length",0,MIN((0.75*D2181),847)),MIN(D2181,(0.75*$C2181),847)),2))</f>
        <v>0</v>
      </c>
      <c r="I2179" s="88">
        <f t="shared" si="2207"/>
        <v>0</v>
      </c>
      <c r="J2179" s="88">
        <f t="shared" si="2207"/>
        <v>0</v>
      </c>
      <c r="K2179" s="88">
        <f t="shared" si="2207"/>
        <v>0</v>
      </c>
      <c r="L2179" s="3">
        <f t="shared" si="2147"/>
        <v>0</v>
      </c>
    </row>
    <row r="2180" spans="8:12" x14ac:dyDescent="0.5">
      <c r="H2180" s="88">
        <f t="shared" ref="H2180:K2180" si="2208">IF(COUNT($C2182,D2182)&lt;&gt;2,0,ROUND(MAX(IF($B2182="No - non-arm's length",0,MIN((0.75*D2182),847)),MIN(D2182,(0.75*$C2182),847)),2))</f>
        <v>0</v>
      </c>
      <c r="I2180" s="88">
        <f t="shared" si="2208"/>
        <v>0</v>
      </c>
      <c r="J2180" s="88">
        <f t="shared" si="2208"/>
        <v>0</v>
      </c>
      <c r="K2180" s="88">
        <f t="shared" si="2208"/>
        <v>0</v>
      </c>
      <c r="L2180" s="3">
        <f t="shared" si="2147"/>
        <v>0</v>
      </c>
    </row>
    <row r="2181" spans="8:12" x14ac:dyDescent="0.5">
      <c r="H2181" s="88">
        <f t="shared" ref="H2181:K2181" si="2209">IF(COUNT($C2183,D2183)&lt;&gt;2,0,ROUND(MAX(IF($B2183="No - non-arm's length",0,MIN((0.75*D2183),847)),MIN(D2183,(0.75*$C2183),847)),2))</f>
        <v>0</v>
      </c>
      <c r="I2181" s="88">
        <f t="shared" si="2209"/>
        <v>0</v>
      </c>
      <c r="J2181" s="88">
        <f t="shared" si="2209"/>
        <v>0</v>
      </c>
      <c r="K2181" s="88">
        <f t="shared" si="2209"/>
        <v>0</v>
      </c>
      <c r="L2181" s="3">
        <f t="shared" si="2147"/>
        <v>0</v>
      </c>
    </row>
    <row r="2182" spans="8:12" x14ac:dyDescent="0.5">
      <c r="H2182" s="88">
        <f t="shared" ref="H2182:K2182" si="2210">IF(COUNT($C2184,D2184)&lt;&gt;2,0,ROUND(MAX(IF($B2184="No - non-arm's length",0,MIN((0.75*D2184),847)),MIN(D2184,(0.75*$C2184),847)),2))</f>
        <v>0</v>
      </c>
      <c r="I2182" s="88">
        <f t="shared" si="2210"/>
        <v>0</v>
      </c>
      <c r="J2182" s="88">
        <f t="shared" si="2210"/>
        <v>0</v>
      </c>
      <c r="K2182" s="88">
        <f t="shared" si="2210"/>
        <v>0</v>
      </c>
      <c r="L2182" s="3">
        <f t="shared" si="2147"/>
        <v>0</v>
      </c>
    </row>
    <row r="2183" spans="8:12" x14ac:dyDescent="0.5">
      <c r="H2183" s="88">
        <f t="shared" ref="H2183:K2183" si="2211">IF(COUNT($C2185,D2185)&lt;&gt;2,0,ROUND(MAX(IF($B2185="No - non-arm's length",0,MIN((0.75*D2185),847)),MIN(D2185,(0.75*$C2185),847)),2))</f>
        <v>0</v>
      </c>
      <c r="I2183" s="88">
        <f t="shared" si="2211"/>
        <v>0</v>
      </c>
      <c r="J2183" s="88">
        <f t="shared" si="2211"/>
        <v>0</v>
      </c>
      <c r="K2183" s="88">
        <f t="shared" si="2211"/>
        <v>0</v>
      </c>
      <c r="L2183" s="3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88">
        <f t="shared" ref="H2184:K2184" si="2213">IF(COUNT($C2186,D2186)&lt;&gt;2,0,ROUND(MAX(IF($B2186="No - non-arm's length",0,MIN((0.75*D2186),847)),MIN(D2186,(0.75*$C2186),847)),2))</f>
        <v>0</v>
      </c>
      <c r="I2184" s="88">
        <f t="shared" si="2213"/>
        <v>0</v>
      </c>
      <c r="J2184" s="88">
        <f t="shared" si="2213"/>
        <v>0</v>
      </c>
      <c r="K2184" s="88">
        <f t="shared" si="2213"/>
        <v>0</v>
      </c>
      <c r="L2184" s="3">
        <f t="shared" si="2212"/>
        <v>0</v>
      </c>
    </row>
    <row r="2185" spans="8:12" x14ac:dyDescent="0.5">
      <c r="H2185" s="88">
        <f t="shared" ref="H2185:K2185" si="2214">IF(COUNT($C2187,D2187)&lt;&gt;2,0,ROUND(MAX(IF($B2187="No - non-arm's length",0,MIN((0.75*D2187),847)),MIN(D2187,(0.75*$C2187),847)),2))</f>
        <v>0</v>
      </c>
      <c r="I2185" s="88">
        <f t="shared" si="2214"/>
        <v>0</v>
      </c>
      <c r="J2185" s="88">
        <f t="shared" si="2214"/>
        <v>0</v>
      </c>
      <c r="K2185" s="88">
        <f t="shared" si="2214"/>
        <v>0</v>
      </c>
      <c r="L2185" s="3">
        <f t="shared" si="2212"/>
        <v>0</v>
      </c>
    </row>
    <row r="2186" spans="8:12" x14ac:dyDescent="0.5">
      <c r="H2186" s="88">
        <f t="shared" ref="H2186:K2186" si="2215">IF(COUNT($C2188,D2188)&lt;&gt;2,0,ROUND(MAX(IF($B2188="No - non-arm's length",0,MIN((0.75*D2188),847)),MIN(D2188,(0.75*$C2188),847)),2))</f>
        <v>0</v>
      </c>
      <c r="I2186" s="88">
        <f t="shared" si="2215"/>
        <v>0</v>
      </c>
      <c r="J2186" s="88">
        <f t="shared" si="2215"/>
        <v>0</v>
      </c>
      <c r="K2186" s="88">
        <f t="shared" si="2215"/>
        <v>0</v>
      </c>
      <c r="L2186" s="3">
        <f t="shared" si="2212"/>
        <v>0</v>
      </c>
    </row>
    <row r="2187" spans="8:12" x14ac:dyDescent="0.5">
      <c r="H2187" s="88">
        <f t="shared" ref="H2187:K2187" si="2216">IF(COUNT($C2189,D2189)&lt;&gt;2,0,ROUND(MAX(IF($B2189="No - non-arm's length",0,MIN((0.75*D2189),847)),MIN(D2189,(0.75*$C2189),847)),2))</f>
        <v>0</v>
      </c>
      <c r="I2187" s="88">
        <f t="shared" si="2216"/>
        <v>0</v>
      </c>
      <c r="J2187" s="88">
        <f t="shared" si="2216"/>
        <v>0</v>
      </c>
      <c r="K2187" s="88">
        <f t="shared" si="2216"/>
        <v>0</v>
      </c>
      <c r="L2187" s="3">
        <f t="shared" si="2212"/>
        <v>0</v>
      </c>
    </row>
    <row r="2188" spans="8:12" x14ac:dyDescent="0.5">
      <c r="H2188" s="88">
        <f t="shared" ref="H2188:K2188" si="2217">IF(COUNT($C2190,D2190)&lt;&gt;2,0,ROUND(MAX(IF($B2190="No - non-arm's length",0,MIN((0.75*D2190),847)),MIN(D2190,(0.75*$C2190),847)),2))</f>
        <v>0</v>
      </c>
      <c r="I2188" s="88">
        <f t="shared" si="2217"/>
        <v>0</v>
      </c>
      <c r="J2188" s="88">
        <f t="shared" si="2217"/>
        <v>0</v>
      </c>
      <c r="K2188" s="88">
        <f t="shared" si="2217"/>
        <v>0</v>
      </c>
      <c r="L2188" s="3">
        <f t="shared" si="2212"/>
        <v>0</v>
      </c>
    </row>
    <row r="2189" spans="8:12" x14ac:dyDescent="0.5">
      <c r="H2189" s="88">
        <f t="shared" ref="H2189:K2189" si="2218">IF(COUNT($C2191,D2191)&lt;&gt;2,0,ROUND(MAX(IF($B2191="No - non-arm's length",0,MIN((0.75*D2191),847)),MIN(D2191,(0.75*$C2191),847)),2))</f>
        <v>0</v>
      </c>
      <c r="I2189" s="88">
        <f t="shared" si="2218"/>
        <v>0</v>
      </c>
      <c r="J2189" s="88">
        <f t="shared" si="2218"/>
        <v>0</v>
      </c>
      <c r="K2189" s="88">
        <f t="shared" si="2218"/>
        <v>0</v>
      </c>
      <c r="L2189" s="3">
        <f t="shared" si="2212"/>
        <v>0</v>
      </c>
    </row>
    <row r="2190" spans="8:12" x14ac:dyDescent="0.5">
      <c r="H2190" s="88">
        <f t="shared" ref="H2190:K2190" si="2219">IF(COUNT($C2192,D2192)&lt;&gt;2,0,ROUND(MAX(IF($B2192="No - non-arm's length",0,MIN((0.75*D2192),847)),MIN(D2192,(0.75*$C2192),847)),2))</f>
        <v>0</v>
      </c>
      <c r="I2190" s="88">
        <f t="shared" si="2219"/>
        <v>0</v>
      </c>
      <c r="J2190" s="88">
        <f t="shared" si="2219"/>
        <v>0</v>
      </c>
      <c r="K2190" s="88">
        <f t="shared" si="2219"/>
        <v>0</v>
      </c>
      <c r="L2190" s="3">
        <f t="shared" si="2212"/>
        <v>0</v>
      </c>
    </row>
    <row r="2191" spans="8:12" x14ac:dyDescent="0.5">
      <c r="H2191" s="88">
        <f t="shared" ref="H2191:K2191" si="2220">IF(COUNT($C2193,D2193)&lt;&gt;2,0,ROUND(MAX(IF($B2193="No - non-arm's length",0,MIN((0.75*D2193),847)),MIN(D2193,(0.75*$C2193),847)),2))</f>
        <v>0</v>
      </c>
      <c r="I2191" s="88">
        <f t="shared" si="2220"/>
        <v>0</v>
      </c>
      <c r="J2191" s="88">
        <f t="shared" si="2220"/>
        <v>0</v>
      </c>
      <c r="K2191" s="88">
        <f t="shared" si="2220"/>
        <v>0</v>
      </c>
      <c r="L2191" s="3">
        <f t="shared" si="2212"/>
        <v>0</v>
      </c>
    </row>
    <row r="2192" spans="8:12" x14ac:dyDescent="0.5">
      <c r="H2192" s="88">
        <f t="shared" ref="H2192:K2192" si="2221">IF(COUNT($C2194,D2194)&lt;&gt;2,0,ROUND(MAX(IF($B2194="No - non-arm's length",0,MIN((0.75*D2194),847)),MIN(D2194,(0.75*$C2194),847)),2))</f>
        <v>0</v>
      </c>
      <c r="I2192" s="88">
        <f t="shared" si="2221"/>
        <v>0</v>
      </c>
      <c r="J2192" s="88">
        <f t="shared" si="2221"/>
        <v>0</v>
      </c>
      <c r="K2192" s="88">
        <f t="shared" si="2221"/>
        <v>0</v>
      </c>
      <c r="L2192" s="3">
        <f t="shared" si="2212"/>
        <v>0</v>
      </c>
    </row>
    <row r="2193" spans="8:12" x14ac:dyDescent="0.5">
      <c r="H2193" s="88">
        <f t="shared" ref="H2193:K2193" si="2222">IF(COUNT($C2195,D2195)&lt;&gt;2,0,ROUND(MAX(IF($B2195="No - non-arm's length",0,MIN((0.75*D2195),847)),MIN(D2195,(0.75*$C2195),847)),2))</f>
        <v>0</v>
      </c>
      <c r="I2193" s="88">
        <f t="shared" si="2222"/>
        <v>0</v>
      </c>
      <c r="J2193" s="88">
        <f t="shared" si="2222"/>
        <v>0</v>
      </c>
      <c r="K2193" s="88">
        <f t="shared" si="2222"/>
        <v>0</v>
      </c>
      <c r="L2193" s="3">
        <f t="shared" si="2212"/>
        <v>0</v>
      </c>
    </row>
    <row r="2194" spans="8:12" x14ac:dyDescent="0.5">
      <c r="H2194" s="88">
        <f t="shared" ref="H2194:K2194" si="2223">IF(COUNT($C2196,D2196)&lt;&gt;2,0,ROUND(MAX(IF($B2196="No - non-arm's length",0,MIN((0.75*D2196),847)),MIN(D2196,(0.75*$C2196),847)),2))</f>
        <v>0</v>
      </c>
      <c r="I2194" s="88">
        <f t="shared" si="2223"/>
        <v>0</v>
      </c>
      <c r="J2194" s="88">
        <f t="shared" si="2223"/>
        <v>0</v>
      </c>
      <c r="K2194" s="88">
        <f t="shared" si="2223"/>
        <v>0</v>
      </c>
      <c r="L2194" s="3">
        <f t="shared" si="2212"/>
        <v>0</v>
      </c>
    </row>
    <row r="2195" spans="8:12" x14ac:dyDescent="0.5">
      <c r="H2195" s="88">
        <f t="shared" ref="H2195:K2195" si="2224">IF(COUNT($C2197,D2197)&lt;&gt;2,0,ROUND(MAX(IF($B2197="No - non-arm's length",0,MIN((0.75*D2197),847)),MIN(D2197,(0.75*$C2197),847)),2))</f>
        <v>0</v>
      </c>
      <c r="I2195" s="88">
        <f t="shared" si="2224"/>
        <v>0</v>
      </c>
      <c r="J2195" s="88">
        <f t="shared" si="2224"/>
        <v>0</v>
      </c>
      <c r="K2195" s="88">
        <f t="shared" si="2224"/>
        <v>0</v>
      </c>
      <c r="L2195" s="3">
        <f t="shared" si="2212"/>
        <v>0</v>
      </c>
    </row>
    <row r="2196" spans="8:12" x14ac:dyDescent="0.5">
      <c r="H2196" s="88">
        <f t="shared" ref="H2196:K2196" si="2225">IF(COUNT($C2198,D2198)&lt;&gt;2,0,ROUND(MAX(IF($B2198="No - non-arm's length",0,MIN((0.75*D2198),847)),MIN(D2198,(0.75*$C2198),847)),2))</f>
        <v>0</v>
      </c>
      <c r="I2196" s="88">
        <f t="shared" si="2225"/>
        <v>0</v>
      </c>
      <c r="J2196" s="88">
        <f t="shared" si="2225"/>
        <v>0</v>
      </c>
      <c r="K2196" s="88">
        <f t="shared" si="2225"/>
        <v>0</v>
      </c>
      <c r="L2196" s="3">
        <f t="shared" si="2212"/>
        <v>0</v>
      </c>
    </row>
    <row r="2197" spans="8:12" x14ac:dyDescent="0.5">
      <c r="H2197" s="88">
        <f t="shared" ref="H2197:K2197" si="2226">IF(COUNT($C2199,D2199)&lt;&gt;2,0,ROUND(MAX(IF($B2199="No - non-arm's length",0,MIN((0.75*D2199),847)),MIN(D2199,(0.75*$C2199),847)),2))</f>
        <v>0</v>
      </c>
      <c r="I2197" s="88">
        <f t="shared" si="2226"/>
        <v>0</v>
      </c>
      <c r="J2197" s="88">
        <f t="shared" si="2226"/>
        <v>0</v>
      </c>
      <c r="K2197" s="88">
        <f t="shared" si="2226"/>
        <v>0</v>
      </c>
      <c r="L2197" s="3">
        <f t="shared" si="2212"/>
        <v>0</v>
      </c>
    </row>
    <row r="2198" spans="8:12" x14ac:dyDescent="0.5">
      <c r="H2198" s="88">
        <f t="shared" ref="H2198:K2198" si="2227">IF(COUNT($C2200,D2200)&lt;&gt;2,0,ROUND(MAX(IF($B2200="No - non-arm's length",0,MIN((0.75*D2200),847)),MIN(D2200,(0.75*$C2200),847)),2))</f>
        <v>0</v>
      </c>
      <c r="I2198" s="88">
        <f t="shared" si="2227"/>
        <v>0</v>
      </c>
      <c r="J2198" s="88">
        <f t="shared" si="2227"/>
        <v>0</v>
      </c>
      <c r="K2198" s="88">
        <f t="shared" si="2227"/>
        <v>0</v>
      </c>
      <c r="L2198" s="3">
        <f t="shared" si="2212"/>
        <v>0</v>
      </c>
    </row>
    <row r="2199" spans="8:12" x14ac:dyDescent="0.5">
      <c r="H2199" s="88">
        <f t="shared" ref="H2199:K2199" si="2228">IF(COUNT($C2201,D2201)&lt;&gt;2,0,ROUND(MAX(IF($B2201="No - non-arm's length",0,MIN((0.75*D2201),847)),MIN(D2201,(0.75*$C2201),847)),2))</f>
        <v>0</v>
      </c>
      <c r="I2199" s="88">
        <f t="shared" si="2228"/>
        <v>0</v>
      </c>
      <c r="J2199" s="88">
        <f t="shared" si="2228"/>
        <v>0</v>
      </c>
      <c r="K2199" s="88">
        <f t="shared" si="2228"/>
        <v>0</v>
      </c>
      <c r="L2199" s="3">
        <f t="shared" si="2212"/>
        <v>0</v>
      </c>
    </row>
    <row r="2200" spans="8:12" x14ac:dyDescent="0.5">
      <c r="H2200" s="88">
        <f t="shared" ref="H2200:K2200" si="2229">IF(COUNT($C2202,D2202)&lt;&gt;2,0,ROUND(MAX(IF($B2202="No - non-arm's length",0,MIN((0.75*D2202),847)),MIN(D2202,(0.75*$C2202),847)),2))</f>
        <v>0</v>
      </c>
      <c r="I2200" s="88">
        <f t="shared" si="2229"/>
        <v>0</v>
      </c>
      <c r="J2200" s="88">
        <f t="shared" si="2229"/>
        <v>0</v>
      </c>
      <c r="K2200" s="88">
        <f t="shared" si="2229"/>
        <v>0</v>
      </c>
      <c r="L2200" s="3">
        <f t="shared" si="2212"/>
        <v>0</v>
      </c>
    </row>
    <row r="2201" spans="8:12" x14ac:dyDescent="0.5">
      <c r="H2201" s="88">
        <f t="shared" ref="H2201:K2201" si="2230">IF(COUNT($C2203,D2203)&lt;&gt;2,0,ROUND(MAX(IF($B2203="No - non-arm's length",0,MIN((0.75*D2203),847)),MIN(D2203,(0.75*$C2203),847)),2))</f>
        <v>0</v>
      </c>
      <c r="I2201" s="88">
        <f t="shared" si="2230"/>
        <v>0</v>
      </c>
      <c r="J2201" s="88">
        <f t="shared" si="2230"/>
        <v>0</v>
      </c>
      <c r="K2201" s="88">
        <f t="shared" si="2230"/>
        <v>0</v>
      </c>
      <c r="L2201" s="3">
        <f t="shared" si="2212"/>
        <v>0</v>
      </c>
    </row>
    <row r="2202" spans="8:12" x14ac:dyDescent="0.5">
      <c r="H2202" s="88">
        <f t="shared" ref="H2202:K2202" si="2231">IF(COUNT($C2204,D2204)&lt;&gt;2,0,ROUND(MAX(IF($B2204="No - non-arm's length",0,MIN((0.75*D2204),847)),MIN(D2204,(0.75*$C2204),847)),2))</f>
        <v>0</v>
      </c>
      <c r="I2202" s="88">
        <f t="shared" si="2231"/>
        <v>0</v>
      </c>
      <c r="J2202" s="88">
        <f t="shared" si="2231"/>
        <v>0</v>
      </c>
      <c r="K2202" s="88">
        <f t="shared" si="2231"/>
        <v>0</v>
      </c>
      <c r="L2202" s="3">
        <f t="shared" si="2212"/>
        <v>0</v>
      </c>
    </row>
    <row r="2203" spans="8:12" x14ac:dyDescent="0.5">
      <c r="H2203" s="88">
        <f t="shared" ref="H2203:K2203" si="2232">IF(COUNT($C2205,D2205)&lt;&gt;2,0,ROUND(MAX(IF($B2205="No - non-arm's length",0,MIN((0.75*D2205),847)),MIN(D2205,(0.75*$C2205),847)),2))</f>
        <v>0</v>
      </c>
      <c r="I2203" s="88">
        <f t="shared" si="2232"/>
        <v>0</v>
      </c>
      <c r="J2203" s="88">
        <f t="shared" si="2232"/>
        <v>0</v>
      </c>
      <c r="K2203" s="88">
        <f t="shared" si="2232"/>
        <v>0</v>
      </c>
      <c r="L2203" s="3">
        <f t="shared" si="2212"/>
        <v>0</v>
      </c>
    </row>
    <row r="2204" spans="8:12" x14ac:dyDescent="0.5">
      <c r="H2204" s="88">
        <f t="shared" ref="H2204:K2204" si="2233">IF(COUNT($C2206,D2206)&lt;&gt;2,0,ROUND(MAX(IF($B2206="No - non-arm's length",0,MIN((0.75*D2206),847)),MIN(D2206,(0.75*$C2206),847)),2))</f>
        <v>0</v>
      </c>
      <c r="I2204" s="88">
        <f t="shared" si="2233"/>
        <v>0</v>
      </c>
      <c r="J2204" s="88">
        <f t="shared" si="2233"/>
        <v>0</v>
      </c>
      <c r="K2204" s="88">
        <f t="shared" si="2233"/>
        <v>0</v>
      </c>
      <c r="L2204" s="3">
        <f t="shared" si="2212"/>
        <v>0</v>
      </c>
    </row>
    <row r="2205" spans="8:12" x14ac:dyDescent="0.5">
      <c r="H2205" s="88">
        <f t="shared" ref="H2205:K2205" si="2234">IF(COUNT($C2207,D2207)&lt;&gt;2,0,ROUND(MAX(IF($B2207="No - non-arm's length",0,MIN((0.75*D2207),847)),MIN(D2207,(0.75*$C2207),847)),2))</f>
        <v>0</v>
      </c>
      <c r="I2205" s="88">
        <f t="shared" si="2234"/>
        <v>0</v>
      </c>
      <c r="J2205" s="88">
        <f t="shared" si="2234"/>
        <v>0</v>
      </c>
      <c r="K2205" s="88">
        <f t="shared" si="2234"/>
        <v>0</v>
      </c>
      <c r="L2205" s="3">
        <f t="shared" si="2212"/>
        <v>0</v>
      </c>
    </row>
    <row r="2206" spans="8:12" x14ac:dyDescent="0.5">
      <c r="H2206" s="88">
        <f t="shared" ref="H2206:K2206" si="2235">IF(COUNT($C2208,D2208)&lt;&gt;2,0,ROUND(MAX(IF($B2208="No - non-arm's length",0,MIN((0.75*D2208),847)),MIN(D2208,(0.75*$C2208),847)),2))</f>
        <v>0</v>
      </c>
      <c r="I2206" s="88">
        <f t="shared" si="2235"/>
        <v>0</v>
      </c>
      <c r="J2206" s="88">
        <f t="shared" si="2235"/>
        <v>0</v>
      </c>
      <c r="K2206" s="88">
        <f t="shared" si="2235"/>
        <v>0</v>
      </c>
      <c r="L2206" s="3">
        <f t="shared" si="2212"/>
        <v>0</v>
      </c>
    </row>
    <row r="2207" spans="8:12" x14ac:dyDescent="0.5">
      <c r="H2207" s="88">
        <f t="shared" ref="H2207:K2207" si="2236">IF(COUNT($C2209,D2209)&lt;&gt;2,0,ROUND(MAX(IF($B2209="No - non-arm's length",0,MIN((0.75*D2209),847)),MIN(D2209,(0.75*$C2209),847)),2))</f>
        <v>0</v>
      </c>
      <c r="I2207" s="88">
        <f t="shared" si="2236"/>
        <v>0</v>
      </c>
      <c r="J2207" s="88">
        <f t="shared" si="2236"/>
        <v>0</v>
      </c>
      <c r="K2207" s="88">
        <f t="shared" si="2236"/>
        <v>0</v>
      </c>
      <c r="L2207" s="3">
        <f t="shared" si="2212"/>
        <v>0</v>
      </c>
    </row>
    <row r="2208" spans="8:12" x14ac:dyDescent="0.5">
      <c r="H2208" s="88">
        <f t="shared" ref="H2208:K2208" si="2237">IF(COUNT($C2210,D2210)&lt;&gt;2,0,ROUND(MAX(IF($B2210="No - non-arm's length",0,MIN((0.75*D2210),847)),MIN(D2210,(0.75*$C2210),847)),2))</f>
        <v>0</v>
      </c>
      <c r="I2208" s="88">
        <f t="shared" si="2237"/>
        <v>0</v>
      </c>
      <c r="J2208" s="88">
        <f t="shared" si="2237"/>
        <v>0</v>
      </c>
      <c r="K2208" s="88">
        <f t="shared" si="2237"/>
        <v>0</v>
      </c>
      <c r="L2208" s="3">
        <f t="shared" si="2212"/>
        <v>0</v>
      </c>
    </row>
    <row r="2209" spans="8:12" x14ac:dyDescent="0.5">
      <c r="H2209" s="88">
        <f t="shared" ref="H2209:K2209" si="2238">IF(COUNT($C2211,D2211)&lt;&gt;2,0,ROUND(MAX(IF($B2211="No - non-arm's length",0,MIN((0.75*D2211),847)),MIN(D2211,(0.75*$C2211),847)),2))</f>
        <v>0</v>
      </c>
      <c r="I2209" s="88">
        <f t="shared" si="2238"/>
        <v>0</v>
      </c>
      <c r="J2209" s="88">
        <f t="shared" si="2238"/>
        <v>0</v>
      </c>
      <c r="K2209" s="88">
        <f t="shared" si="2238"/>
        <v>0</v>
      </c>
      <c r="L2209" s="3">
        <f t="shared" si="2212"/>
        <v>0</v>
      </c>
    </row>
    <row r="2210" spans="8:12" x14ac:dyDescent="0.5">
      <c r="H2210" s="88">
        <f t="shared" ref="H2210:K2210" si="2239">IF(COUNT($C2212,D2212)&lt;&gt;2,0,ROUND(MAX(IF($B2212="No - non-arm's length",0,MIN((0.75*D2212),847)),MIN(D2212,(0.75*$C2212),847)),2))</f>
        <v>0</v>
      </c>
      <c r="I2210" s="88">
        <f t="shared" si="2239"/>
        <v>0</v>
      </c>
      <c r="J2210" s="88">
        <f t="shared" si="2239"/>
        <v>0</v>
      </c>
      <c r="K2210" s="88">
        <f t="shared" si="2239"/>
        <v>0</v>
      </c>
      <c r="L2210" s="3">
        <f t="shared" si="2212"/>
        <v>0</v>
      </c>
    </row>
    <row r="2211" spans="8:12" x14ac:dyDescent="0.5">
      <c r="H2211" s="88">
        <f t="shared" ref="H2211:K2211" si="2240">IF(COUNT($C2213,D2213)&lt;&gt;2,0,ROUND(MAX(IF($B2213="No - non-arm's length",0,MIN((0.75*D2213),847)),MIN(D2213,(0.75*$C2213),847)),2))</f>
        <v>0</v>
      </c>
      <c r="I2211" s="88">
        <f t="shared" si="2240"/>
        <v>0</v>
      </c>
      <c r="J2211" s="88">
        <f t="shared" si="2240"/>
        <v>0</v>
      </c>
      <c r="K2211" s="88">
        <f t="shared" si="2240"/>
        <v>0</v>
      </c>
      <c r="L2211" s="3">
        <f t="shared" si="2212"/>
        <v>0</v>
      </c>
    </row>
    <row r="2212" spans="8:12" x14ac:dyDescent="0.5">
      <c r="H2212" s="88">
        <f t="shared" ref="H2212:K2212" si="2241">IF(COUNT($C2214,D2214)&lt;&gt;2,0,ROUND(MAX(IF($B2214="No - non-arm's length",0,MIN((0.75*D2214),847)),MIN(D2214,(0.75*$C2214),847)),2))</f>
        <v>0</v>
      </c>
      <c r="I2212" s="88">
        <f t="shared" si="2241"/>
        <v>0</v>
      </c>
      <c r="J2212" s="88">
        <f t="shared" si="2241"/>
        <v>0</v>
      </c>
      <c r="K2212" s="88">
        <f t="shared" si="2241"/>
        <v>0</v>
      </c>
      <c r="L2212" s="3">
        <f t="shared" si="2212"/>
        <v>0</v>
      </c>
    </row>
    <row r="2213" spans="8:12" x14ac:dyDescent="0.5">
      <c r="H2213" s="88">
        <f t="shared" ref="H2213:K2213" si="2242">IF(COUNT($C2215,D2215)&lt;&gt;2,0,ROUND(MAX(IF($B2215="No - non-arm's length",0,MIN((0.75*D2215),847)),MIN(D2215,(0.75*$C2215),847)),2))</f>
        <v>0</v>
      </c>
      <c r="I2213" s="88">
        <f t="shared" si="2242"/>
        <v>0</v>
      </c>
      <c r="J2213" s="88">
        <f t="shared" si="2242"/>
        <v>0</v>
      </c>
      <c r="K2213" s="88">
        <f t="shared" si="2242"/>
        <v>0</v>
      </c>
      <c r="L2213" s="3">
        <f t="shared" si="2212"/>
        <v>0</v>
      </c>
    </row>
    <row r="2214" spans="8:12" x14ac:dyDescent="0.5">
      <c r="H2214" s="88">
        <f t="shared" ref="H2214:K2214" si="2243">IF(COUNT($C2216,D2216)&lt;&gt;2,0,ROUND(MAX(IF($B2216="No - non-arm's length",0,MIN((0.75*D2216),847)),MIN(D2216,(0.75*$C2216),847)),2))</f>
        <v>0</v>
      </c>
      <c r="I2214" s="88">
        <f t="shared" si="2243"/>
        <v>0</v>
      </c>
      <c r="J2214" s="88">
        <f t="shared" si="2243"/>
        <v>0</v>
      </c>
      <c r="K2214" s="88">
        <f t="shared" si="2243"/>
        <v>0</v>
      </c>
      <c r="L2214" s="3">
        <f t="shared" si="2212"/>
        <v>0</v>
      </c>
    </row>
    <row r="2215" spans="8:12" x14ac:dyDescent="0.5">
      <c r="H2215" s="88">
        <f t="shared" ref="H2215:K2215" si="2244">IF(COUNT($C2217,D2217)&lt;&gt;2,0,ROUND(MAX(IF($B2217="No - non-arm's length",0,MIN((0.75*D2217),847)),MIN(D2217,(0.75*$C2217),847)),2))</f>
        <v>0</v>
      </c>
      <c r="I2215" s="88">
        <f t="shared" si="2244"/>
        <v>0</v>
      </c>
      <c r="J2215" s="88">
        <f t="shared" si="2244"/>
        <v>0</v>
      </c>
      <c r="K2215" s="88">
        <f t="shared" si="2244"/>
        <v>0</v>
      </c>
      <c r="L2215" s="3">
        <f t="shared" si="2212"/>
        <v>0</v>
      </c>
    </row>
    <row r="2216" spans="8:12" x14ac:dyDescent="0.5">
      <c r="H2216" s="88">
        <f t="shared" ref="H2216:K2216" si="2245">IF(COUNT($C2218,D2218)&lt;&gt;2,0,ROUND(MAX(IF($B2218="No - non-arm's length",0,MIN((0.75*D2218),847)),MIN(D2218,(0.75*$C2218),847)),2))</f>
        <v>0</v>
      </c>
      <c r="I2216" s="88">
        <f t="shared" si="2245"/>
        <v>0</v>
      </c>
      <c r="J2216" s="88">
        <f t="shared" si="2245"/>
        <v>0</v>
      </c>
      <c r="K2216" s="88">
        <f t="shared" si="2245"/>
        <v>0</v>
      </c>
      <c r="L2216" s="3">
        <f t="shared" si="2212"/>
        <v>0</v>
      </c>
    </row>
    <row r="2217" spans="8:12" x14ac:dyDescent="0.5">
      <c r="H2217" s="88">
        <f t="shared" ref="H2217:K2217" si="2246">IF(COUNT($C2219,D2219)&lt;&gt;2,0,ROUND(MAX(IF($B2219="No - non-arm's length",0,MIN((0.75*D2219),847)),MIN(D2219,(0.75*$C2219),847)),2))</f>
        <v>0</v>
      </c>
      <c r="I2217" s="88">
        <f t="shared" si="2246"/>
        <v>0</v>
      </c>
      <c r="J2217" s="88">
        <f t="shared" si="2246"/>
        <v>0</v>
      </c>
      <c r="K2217" s="88">
        <f t="shared" si="2246"/>
        <v>0</v>
      </c>
      <c r="L2217" s="3">
        <f t="shared" si="2212"/>
        <v>0</v>
      </c>
    </row>
    <row r="2218" spans="8:12" x14ac:dyDescent="0.5">
      <c r="H2218" s="88">
        <f t="shared" ref="H2218:K2218" si="2247">IF(COUNT($C2220,D2220)&lt;&gt;2,0,ROUND(MAX(IF($B2220="No - non-arm's length",0,MIN((0.75*D2220),847)),MIN(D2220,(0.75*$C2220),847)),2))</f>
        <v>0</v>
      </c>
      <c r="I2218" s="88">
        <f t="shared" si="2247"/>
        <v>0</v>
      </c>
      <c r="J2218" s="88">
        <f t="shared" si="2247"/>
        <v>0</v>
      </c>
      <c r="K2218" s="88">
        <f t="shared" si="2247"/>
        <v>0</v>
      </c>
      <c r="L2218" s="3">
        <f t="shared" si="2212"/>
        <v>0</v>
      </c>
    </row>
    <row r="2219" spans="8:12" x14ac:dyDescent="0.5">
      <c r="H2219" s="88">
        <f t="shared" ref="H2219:K2219" si="2248">IF(COUNT($C2221,D2221)&lt;&gt;2,0,ROUND(MAX(IF($B2221="No - non-arm's length",0,MIN((0.75*D2221),847)),MIN(D2221,(0.75*$C2221),847)),2))</f>
        <v>0</v>
      </c>
      <c r="I2219" s="88">
        <f t="shared" si="2248"/>
        <v>0</v>
      </c>
      <c r="J2219" s="88">
        <f t="shared" si="2248"/>
        <v>0</v>
      </c>
      <c r="K2219" s="88">
        <f t="shared" si="2248"/>
        <v>0</v>
      </c>
      <c r="L2219" s="3">
        <f t="shared" si="2212"/>
        <v>0</v>
      </c>
    </row>
    <row r="2220" spans="8:12" x14ac:dyDescent="0.5">
      <c r="H2220" s="88">
        <f t="shared" ref="H2220:K2220" si="2249">IF(COUNT($C2222,D2222)&lt;&gt;2,0,ROUND(MAX(IF($B2222="No - non-arm's length",0,MIN((0.75*D2222),847)),MIN(D2222,(0.75*$C2222),847)),2))</f>
        <v>0</v>
      </c>
      <c r="I2220" s="88">
        <f t="shared" si="2249"/>
        <v>0</v>
      </c>
      <c r="J2220" s="88">
        <f t="shared" si="2249"/>
        <v>0</v>
      </c>
      <c r="K2220" s="88">
        <f t="shared" si="2249"/>
        <v>0</v>
      </c>
      <c r="L2220" s="3">
        <f t="shared" si="2212"/>
        <v>0</v>
      </c>
    </row>
    <row r="2221" spans="8:12" x14ac:dyDescent="0.5">
      <c r="H2221" s="88">
        <f t="shared" ref="H2221:K2221" si="2250">IF(COUNT($C2223,D2223)&lt;&gt;2,0,ROUND(MAX(IF($B2223="No - non-arm's length",0,MIN((0.75*D2223),847)),MIN(D2223,(0.75*$C2223),847)),2))</f>
        <v>0</v>
      </c>
      <c r="I2221" s="88">
        <f t="shared" si="2250"/>
        <v>0</v>
      </c>
      <c r="J2221" s="88">
        <f t="shared" si="2250"/>
        <v>0</v>
      </c>
      <c r="K2221" s="88">
        <f t="shared" si="2250"/>
        <v>0</v>
      </c>
      <c r="L2221" s="3">
        <f t="shared" si="2212"/>
        <v>0</v>
      </c>
    </row>
    <row r="2222" spans="8:12" x14ac:dyDescent="0.5">
      <c r="H2222" s="88">
        <f t="shared" ref="H2222:K2222" si="2251">IF(COUNT($C2224,D2224)&lt;&gt;2,0,ROUND(MAX(IF($B2224="No - non-arm's length",0,MIN((0.75*D2224),847)),MIN(D2224,(0.75*$C2224),847)),2))</f>
        <v>0</v>
      </c>
      <c r="I2222" s="88">
        <f t="shared" si="2251"/>
        <v>0</v>
      </c>
      <c r="J2222" s="88">
        <f t="shared" si="2251"/>
        <v>0</v>
      </c>
      <c r="K2222" s="88">
        <f t="shared" si="2251"/>
        <v>0</v>
      </c>
      <c r="L2222" s="3">
        <f t="shared" si="2212"/>
        <v>0</v>
      </c>
    </row>
    <row r="2223" spans="8:12" x14ac:dyDescent="0.5">
      <c r="H2223" s="88">
        <f t="shared" ref="H2223:K2223" si="2252">IF(COUNT($C2225,D2225)&lt;&gt;2,0,ROUND(MAX(IF($B2225="No - non-arm's length",0,MIN((0.75*D2225),847)),MIN(D2225,(0.75*$C2225),847)),2))</f>
        <v>0</v>
      </c>
      <c r="I2223" s="88">
        <f t="shared" si="2252"/>
        <v>0</v>
      </c>
      <c r="J2223" s="88">
        <f t="shared" si="2252"/>
        <v>0</v>
      </c>
      <c r="K2223" s="88">
        <f t="shared" si="2252"/>
        <v>0</v>
      </c>
      <c r="L2223" s="3">
        <f t="shared" si="2212"/>
        <v>0</v>
      </c>
    </row>
    <row r="2224" spans="8:12" x14ac:dyDescent="0.5">
      <c r="H2224" s="88">
        <f t="shared" ref="H2224:K2224" si="2253">IF(COUNT($C2226,D2226)&lt;&gt;2,0,ROUND(MAX(IF($B2226="No - non-arm's length",0,MIN((0.75*D2226),847)),MIN(D2226,(0.75*$C2226),847)),2))</f>
        <v>0</v>
      </c>
      <c r="I2224" s="88">
        <f t="shared" si="2253"/>
        <v>0</v>
      </c>
      <c r="J2224" s="88">
        <f t="shared" si="2253"/>
        <v>0</v>
      </c>
      <c r="K2224" s="88">
        <f t="shared" si="2253"/>
        <v>0</v>
      </c>
      <c r="L2224" s="3">
        <f t="shared" si="2212"/>
        <v>0</v>
      </c>
    </row>
    <row r="2225" spans="8:12" x14ac:dyDescent="0.5">
      <c r="H2225" s="88">
        <f t="shared" ref="H2225:K2225" si="2254">IF(COUNT($C2227,D2227)&lt;&gt;2,0,ROUND(MAX(IF($B2227="No - non-arm's length",0,MIN((0.75*D2227),847)),MIN(D2227,(0.75*$C2227),847)),2))</f>
        <v>0</v>
      </c>
      <c r="I2225" s="88">
        <f t="shared" si="2254"/>
        <v>0</v>
      </c>
      <c r="J2225" s="88">
        <f t="shared" si="2254"/>
        <v>0</v>
      </c>
      <c r="K2225" s="88">
        <f t="shared" si="2254"/>
        <v>0</v>
      </c>
      <c r="L2225" s="3">
        <f t="shared" si="2212"/>
        <v>0</v>
      </c>
    </row>
    <row r="2226" spans="8:12" x14ac:dyDescent="0.5">
      <c r="H2226" s="88">
        <f t="shared" ref="H2226:K2226" si="2255">IF(COUNT($C2228,D2228)&lt;&gt;2,0,ROUND(MAX(IF($B2228="No - non-arm's length",0,MIN((0.75*D2228),847)),MIN(D2228,(0.75*$C2228),847)),2))</f>
        <v>0</v>
      </c>
      <c r="I2226" s="88">
        <f t="shared" si="2255"/>
        <v>0</v>
      </c>
      <c r="J2226" s="88">
        <f t="shared" si="2255"/>
        <v>0</v>
      </c>
      <c r="K2226" s="88">
        <f t="shared" si="2255"/>
        <v>0</v>
      </c>
      <c r="L2226" s="3">
        <f t="shared" si="2212"/>
        <v>0</v>
      </c>
    </row>
    <row r="2227" spans="8:12" x14ac:dyDescent="0.5">
      <c r="H2227" s="88">
        <f t="shared" ref="H2227:K2227" si="2256">IF(COUNT($C2229,D2229)&lt;&gt;2,0,ROUND(MAX(IF($B2229="No - non-arm's length",0,MIN((0.75*D2229),847)),MIN(D2229,(0.75*$C2229),847)),2))</f>
        <v>0</v>
      </c>
      <c r="I2227" s="88">
        <f t="shared" si="2256"/>
        <v>0</v>
      </c>
      <c r="J2227" s="88">
        <f t="shared" si="2256"/>
        <v>0</v>
      </c>
      <c r="K2227" s="88">
        <f t="shared" si="2256"/>
        <v>0</v>
      </c>
      <c r="L2227" s="3">
        <f t="shared" si="2212"/>
        <v>0</v>
      </c>
    </row>
    <row r="2228" spans="8:12" x14ac:dyDescent="0.5">
      <c r="H2228" s="88">
        <f t="shared" ref="H2228:K2228" si="2257">IF(COUNT($C2230,D2230)&lt;&gt;2,0,ROUND(MAX(IF($B2230="No - non-arm's length",0,MIN((0.75*D2230),847)),MIN(D2230,(0.75*$C2230),847)),2))</f>
        <v>0</v>
      </c>
      <c r="I2228" s="88">
        <f t="shared" si="2257"/>
        <v>0</v>
      </c>
      <c r="J2228" s="88">
        <f t="shared" si="2257"/>
        <v>0</v>
      </c>
      <c r="K2228" s="88">
        <f t="shared" si="2257"/>
        <v>0</v>
      </c>
      <c r="L2228" s="3">
        <f t="shared" si="2212"/>
        <v>0</v>
      </c>
    </row>
    <row r="2229" spans="8:12" x14ac:dyDescent="0.5">
      <c r="H2229" s="88">
        <f t="shared" ref="H2229:K2229" si="2258">IF(COUNT($C2231,D2231)&lt;&gt;2,0,ROUND(MAX(IF($B2231="No - non-arm's length",0,MIN((0.75*D2231),847)),MIN(D2231,(0.75*$C2231),847)),2))</f>
        <v>0</v>
      </c>
      <c r="I2229" s="88">
        <f t="shared" si="2258"/>
        <v>0</v>
      </c>
      <c r="J2229" s="88">
        <f t="shared" si="2258"/>
        <v>0</v>
      </c>
      <c r="K2229" s="88">
        <f t="shared" si="2258"/>
        <v>0</v>
      </c>
      <c r="L2229" s="3">
        <f t="shared" si="2212"/>
        <v>0</v>
      </c>
    </row>
    <row r="2230" spans="8:12" x14ac:dyDescent="0.5">
      <c r="H2230" s="88">
        <f t="shared" ref="H2230:K2230" si="2259">IF(COUNT($C2232,D2232)&lt;&gt;2,0,ROUND(MAX(IF($B2232="No - non-arm's length",0,MIN((0.75*D2232),847)),MIN(D2232,(0.75*$C2232),847)),2))</f>
        <v>0</v>
      </c>
      <c r="I2230" s="88">
        <f t="shared" si="2259"/>
        <v>0</v>
      </c>
      <c r="J2230" s="88">
        <f t="shared" si="2259"/>
        <v>0</v>
      </c>
      <c r="K2230" s="88">
        <f t="shared" si="2259"/>
        <v>0</v>
      </c>
      <c r="L2230" s="3">
        <f t="shared" si="2212"/>
        <v>0</v>
      </c>
    </row>
    <row r="2231" spans="8:12" x14ac:dyDescent="0.5">
      <c r="H2231" s="88">
        <f t="shared" ref="H2231:K2231" si="2260">IF(COUNT($C2233,D2233)&lt;&gt;2,0,ROUND(MAX(IF($B2233="No - non-arm's length",0,MIN((0.75*D2233),847)),MIN(D2233,(0.75*$C2233),847)),2))</f>
        <v>0</v>
      </c>
      <c r="I2231" s="88">
        <f t="shared" si="2260"/>
        <v>0</v>
      </c>
      <c r="J2231" s="88">
        <f t="shared" si="2260"/>
        <v>0</v>
      </c>
      <c r="K2231" s="88">
        <f t="shared" si="2260"/>
        <v>0</v>
      </c>
      <c r="L2231" s="3">
        <f t="shared" si="2212"/>
        <v>0</v>
      </c>
    </row>
    <row r="2232" spans="8:12" x14ac:dyDescent="0.5">
      <c r="H2232" s="88">
        <f t="shared" ref="H2232:K2232" si="2261">IF(COUNT($C2234,D2234)&lt;&gt;2,0,ROUND(MAX(IF($B2234="No - non-arm's length",0,MIN((0.75*D2234),847)),MIN(D2234,(0.75*$C2234),847)),2))</f>
        <v>0</v>
      </c>
      <c r="I2232" s="88">
        <f t="shared" si="2261"/>
        <v>0</v>
      </c>
      <c r="J2232" s="88">
        <f t="shared" si="2261"/>
        <v>0</v>
      </c>
      <c r="K2232" s="88">
        <f t="shared" si="2261"/>
        <v>0</v>
      </c>
      <c r="L2232" s="3">
        <f t="shared" si="2212"/>
        <v>0</v>
      </c>
    </row>
    <row r="2233" spans="8:12" x14ac:dyDescent="0.5">
      <c r="H2233" s="88">
        <f t="shared" ref="H2233:K2233" si="2262">IF(COUNT($C2235,D2235)&lt;&gt;2,0,ROUND(MAX(IF($B2235="No - non-arm's length",0,MIN((0.75*D2235),847)),MIN(D2235,(0.75*$C2235),847)),2))</f>
        <v>0</v>
      </c>
      <c r="I2233" s="88">
        <f t="shared" si="2262"/>
        <v>0</v>
      </c>
      <c r="J2233" s="88">
        <f t="shared" si="2262"/>
        <v>0</v>
      </c>
      <c r="K2233" s="88">
        <f t="shared" si="2262"/>
        <v>0</v>
      </c>
      <c r="L2233" s="3">
        <f t="shared" si="2212"/>
        <v>0</v>
      </c>
    </row>
    <row r="2234" spans="8:12" x14ac:dyDescent="0.5">
      <c r="H2234" s="88">
        <f t="shared" ref="H2234:K2234" si="2263">IF(COUNT($C2236,D2236)&lt;&gt;2,0,ROUND(MAX(IF($B2236="No - non-arm's length",0,MIN((0.75*D2236),847)),MIN(D2236,(0.75*$C2236),847)),2))</f>
        <v>0</v>
      </c>
      <c r="I2234" s="88">
        <f t="shared" si="2263"/>
        <v>0</v>
      </c>
      <c r="J2234" s="88">
        <f t="shared" si="2263"/>
        <v>0</v>
      </c>
      <c r="K2234" s="88">
        <f t="shared" si="2263"/>
        <v>0</v>
      </c>
      <c r="L2234" s="3">
        <f t="shared" si="2212"/>
        <v>0</v>
      </c>
    </row>
    <row r="2235" spans="8:12" x14ac:dyDescent="0.5">
      <c r="H2235" s="88">
        <f t="shared" ref="H2235:K2235" si="2264">IF(COUNT($C2237,D2237)&lt;&gt;2,0,ROUND(MAX(IF($B2237="No - non-arm's length",0,MIN((0.75*D2237),847)),MIN(D2237,(0.75*$C2237),847)),2))</f>
        <v>0</v>
      </c>
      <c r="I2235" s="88">
        <f t="shared" si="2264"/>
        <v>0</v>
      </c>
      <c r="J2235" s="88">
        <f t="shared" si="2264"/>
        <v>0</v>
      </c>
      <c r="K2235" s="88">
        <f t="shared" si="2264"/>
        <v>0</v>
      </c>
      <c r="L2235" s="3">
        <f t="shared" si="2212"/>
        <v>0</v>
      </c>
    </row>
    <row r="2236" spans="8:12" x14ac:dyDescent="0.5">
      <c r="H2236" s="88">
        <f t="shared" ref="H2236:K2236" si="2265">IF(COUNT($C2238,D2238)&lt;&gt;2,0,ROUND(MAX(IF($B2238="No - non-arm's length",0,MIN((0.75*D2238),847)),MIN(D2238,(0.75*$C2238),847)),2))</f>
        <v>0</v>
      </c>
      <c r="I2236" s="88">
        <f t="shared" si="2265"/>
        <v>0</v>
      </c>
      <c r="J2236" s="88">
        <f t="shared" si="2265"/>
        <v>0</v>
      </c>
      <c r="K2236" s="88">
        <f t="shared" si="2265"/>
        <v>0</v>
      </c>
      <c r="L2236" s="3">
        <f t="shared" si="2212"/>
        <v>0</v>
      </c>
    </row>
    <row r="2237" spans="8:12" x14ac:dyDescent="0.5">
      <c r="H2237" s="88">
        <f t="shared" ref="H2237:K2237" si="2266">IF(COUNT($C2239,D2239)&lt;&gt;2,0,ROUND(MAX(IF($B2239="No - non-arm's length",0,MIN((0.75*D2239),847)),MIN(D2239,(0.75*$C2239),847)),2))</f>
        <v>0</v>
      </c>
      <c r="I2237" s="88">
        <f t="shared" si="2266"/>
        <v>0</v>
      </c>
      <c r="J2237" s="88">
        <f t="shared" si="2266"/>
        <v>0</v>
      </c>
      <c r="K2237" s="88">
        <f t="shared" si="2266"/>
        <v>0</v>
      </c>
      <c r="L2237" s="3">
        <f t="shared" si="2212"/>
        <v>0</v>
      </c>
    </row>
    <row r="2238" spans="8:12" x14ac:dyDescent="0.5">
      <c r="H2238" s="88">
        <f t="shared" ref="H2238:K2238" si="2267">IF(COUNT($C2240,D2240)&lt;&gt;2,0,ROUND(MAX(IF($B2240="No - non-arm's length",0,MIN((0.75*D2240),847)),MIN(D2240,(0.75*$C2240),847)),2))</f>
        <v>0</v>
      </c>
      <c r="I2238" s="88">
        <f t="shared" si="2267"/>
        <v>0</v>
      </c>
      <c r="J2238" s="88">
        <f t="shared" si="2267"/>
        <v>0</v>
      </c>
      <c r="K2238" s="88">
        <f t="shared" si="2267"/>
        <v>0</v>
      </c>
      <c r="L2238" s="3">
        <f t="shared" si="2212"/>
        <v>0</v>
      </c>
    </row>
    <row r="2239" spans="8:12" x14ac:dyDescent="0.5">
      <c r="H2239" s="88">
        <f t="shared" ref="H2239:K2239" si="2268">IF(COUNT($C2241,D2241)&lt;&gt;2,0,ROUND(MAX(IF($B2241="No - non-arm's length",0,MIN((0.75*D2241),847)),MIN(D2241,(0.75*$C2241),847)),2))</f>
        <v>0</v>
      </c>
      <c r="I2239" s="88">
        <f t="shared" si="2268"/>
        <v>0</v>
      </c>
      <c r="J2239" s="88">
        <f t="shared" si="2268"/>
        <v>0</v>
      </c>
      <c r="K2239" s="88">
        <f t="shared" si="2268"/>
        <v>0</v>
      </c>
      <c r="L2239" s="3">
        <f t="shared" si="2212"/>
        <v>0</v>
      </c>
    </row>
    <row r="2240" spans="8:12" x14ac:dyDescent="0.5">
      <c r="H2240" s="88">
        <f t="shared" ref="H2240:K2240" si="2269">IF(COUNT($C2242,D2242)&lt;&gt;2,0,ROUND(MAX(IF($B2242="No - non-arm's length",0,MIN((0.75*D2242),847)),MIN(D2242,(0.75*$C2242),847)),2))</f>
        <v>0</v>
      </c>
      <c r="I2240" s="88">
        <f t="shared" si="2269"/>
        <v>0</v>
      </c>
      <c r="J2240" s="88">
        <f t="shared" si="2269"/>
        <v>0</v>
      </c>
      <c r="K2240" s="88">
        <f t="shared" si="2269"/>
        <v>0</v>
      </c>
      <c r="L2240" s="3">
        <f t="shared" si="2212"/>
        <v>0</v>
      </c>
    </row>
    <row r="2241" spans="8:12" x14ac:dyDescent="0.5">
      <c r="H2241" s="88">
        <f t="shared" ref="H2241:K2241" si="2270">IF(COUNT($C2243,D2243)&lt;&gt;2,0,ROUND(MAX(IF($B2243="No - non-arm's length",0,MIN((0.75*D2243),847)),MIN(D2243,(0.75*$C2243),847)),2))</f>
        <v>0</v>
      </c>
      <c r="I2241" s="88">
        <f t="shared" si="2270"/>
        <v>0</v>
      </c>
      <c r="J2241" s="88">
        <f t="shared" si="2270"/>
        <v>0</v>
      </c>
      <c r="K2241" s="88">
        <f t="shared" si="2270"/>
        <v>0</v>
      </c>
      <c r="L2241" s="3">
        <f t="shared" si="2212"/>
        <v>0</v>
      </c>
    </row>
    <row r="2242" spans="8:12" x14ac:dyDescent="0.5">
      <c r="H2242" s="88">
        <f t="shared" ref="H2242:K2242" si="2271">IF(COUNT($C2244,D2244)&lt;&gt;2,0,ROUND(MAX(IF($B2244="No - non-arm's length",0,MIN((0.75*D2244),847)),MIN(D2244,(0.75*$C2244),847)),2))</f>
        <v>0</v>
      </c>
      <c r="I2242" s="88">
        <f t="shared" si="2271"/>
        <v>0</v>
      </c>
      <c r="J2242" s="88">
        <f t="shared" si="2271"/>
        <v>0</v>
      </c>
      <c r="K2242" s="88">
        <f t="shared" si="2271"/>
        <v>0</v>
      </c>
      <c r="L2242" s="3">
        <f t="shared" si="2212"/>
        <v>0</v>
      </c>
    </row>
    <row r="2243" spans="8:12" x14ac:dyDescent="0.5">
      <c r="H2243" s="88">
        <f t="shared" ref="H2243:K2243" si="2272">IF(COUNT($C2245,D2245)&lt;&gt;2,0,ROUND(MAX(IF($B2245="No - non-arm's length",0,MIN((0.75*D2245),847)),MIN(D2245,(0.75*$C2245),847)),2))</f>
        <v>0</v>
      </c>
      <c r="I2243" s="88">
        <f t="shared" si="2272"/>
        <v>0</v>
      </c>
      <c r="J2243" s="88">
        <f t="shared" si="2272"/>
        <v>0</v>
      </c>
      <c r="K2243" s="88">
        <f t="shared" si="2272"/>
        <v>0</v>
      </c>
      <c r="L2243" s="3">
        <f t="shared" si="2212"/>
        <v>0</v>
      </c>
    </row>
    <row r="2244" spans="8:12" x14ac:dyDescent="0.5">
      <c r="H2244" s="88">
        <f t="shared" ref="H2244:K2244" si="2273">IF(COUNT($C2246,D2246)&lt;&gt;2,0,ROUND(MAX(IF($B2246="No - non-arm's length",0,MIN((0.75*D2246),847)),MIN(D2246,(0.75*$C2246),847)),2))</f>
        <v>0</v>
      </c>
      <c r="I2244" s="88">
        <f t="shared" si="2273"/>
        <v>0</v>
      </c>
      <c r="J2244" s="88">
        <f t="shared" si="2273"/>
        <v>0</v>
      </c>
      <c r="K2244" s="88">
        <f t="shared" si="2273"/>
        <v>0</v>
      </c>
      <c r="L2244" s="3">
        <f t="shared" si="2212"/>
        <v>0</v>
      </c>
    </row>
    <row r="2245" spans="8:12" x14ac:dyDescent="0.5">
      <c r="H2245" s="88">
        <f t="shared" ref="H2245:K2245" si="2274">IF(COUNT($C2247,D2247)&lt;&gt;2,0,ROUND(MAX(IF($B2247="No - non-arm's length",0,MIN((0.75*D2247),847)),MIN(D2247,(0.75*$C2247),847)),2))</f>
        <v>0</v>
      </c>
      <c r="I2245" s="88">
        <f t="shared" si="2274"/>
        <v>0</v>
      </c>
      <c r="J2245" s="88">
        <f t="shared" si="2274"/>
        <v>0</v>
      </c>
      <c r="K2245" s="88">
        <f t="shared" si="2274"/>
        <v>0</v>
      </c>
      <c r="L2245" s="3">
        <f t="shared" si="2212"/>
        <v>0</v>
      </c>
    </row>
    <row r="2246" spans="8:12" x14ac:dyDescent="0.5">
      <c r="H2246" s="88">
        <f t="shared" ref="H2246:K2246" si="2275">IF(COUNT($C2248,D2248)&lt;&gt;2,0,ROUND(MAX(IF($B2248="No - non-arm's length",0,MIN((0.75*D2248),847)),MIN(D2248,(0.75*$C2248),847)),2))</f>
        <v>0</v>
      </c>
      <c r="I2246" s="88">
        <f t="shared" si="2275"/>
        <v>0</v>
      </c>
      <c r="J2246" s="88">
        <f t="shared" si="2275"/>
        <v>0</v>
      </c>
      <c r="K2246" s="88">
        <f t="shared" si="2275"/>
        <v>0</v>
      </c>
      <c r="L2246" s="3">
        <f t="shared" si="2212"/>
        <v>0</v>
      </c>
    </row>
    <row r="2247" spans="8:12" x14ac:dyDescent="0.5">
      <c r="H2247" s="88">
        <f t="shared" ref="H2247:K2247" si="2276">IF(COUNT($C2249,D2249)&lt;&gt;2,0,ROUND(MAX(IF($B2249="No - non-arm's length",0,MIN((0.75*D2249),847)),MIN(D2249,(0.75*$C2249),847)),2))</f>
        <v>0</v>
      </c>
      <c r="I2247" s="88">
        <f t="shared" si="2276"/>
        <v>0</v>
      </c>
      <c r="J2247" s="88">
        <f t="shared" si="2276"/>
        <v>0</v>
      </c>
      <c r="K2247" s="88">
        <f t="shared" si="2276"/>
        <v>0</v>
      </c>
      <c r="L2247" s="3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88">
        <f t="shared" ref="H2248:K2248" si="2278">IF(COUNT($C2250,D2250)&lt;&gt;2,0,ROUND(MAX(IF($B2250="No - non-arm's length",0,MIN((0.75*D2250),847)),MIN(D2250,(0.75*$C2250),847)),2))</f>
        <v>0</v>
      </c>
      <c r="I2248" s="88">
        <f t="shared" si="2278"/>
        <v>0</v>
      </c>
      <c r="J2248" s="88">
        <f t="shared" si="2278"/>
        <v>0</v>
      </c>
      <c r="K2248" s="88">
        <f t="shared" si="2278"/>
        <v>0</v>
      </c>
      <c r="L2248" s="3">
        <f t="shared" si="2277"/>
        <v>0</v>
      </c>
    </row>
    <row r="2249" spans="8:12" x14ac:dyDescent="0.5">
      <c r="H2249" s="88">
        <f t="shared" ref="H2249:K2249" si="2279">IF(COUNT($C2251,D2251)&lt;&gt;2,0,ROUND(MAX(IF($B2251="No - non-arm's length",0,MIN((0.75*D2251),847)),MIN(D2251,(0.75*$C2251),847)),2))</f>
        <v>0</v>
      </c>
      <c r="I2249" s="88">
        <f t="shared" si="2279"/>
        <v>0</v>
      </c>
      <c r="J2249" s="88">
        <f t="shared" si="2279"/>
        <v>0</v>
      </c>
      <c r="K2249" s="88">
        <f t="shared" si="2279"/>
        <v>0</v>
      </c>
      <c r="L2249" s="3">
        <f t="shared" si="2277"/>
        <v>0</v>
      </c>
    </row>
    <row r="2250" spans="8:12" x14ac:dyDescent="0.5">
      <c r="H2250" s="88">
        <f t="shared" ref="H2250:K2250" si="2280">IF(COUNT($C2252,D2252)&lt;&gt;2,0,ROUND(MAX(IF($B2252="No - non-arm's length",0,MIN((0.75*D2252),847)),MIN(D2252,(0.75*$C2252),847)),2))</f>
        <v>0</v>
      </c>
      <c r="I2250" s="88">
        <f t="shared" si="2280"/>
        <v>0</v>
      </c>
      <c r="J2250" s="88">
        <f t="shared" si="2280"/>
        <v>0</v>
      </c>
      <c r="K2250" s="88">
        <f t="shared" si="2280"/>
        <v>0</v>
      </c>
      <c r="L2250" s="3">
        <f t="shared" si="2277"/>
        <v>0</v>
      </c>
    </row>
    <row r="2251" spans="8:12" x14ac:dyDescent="0.5">
      <c r="H2251" s="88">
        <f t="shared" ref="H2251:K2251" si="2281">IF(COUNT($C2253,D2253)&lt;&gt;2,0,ROUND(MAX(IF($B2253="No - non-arm's length",0,MIN((0.75*D2253),847)),MIN(D2253,(0.75*$C2253),847)),2))</f>
        <v>0</v>
      </c>
      <c r="I2251" s="88">
        <f t="shared" si="2281"/>
        <v>0</v>
      </c>
      <c r="J2251" s="88">
        <f t="shared" si="2281"/>
        <v>0</v>
      </c>
      <c r="K2251" s="88">
        <f t="shared" si="2281"/>
        <v>0</v>
      </c>
      <c r="L2251" s="3">
        <f t="shared" si="2277"/>
        <v>0</v>
      </c>
    </row>
    <row r="2252" spans="8:12" x14ac:dyDescent="0.5">
      <c r="H2252" s="88">
        <f t="shared" ref="H2252:K2252" si="2282">IF(COUNT($C2254,D2254)&lt;&gt;2,0,ROUND(MAX(IF($B2254="No - non-arm's length",0,MIN((0.75*D2254),847)),MIN(D2254,(0.75*$C2254),847)),2))</f>
        <v>0</v>
      </c>
      <c r="I2252" s="88">
        <f t="shared" si="2282"/>
        <v>0</v>
      </c>
      <c r="J2252" s="88">
        <f t="shared" si="2282"/>
        <v>0</v>
      </c>
      <c r="K2252" s="88">
        <f t="shared" si="2282"/>
        <v>0</v>
      </c>
      <c r="L2252" s="3">
        <f t="shared" si="2277"/>
        <v>0</v>
      </c>
    </row>
    <row r="2253" spans="8:12" x14ac:dyDescent="0.5">
      <c r="H2253" s="88">
        <f t="shared" ref="H2253:K2253" si="2283">IF(COUNT($C2255,D2255)&lt;&gt;2,0,ROUND(MAX(IF($B2255="No - non-arm's length",0,MIN((0.75*D2255),847)),MIN(D2255,(0.75*$C2255),847)),2))</f>
        <v>0</v>
      </c>
      <c r="I2253" s="88">
        <f t="shared" si="2283"/>
        <v>0</v>
      </c>
      <c r="J2253" s="88">
        <f t="shared" si="2283"/>
        <v>0</v>
      </c>
      <c r="K2253" s="88">
        <f t="shared" si="2283"/>
        <v>0</v>
      </c>
      <c r="L2253" s="3">
        <f t="shared" si="2277"/>
        <v>0</v>
      </c>
    </row>
    <row r="2254" spans="8:12" x14ac:dyDescent="0.5">
      <c r="H2254" s="88">
        <f t="shared" ref="H2254:K2254" si="2284">IF(COUNT($C2256,D2256)&lt;&gt;2,0,ROUND(MAX(IF($B2256="No - non-arm's length",0,MIN((0.75*D2256),847)),MIN(D2256,(0.75*$C2256),847)),2))</f>
        <v>0</v>
      </c>
      <c r="I2254" s="88">
        <f t="shared" si="2284"/>
        <v>0</v>
      </c>
      <c r="J2254" s="88">
        <f t="shared" si="2284"/>
        <v>0</v>
      </c>
      <c r="K2254" s="88">
        <f t="shared" si="2284"/>
        <v>0</v>
      </c>
      <c r="L2254" s="3">
        <f t="shared" si="2277"/>
        <v>0</v>
      </c>
    </row>
    <row r="2255" spans="8:12" x14ac:dyDescent="0.5">
      <c r="H2255" s="88">
        <f t="shared" ref="H2255:K2255" si="2285">IF(COUNT($C2257,D2257)&lt;&gt;2,0,ROUND(MAX(IF($B2257="No - non-arm's length",0,MIN((0.75*D2257),847)),MIN(D2257,(0.75*$C2257),847)),2))</f>
        <v>0</v>
      </c>
      <c r="I2255" s="88">
        <f t="shared" si="2285"/>
        <v>0</v>
      </c>
      <c r="J2255" s="88">
        <f t="shared" si="2285"/>
        <v>0</v>
      </c>
      <c r="K2255" s="88">
        <f t="shared" si="2285"/>
        <v>0</v>
      </c>
      <c r="L2255" s="3">
        <f t="shared" si="2277"/>
        <v>0</v>
      </c>
    </row>
    <row r="2256" spans="8:12" x14ac:dyDescent="0.5">
      <c r="H2256" s="88">
        <f t="shared" ref="H2256:K2256" si="2286">IF(COUNT($C2258,D2258)&lt;&gt;2,0,ROUND(MAX(IF($B2258="No - non-arm's length",0,MIN((0.75*D2258),847)),MIN(D2258,(0.75*$C2258),847)),2))</f>
        <v>0</v>
      </c>
      <c r="I2256" s="88">
        <f t="shared" si="2286"/>
        <v>0</v>
      </c>
      <c r="J2256" s="88">
        <f t="shared" si="2286"/>
        <v>0</v>
      </c>
      <c r="K2256" s="88">
        <f t="shared" si="2286"/>
        <v>0</v>
      </c>
      <c r="L2256" s="3">
        <f t="shared" si="2277"/>
        <v>0</v>
      </c>
    </row>
    <row r="2257" spans="8:12" x14ac:dyDescent="0.5">
      <c r="H2257" s="88">
        <f t="shared" ref="H2257:K2257" si="2287">IF(COUNT($C2259,D2259)&lt;&gt;2,0,ROUND(MAX(IF($B2259="No - non-arm's length",0,MIN((0.75*D2259),847)),MIN(D2259,(0.75*$C2259),847)),2))</f>
        <v>0</v>
      </c>
      <c r="I2257" s="88">
        <f t="shared" si="2287"/>
        <v>0</v>
      </c>
      <c r="J2257" s="88">
        <f t="shared" si="2287"/>
        <v>0</v>
      </c>
      <c r="K2257" s="88">
        <f t="shared" si="2287"/>
        <v>0</v>
      </c>
      <c r="L2257" s="3">
        <f t="shared" si="2277"/>
        <v>0</v>
      </c>
    </row>
    <row r="2258" spans="8:12" x14ac:dyDescent="0.5">
      <c r="H2258" s="88">
        <f t="shared" ref="H2258:K2258" si="2288">IF(COUNT($C2260,D2260)&lt;&gt;2,0,ROUND(MAX(IF($B2260="No - non-arm's length",0,MIN((0.75*D2260),847)),MIN(D2260,(0.75*$C2260),847)),2))</f>
        <v>0</v>
      </c>
      <c r="I2258" s="88">
        <f t="shared" si="2288"/>
        <v>0</v>
      </c>
      <c r="J2258" s="88">
        <f t="shared" si="2288"/>
        <v>0</v>
      </c>
      <c r="K2258" s="88">
        <f t="shared" si="2288"/>
        <v>0</v>
      </c>
      <c r="L2258" s="3">
        <f t="shared" si="2277"/>
        <v>0</v>
      </c>
    </row>
    <row r="2259" spans="8:12" x14ac:dyDescent="0.5">
      <c r="H2259" s="88">
        <f t="shared" ref="H2259:K2259" si="2289">IF(COUNT($C2261,D2261)&lt;&gt;2,0,ROUND(MAX(IF($B2261="No - non-arm's length",0,MIN((0.75*D2261),847)),MIN(D2261,(0.75*$C2261),847)),2))</f>
        <v>0</v>
      </c>
      <c r="I2259" s="88">
        <f t="shared" si="2289"/>
        <v>0</v>
      </c>
      <c r="J2259" s="88">
        <f t="shared" si="2289"/>
        <v>0</v>
      </c>
      <c r="K2259" s="88">
        <f t="shared" si="2289"/>
        <v>0</v>
      </c>
      <c r="L2259" s="3">
        <f t="shared" si="2277"/>
        <v>0</v>
      </c>
    </row>
    <row r="2260" spans="8:12" x14ac:dyDescent="0.5">
      <c r="H2260" s="88">
        <f t="shared" ref="H2260:K2260" si="2290">IF(COUNT($C2262,D2262)&lt;&gt;2,0,ROUND(MAX(IF($B2262="No - non-arm's length",0,MIN((0.75*D2262),847)),MIN(D2262,(0.75*$C2262),847)),2))</f>
        <v>0</v>
      </c>
      <c r="I2260" s="88">
        <f t="shared" si="2290"/>
        <v>0</v>
      </c>
      <c r="J2260" s="88">
        <f t="shared" si="2290"/>
        <v>0</v>
      </c>
      <c r="K2260" s="88">
        <f t="shared" si="2290"/>
        <v>0</v>
      </c>
      <c r="L2260" s="3">
        <f t="shared" si="2277"/>
        <v>0</v>
      </c>
    </row>
    <row r="2261" spans="8:12" x14ac:dyDescent="0.5">
      <c r="H2261" s="88">
        <f t="shared" ref="H2261:K2261" si="2291">IF(COUNT($C2263,D2263)&lt;&gt;2,0,ROUND(MAX(IF($B2263="No - non-arm's length",0,MIN((0.75*D2263),847)),MIN(D2263,(0.75*$C2263),847)),2))</f>
        <v>0</v>
      </c>
      <c r="I2261" s="88">
        <f t="shared" si="2291"/>
        <v>0</v>
      </c>
      <c r="J2261" s="88">
        <f t="shared" si="2291"/>
        <v>0</v>
      </c>
      <c r="K2261" s="88">
        <f t="shared" si="2291"/>
        <v>0</v>
      </c>
      <c r="L2261" s="3">
        <f t="shared" si="2277"/>
        <v>0</v>
      </c>
    </row>
    <row r="2262" spans="8:12" x14ac:dyDescent="0.5">
      <c r="H2262" s="88">
        <f t="shared" ref="H2262:K2262" si="2292">IF(COUNT($C2264,D2264)&lt;&gt;2,0,ROUND(MAX(IF($B2264="No - non-arm's length",0,MIN((0.75*D2264),847)),MIN(D2264,(0.75*$C2264),847)),2))</f>
        <v>0</v>
      </c>
      <c r="I2262" s="88">
        <f t="shared" si="2292"/>
        <v>0</v>
      </c>
      <c r="J2262" s="88">
        <f t="shared" si="2292"/>
        <v>0</v>
      </c>
      <c r="K2262" s="88">
        <f t="shared" si="2292"/>
        <v>0</v>
      </c>
      <c r="L2262" s="3">
        <f t="shared" si="2277"/>
        <v>0</v>
      </c>
    </row>
    <row r="2263" spans="8:12" x14ac:dyDescent="0.5">
      <c r="H2263" s="88">
        <f t="shared" ref="H2263:K2263" si="2293">IF(COUNT($C2265,D2265)&lt;&gt;2,0,ROUND(MAX(IF($B2265="No - non-arm's length",0,MIN((0.75*D2265),847)),MIN(D2265,(0.75*$C2265),847)),2))</f>
        <v>0</v>
      </c>
      <c r="I2263" s="88">
        <f t="shared" si="2293"/>
        <v>0</v>
      </c>
      <c r="J2263" s="88">
        <f t="shared" si="2293"/>
        <v>0</v>
      </c>
      <c r="K2263" s="88">
        <f t="shared" si="2293"/>
        <v>0</v>
      </c>
      <c r="L2263" s="3">
        <f t="shared" si="2277"/>
        <v>0</v>
      </c>
    </row>
    <row r="2264" spans="8:12" x14ac:dyDescent="0.5">
      <c r="H2264" s="88">
        <f t="shared" ref="H2264:K2264" si="2294">IF(COUNT($C2266,D2266)&lt;&gt;2,0,ROUND(MAX(IF($B2266="No - non-arm's length",0,MIN((0.75*D2266),847)),MIN(D2266,(0.75*$C2266),847)),2))</f>
        <v>0</v>
      </c>
      <c r="I2264" s="88">
        <f t="shared" si="2294"/>
        <v>0</v>
      </c>
      <c r="J2264" s="88">
        <f t="shared" si="2294"/>
        <v>0</v>
      </c>
      <c r="K2264" s="88">
        <f t="shared" si="2294"/>
        <v>0</v>
      </c>
      <c r="L2264" s="3">
        <f t="shared" si="2277"/>
        <v>0</v>
      </c>
    </row>
    <row r="2265" spans="8:12" x14ac:dyDescent="0.5">
      <c r="H2265" s="88">
        <f t="shared" ref="H2265:K2265" si="2295">IF(COUNT($C2267,D2267)&lt;&gt;2,0,ROUND(MAX(IF($B2267="No - non-arm's length",0,MIN((0.75*D2267),847)),MIN(D2267,(0.75*$C2267),847)),2))</f>
        <v>0</v>
      </c>
      <c r="I2265" s="88">
        <f t="shared" si="2295"/>
        <v>0</v>
      </c>
      <c r="J2265" s="88">
        <f t="shared" si="2295"/>
        <v>0</v>
      </c>
      <c r="K2265" s="88">
        <f t="shared" si="2295"/>
        <v>0</v>
      </c>
      <c r="L2265" s="3">
        <f t="shared" si="2277"/>
        <v>0</v>
      </c>
    </row>
    <row r="2266" spans="8:12" x14ac:dyDescent="0.5">
      <c r="H2266" s="88">
        <f t="shared" ref="H2266:K2266" si="2296">IF(COUNT($C2268,D2268)&lt;&gt;2,0,ROUND(MAX(IF($B2268="No - non-arm's length",0,MIN((0.75*D2268),847)),MIN(D2268,(0.75*$C2268),847)),2))</f>
        <v>0</v>
      </c>
      <c r="I2266" s="88">
        <f t="shared" si="2296"/>
        <v>0</v>
      </c>
      <c r="J2266" s="88">
        <f t="shared" si="2296"/>
        <v>0</v>
      </c>
      <c r="K2266" s="88">
        <f t="shared" si="2296"/>
        <v>0</v>
      </c>
      <c r="L2266" s="3">
        <f t="shared" si="2277"/>
        <v>0</v>
      </c>
    </row>
    <row r="2267" spans="8:12" x14ac:dyDescent="0.5">
      <c r="H2267" s="88">
        <f t="shared" ref="H2267:K2267" si="2297">IF(COUNT($C2269,D2269)&lt;&gt;2,0,ROUND(MAX(IF($B2269="No - non-arm's length",0,MIN((0.75*D2269),847)),MIN(D2269,(0.75*$C2269),847)),2))</f>
        <v>0</v>
      </c>
      <c r="I2267" s="88">
        <f t="shared" si="2297"/>
        <v>0</v>
      </c>
      <c r="J2267" s="88">
        <f t="shared" si="2297"/>
        <v>0</v>
      </c>
      <c r="K2267" s="88">
        <f t="shared" si="2297"/>
        <v>0</v>
      </c>
      <c r="L2267" s="3">
        <f t="shared" si="2277"/>
        <v>0</v>
      </c>
    </row>
    <row r="2268" spans="8:12" x14ac:dyDescent="0.5">
      <c r="H2268" s="88">
        <f t="shared" ref="H2268:K2268" si="2298">IF(COUNT($C2270,D2270)&lt;&gt;2,0,ROUND(MAX(IF($B2270="No - non-arm's length",0,MIN((0.75*D2270),847)),MIN(D2270,(0.75*$C2270),847)),2))</f>
        <v>0</v>
      </c>
      <c r="I2268" s="88">
        <f t="shared" si="2298"/>
        <v>0</v>
      </c>
      <c r="J2268" s="88">
        <f t="shared" si="2298"/>
        <v>0</v>
      </c>
      <c r="K2268" s="88">
        <f t="shared" si="2298"/>
        <v>0</v>
      </c>
      <c r="L2268" s="3">
        <f t="shared" si="2277"/>
        <v>0</v>
      </c>
    </row>
    <row r="2269" spans="8:12" x14ac:dyDescent="0.5">
      <c r="H2269" s="88">
        <f t="shared" ref="H2269:K2269" si="2299">IF(COUNT($C2271,D2271)&lt;&gt;2,0,ROUND(MAX(IF($B2271="No - non-arm's length",0,MIN((0.75*D2271),847)),MIN(D2271,(0.75*$C2271),847)),2))</f>
        <v>0</v>
      </c>
      <c r="I2269" s="88">
        <f t="shared" si="2299"/>
        <v>0</v>
      </c>
      <c r="J2269" s="88">
        <f t="shared" si="2299"/>
        <v>0</v>
      </c>
      <c r="K2269" s="88">
        <f t="shared" si="2299"/>
        <v>0</v>
      </c>
      <c r="L2269" s="3">
        <f t="shared" si="2277"/>
        <v>0</v>
      </c>
    </row>
    <row r="2270" spans="8:12" x14ac:dyDescent="0.5">
      <c r="H2270" s="88">
        <f t="shared" ref="H2270:K2270" si="2300">IF(COUNT($C2272,D2272)&lt;&gt;2,0,ROUND(MAX(IF($B2272="No - non-arm's length",0,MIN((0.75*D2272),847)),MIN(D2272,(0.75*$C2272),847)),2))</f>
        <v>0</v>
      </c>
      <c r="I2270" s="88">
        <f t="shared" si="2300"/>
        <v>0</v>
      </c>
      <c r="J2270" s="88">
        <f t="shared" si="2300"/>
        <v>0</v>
      </c>
      <c r="K2270" s="88">
        <f t="shared" si="2300"/>
        <v>0</v>
      </c>
      <c r="L2270" s="3">
        <f t="shared" si="2277"/>
        <v>0</v>
      </c>
    </row>
    <row r="2271" spans="8:12" x14ac:dyDescent="0.5">
      <c r="H2271" s="88">
        <f t="shared" ref="H2271:K2271" si="2301">IF(COUNT($C2273,D2273)&lt;&gt;2,0,ROUND(MAX(IF($B2273="No - non-arm's length",0,MIN((0.75*D2273),847)),MIN(D2273,(0.75*$C2273),847)),2))</f>
        <v>0</v>
      </c>
      <c r="I2271" s="88">
        <f t="shared" si="2301"/>
        <v>0</v>
      </c>
      <c r="J2271" s="88">
        <f t="shared" si="2301"/>
        <v>0</v>
      </c>
      <c r="K2271" s="88">
        <f t="shared" si="2301"/>
        <v>0</v>
      </c>
      <c r="L2271" s="3">
        <f t="shared" si="2277"/>
        <v>0</v>
      </c>
    </row>
    <row r="2272" spans="8:12" x14ac:dyDescent="0.5">
      <c r="H2272" s="88">
        <f t="shared" ref="H2272:K2272" si="2302">IF(COUNT($C2274,D2274)&lt;&gt;2,0,ROUND(MAX(IF($B2274="No - non-arm's length",0,MIN((0.75*D2274),847)),MIN(D2274,(0.75*$C2274),847)),2))</f>
        <v>0</v>
      </c>
      <c r="I2272" s="88">
        <f t="shared" si="2302"/>
        <v>0</v>
      </c>
      <c r="J2272" s="88">
        <f t="shared" si="2302"/>
        <v>0</v>
      </c>
      <c r="K2272" s="88">
        <f t="shared" si="2302"/>
        <v>0</v>
      </c>
      <c r="L2272" s="3">
        <f t="shared" si="2277"/>
        <v>0</v>
      </c>
    </row>
    <row r="2273" spans="8:12" x14ac:dyDescent="0.5">
      <c r="H2273" s="88">
        <f t="shared" ref="H2273:K2273" si="2303">IF(COUNT($C2275,D2275)&lt;&gt;2,0,ROUND(MAX(IF($B2275="No - non-arm's length",0,MIN((0.75*D2275),847)),MIN(D2275,(0.75*$C2275),847)),2))</f>
        <v>0</v>
      </c>
      <c r="I2273" s="88">
        <f t="shared" si="2303"/>
        <v>0</v>
      </c>
      <c r="J2273" s="88">
        <f t="shared" si="2303"/>
        <v>0</v>
      </c>
      <c r="K2273" s="88">
        <f t="shared" si="2303"/>
        <v>0</v>
      </c>
      <c r="L2273" s="3">
        <f t="shared" si="2277"/>
        <v>0</v>
      </c>
    </row>
    <row r="2274" spans="8:12" x14ac:dyDescent="0.5">
      <c r="H2274" s="88">
        <f t="shared" ref="H2274:K2274" si="2304">IF(COUNT($C2276,D2276)&lt;&gt;2,0,ROUND(MAX(IF($B2276="No - non-arm's length",0,MIN((0.75*D2276),847)),MIN(D2276,(0.75*$C2276),847)),2))</f>
        <v>0</v>
      </c>
      <c r="I2274" s="88">
        <f t="shared" si="2304"/>
        <v>0</v>
      </c>
      <c r="J2274" s="88">
        <f t="shared" si="2304"/>
        <v>0</v>
      </c>
      <c r="K2274" s="88">
        <f t="shared" si="2304"/>
        <v>0</v>
      </c>
      <c r="L2274" s="3">
        <f t="shared" si="2277"/>
        <v>0</v>
      </c>
    </row>
    <row r="2275" spans="8:12" x14ac:dyDescent="0.5">
      <c r="H2275" s="88">
        <f t="shared" ref="H2275:K2275" si="2305">IF(COUNT($C2277,D2277)&lt;&gt;2,0,ROUND(MAX(IF($B2277="No - non-arm's length",0,MIN((0.75*D2277),847)),MIN(D2277,(0.75*$C2277),847)),2))</f>
        <v>0</v>
      </c>
      <c r="I2275" s="88">
        <f t="shared" si="2305"/>
        <v>0</v>
      </c>
      <c r="J2275" s="88">
        <f t="shared" si="2305"/>
        <v>0</v>
      </c>
      <c r="K2275" s="88">
        <f t="shared" si="2305"/>
        <v>0</v>
      </c>
      <c r="L2275" s="3">
        <f t="shared" si="2277"/>
        <v>0</v>
      </c>
    </row>
    <row r="2276" spans="8:12" x14ac:dyDescent="0.5">
      <c r="H2276" s="88">
        <f t="shared" ref="H2276:K2276" si="2306">IF(COUNT($C2278,D2278)&lt;&gt;2,0,ROUND(MAX(IF($B2278="No - non-arm's length",0,MIN((0.75*D2278),847)),MIN(D2278,(0.75*$C2278),847)),2))</f>
        <v>0</v>
      </c>
      <c r="I2276" s="88">
        <f t="shared" si="2306"/>
        <v>0</v>
      </c>
      <c r="J2276" s="88">
        <f t="shared" si="2306"/>
        <v>0</v>
      </c>
      <c r="K2276" s="88">
        <f t="shared" si="2306"/>
        <v>0</v>
      </c>
      <c r="L2276" s="3">
        <f t="shared" si="2277"/>
        <v>0</v>
      </c>
    </row>
    <row r="2277" spans="8:12" x14ac:dyDescent="0.5">
      <c r="H2277" s="88">
        <f t="shared" ref="H2277:K2277" si="2307">IF(COUNT($C2279,D2279)&lt;&gt;2,0,ROUND(MAX(IF($B2279="No - non-arm's length",0,MIN((0.75*D2279),847)),MIN(D2279,(0.75*$C2279),847)),2))</f>
        <v>0</v>
      </c>
      <c r="I2277" s="88">
        <f t="shared" si="2307"/>
        <v>0</v>
      </c>
      <c r="J2277" s="88">
        <f t="shared" si="2307"/>
        <v>0</v>
      </c>
      <c r="K2277" s="88">
        <f t="shared" si="2307"/>
        <v>0</v>
      </c>
      <c r="L2277" s="3">
        <f t="shared" si="2277"/>
        <v>0</v>
      </c>
    </row>
    <row r="2278" spans="8:12" x14ac:dyDescent="0.5">
      <c r="H2278" s="88">
        <f t="shared" ref="H2278:K2278" si="2308">IF(COUNT($C2280,D2280)&lt;&gt;2,0,ROUND(MAX(IF($B2280="No - non-arm's length",0,MIN((0.75*D2280),847)),MIN(D2280,(0.75*$C2280),847)),2))</f>
        <v>0</v>
      </c>
      <c r="I2278" s="88">
        <f t="shared" si="2308"/>
        <v>0</v>
      </c>
      <c r="J2278" s="88">
        <f t="shared" si="2308"/>
        <v>0</v>
      </c>
      <c r="K2278" s="88">
        <f t="shared" si="2308"/>
        <v>0</v>
      </c>
      <c r="L2278" s="3">
        <f t="shared" si="2277"/>
        <v>0</v>
      </c>
    </row>
    <row r="2279" spans="8:12" x14ac:dyDescent="0.5">
      <c r="H2279" s="88">
        <f t="shared" ref="H2279:K2279" si="2309">IF(COUNT($C2281,D2281)&lt;&gt;2,0,ROUND(MAX(IF($B2281="No - non-arm's length",0,MIN((0.75*D2281),847)),MIN(D2281,(0.75*$C2281),847)),2))</f>
        <v>0</v>
      </c>
      <c r="I2279" s="88">
        <f t="shared" si="2309"/>
        <v>0</v>
      </c>
      <c r="J2279" s="88">
        <f t="shared" si="2309"/>
        <v>0</v>
      </c>
      <c r="K2279" s="88">
        <f t="shared" si="2309"/>
        <v>0</v>
      </c>
      <c r="L2279" s="3">
        <f t="shared" si="2277"/>
        <v>0</v>
      </c>
    </row>
    <row r="2280" spans="8:12" x14ac:dyDescent="0.5">
      <c r="H2280" s="88">
        <f t="shared" ref="H2280:K2280" si="2310">IF(COUNT($C2282,D2282)&lt;&gt;2,0,ROUND(MAX(IF($B2282="No - non-arm's length",0,MIN((0.75*D2282),847)),MIN(D2282,(0.75*$C2282),847)),2))</f>
        <v>0</v>
      </c>
      <c r="I2280" s="88">
        <f t="shared" si="2310"/>
        <v>0</v>
      </c>
      <c r="J2280" s="88">
        <f t="shared" si="2310"/>
        <v>0</v>
      </c>
      <c r="K2280" s="88">
        <f t="shared" si="2310"/>
        <v>0</v>
      </c>
      <c r="L2280" s="3">
        <f t="shared" si="2277"/>
        <v>0</v>
      </c>
    </row>
    <row r="2281" spans="8:12" x14ac:dyDescent="0.5">
      <c r="H2281" s="88">
        <f t="shared" ref="H2281:K2281" si="2311">IF(COUNT($C2283,D2283)&lt;&gt;2,0,ROUND(MAX(IF($B2283="No - non-arm's length",0,MIN((0.75*D2283),847)),MIN(D2283,(0.75*$C2283),847)),2))</f>
        <v>0</v>
      </c>
      <c r="I2281" s="88">
        <f t="shared" si="2311"/>
        <v>0</v>
      </c>
      <c r="J2281" s="88">
        <f t="shared" si="2311"/>
        <v>0</v>
      </c>
      <c r="K2281" s="88">
        <f t="shared" si="2311"/>
        <v>0</v>
      </c>
      <c r="L2281" s="3">
        <f t="shared" si="2277"/>
        <v>0</v>
      </c>
    </row>
    <row r="2282" spans="8:12" x14ac:dyDescent="0.5">
      <c r="H2282" s="88">
        <f t="shared" ref="H2282:K2282" si="2312">IF(COUNT($C2284,D2284)&lt;&gt;2,0,ROUND(MAX(IF($B2284="No - non-arm's length",0,MIN((0.75*D2284),847)),MIN(D2284,(0.75*$C2284),847)),2))</f>
        <v>0</v>
      </c>
      <c r="I2282" s="88">
        <f t="shared" si="2312"/>
        <v>0</v>
      </c>
      <c r="J2282" s="88">
        <f t="shared" si="2312"/>
        <v>0</v>
      </c>
      <c r="K2282" s="88">
        <f t="shared" si="2312"/>
        <v>0</v>
      </c>
      <c r="L2282" s="3">
        <f t="shared" si="2277"/>
        <v>0</v>
      </c>
    </row>
    <row r="2283" spans="8:12" x14ac:dyDescent="0.5">
      <c r="H2283" s="88">
        <f t="shared" ref="H2283:K2283" si="2313">IF(COUNT($C2285,D2285)&lt;&gt;2,0,ROUND(MAX(IF($B2285="No - non-arm's length",0,MIN((0.75*D2285),847)),MIN(D2285,(0.75*$C2285),847)),2))</f>
        <v>0</v>
      </c>
      <c r="I2283" s="88">
        <f t="shared" si="2313"/>
        <v>0</v>
      </c>
      <c r="J2283" s="88">
        <f t="shared" si="2313"/>
        <v>0</v>
      </c>
      <c r="K2283" s="88">
        <f t="shared" si="2313"/>
        <v>0</v>
      </c>
      <c r="L2283" s="3">
        <f t="shared" si="2277"/>
        <v>0</v>
      </c>
    </row>
    <row r="2284" spans="8:12" x14ac:dyDescent="0.5">
      <c r="H2284" s="88">
        <f t="shared" ref="H2284:K2284" si="2314">IF(COUNT($C2286,D2286)&lt;&gt;2,0,ROUND(MAX(IF($B2286="No - non-arm's length",0,MIN((0.75*D2286),847)),MIN(D2286,(0.75*$C2286),847)),2))</f>
        <v>0</v>
      </c>
      <c r="I2284" s="88">
        <f t="shared" si="2314"/>
        <v>0</v>
      </c>
      <c r="J2284" s="88">
        <f t="shared" si="2314"/>
        <v>0</v>
      </c>
      <c r="K2284" s="88">
        <f t="shared" si="2314"/>
        <v>0</v>
      </c>
      <c r="L2284" s="3">
        <f t="shared" si="2277"/>
        <v>0</v>
      </c>
    </row>
    <row r="2285" spans="8:12" x14ac:dyDescent="0.5">
      <c r="H2285" s="88">
        <f t="shared" ref="H2285:K2285" si="2315">IF(COUNT($C2287,D2287)&lt;&gt;2,0,ROUND(MAX(IF($B2287="No - non-arm's length",0,MIN((0.75*D2287),847)),MIN(D2287,(0.75*$C2287),847)),2))</f>
        <v>0</v>
      </c>
      <c r="I2285" s="88">
        <f t="shared" si="2315"/>
        <v>0</v>
      </c>
      <c r="J2285" s="88">
        <f t="shared" si="2315"/>
        <v>0</v>
      </c>
      <c r="K2285" s="88">
        <f t="shared" si="2315"/>
        <v>0</v>
      </c>
      <c r="L2285" s="3">
        <f t="shared" si="2277"/>
        <v>0</v>
      </c>
    </row>
    <row r="2286" spans="8:12" x14ac:dyDescent="0.5">
      <c r="H2286" s="88">
        <f t="shared" ref="H2286:K2286" si="2316">IF(COUNT($C2288,D2288)&lt;&gt;2,0,ROUND(MAX(IF($B2288="No - non-arm's length",0,MIN((0.75*D2288),847)),MIN(D2288,(0.75*$C2288),847)),2))</f>
        <v>0</v>
      </c>
      <c r="I2286" s="88">
        <f t="shared" si="2316"/>
        <v>0</v>
      </c>
      <c r="J2286" s="88">
        <f t="shared" si="2316"/>
        <v>0</v>
      </c>
      <c r="K2286" s="88">
        <f t="shared" si="2316"/>
        <v>0</v>
      </c>
      <c r="L2286" s="3">
        <f t="shared" si="2277"/>
        <v>0</v>
      </c>
    </row>
    <row r="2287" spans="8:12" x14ac:dyDescent="0.5">
      <c r="H2287" s="88">
        <f t="shared" ref="H2287:K2287" si="2317">IF(COUNT($C2289,D2289)&lt;&gt;2,0,ROUND(MAX(IF($B2289="No - non-arm's length",0,MIN((0.75*D2289),847)),MIN(D2289,(0.75*$C2289),847)),2))</f>
        <v>0</v>
      </c>
      <c r="I2287" s="88">
        <f t="shared" si="2317"/>
        <v>0</v>
      </c>
      <c r="J2287" s="88">
        <f t="shared" si="2317"/>
        <v>0</v>
      </c>
      <c r="K2287" s="88">
        <f t="shared" si="2317"/>
        <v>0</v>
      </c>
      <c r="L2287" s="3">
        <f t="shared" si="2277"/>
        <v>0</v>
      </c>
    </row>
    <row r="2288" spans="8:12" x14ac:dyDescent="0.5">
      <c r="H2288" s="88">
        <f t="shared" ref="H2288:K2288" si="2318">IF(COUNT($C2290,D2290)&lt;&gt;2,0,ROUND(MAX(IF($B2290="No - non-arm's length",0,MIN((0.75*D2290),847)),MIN(D2290,(0.75*$C2290),847)),2))</f>
        <v>0</v>
      </c>
      <c r="I2288" s="88">
        <f t="shared" si="2318"/>
        <v>0</v>
      </c>
      <c r="J2288" s="88">
        <f t="shared" si="2318"/>
        <v>0</v>
      </c>
      <c r="K2288" s="88">
        <f t="shared" si="2318"/>
        <v>0</v>
      </c>
      <c r="L2288" s="3">
        <f t="shared" si="2277"/>
        <v>0</v>
      </c>
    </row>
    <row r="2289" spans="8:12" x14ac:dyDescent="0.5">
      <c r="H2289" s="88">
        <f t="shared" ref="H2289:K2289" si="2319">IF(COUNT($C2291,D2291)&lt;&gt;2,0,ROUND(MAX(IF($B2291="No - non-arm's length",0,MIN((0.75*D2291),847)),MIN(D2291,(0.75*$C2291),847)),2))</f>
        <v>0</v>
      </c>
      <c r="I2289" s="88">
        <f t="shared" si="2319"/>
        <v>0</v>
      </c>
      <c r="J2289" s="88">
        <f t="shared" si="2319"/>
        <v>0</v>
      </c>
      <c r="K2289" s="88">
        <f t="shared" si="2319"/>
        <v>0</v>
      </c>
      <c r="L2289" s="3">
        <f t="shared" si="2277"/>
        <v>0</v>
      </c>
    </row>
    <row r="2290" spans="8:12" x14ac:dyDescent="0.5">
      <c r="H2290" s="88">
        <f t="shared" ref="H2290:K2290" si="2320">IF(COUNT($C2292,D2292)&lt;&gt;2,0,ROUND(MAX(IF($B2292="No - non-arm's length",0,MIN((0.75*D2292),847)),MIN(D2292,(0.75*$C2292),847)),2))</f>
        <v>0</v>
      </c>
      <c r="I2290" s="88">
        <f t="shared" si="2320"/>
        <v>0</v>
      </c>
      <c r="J2290" s="88">
        <f t="shared" si="2320"/>
        <v>0</v>
      </c>
      <c r="K2290" s="88">
        <f t="shared" si="2320"/>
        <v>0</v>
      </c>
      <c r="L2290" s="3">
        <f t="shared" si="2277"/>
        <v>0</v>
      </c>
    </row>
    <row r="2291" spans="8:12" x14ac:dyDescent="0.5">
      <c r="H2291" s="88">
        <f t="shared" ref="H2291:K2291" si="2321">IF(COUNT($C2293,D2293)&lt;&gt;2,0,ROUND(MAX(IF($B2293="No - non-arm's length",0,MIN((0.75*D2293),847)),MIN(D2293,(0.75*$C2293),847)),2))</f>
        <v>0</v>
      </c>
      <c r="I2291" s="88">
        <f t="shared" si="2321"/>
        <v>0</v>
      </c>
      <c r="J2291" s="88">
        <f t="shared" si="2321"/>
        <v>0</v>
      </c>
      <c r="K2291" s="88">
        <f t="shared" si="2321"/>
        <v>0</v>
      </c>
      <c r="L2291" s="3">
        <f t="shared" si="2277"/>
        <v>0</v>
      </c>
    </row>
    <row r="2292" spans="8:12" x14ac:dyDescent="0.5">
      <c r="H2292" s="88">
        <f t="shared" ref="H2292:K2292" si="2322">IF(COUNT($C2294,D2294)&lt;&gt;2,0,ROUND(MAX(IF($B2294="No - non-arm's length",0,MIN((0.75*D2294),847)),MIN(D2294,(0.75*$C2294),847)),2))</f>
        <v>0</v>
      </c>
      <c r="I2292" s="88">
        <f t="shared" si="2322"/>
        <v>0</v>
      </c>
      <c r="J2292" s="88">
        <f t="shared" si="2322"/>
        <v>0</v>
      </c>
      <c r="K2292" s="88">
        <f t="shared" si="2322"/>
        <v>0</v>
      </c>
      <c r="L2292" s="3">
        <f t="shared" si="2277"/>
        <v>0</v>
      </c>
    </row>
    <row r="2293" spans="8:12" x14ac:dyDescent="0.5">
      <c r="H2293" s="88">
        <f t="shared" ref="H2293:K2293" si="2323">IF(COUNT($C2295,D2295)&lt;&gt;2,0,ROUND(MAX(IF($B2295="No - non-arm's length",0,MIN((0.75*D2295),847)),MIN(D2295,(0.75*$C2295),847)),2))</f>
        <v>0</v>
      </c>
      <c r="I2293" s="88">
        <f t="shared" si="2323"/>
        <v>0</v>
      </c>
      <c r="J2293" s="88">
        <f t="shared" si="2323"/>
        <v>0</v>
      </c>
      <c r="K2293" s="88">
        <f t="shared" si="2323"/>
        <v>0</v>
      </c>
      <c r="L2293" s="3">
        <f t="shared" si="2277"/>
        <v>0</v>
      </c>
    </row>
    <row r="2294" spans="8:12" x14ac:dyDescent="0.5">
      <c r="H2294" s="88">
        <f t="shared" ref="H2294:K2294" si="2324">IF(COUNT($C2296,D2296)&lt;&gt;2,0,ROUND(MAX(IF($B2296="No - non-arm's length",0,MIN((0.75*D2296),847)),MIN(D2296,(0.75*$C2296),847)),2))</f>
        <v>0</v>
      </c>
      <c r="I2294" s="88">
        <f t="shared" si="2324"/>
        <v>0</v>
      </c>
      <c r="J2294" s="88">
        <f t="shared" si="2324"/>
        <v>0</v>
      </c>
      <c r="K2294" s="88">
        <f t="shared" si="2324"/>
        <v>0</v>
      </c>
      <c r="L2294" s="3">
        <f t="shared" si="2277"/>
        <v>0</v>
      </c>
    </row>
    <row r="2295" spans="8:12" x14ac:dyDescent="0.5">
      <c r="H2295" s="88">
        <f t="shared" ref="H2295:K2295" si="2325">IF(COUNT($C2297,D2297)&lt;&gt;2,0,ROUND(MAX(IF($B2297="No - non-arm's length",0,MIN((0.75*D2297),847)),MIN(D2297,(0.75*$C2297),847)),2))</f>
        <v>0</v>
      </c>
      <c r="I2295" s="88">
        <f t="shared" si="2325"/>
        <v>0</v>
      </c>
      <c r="J2295" s="88">
        <f t="shared" si="2325"/>
        <v>0</v>
      </c>
      <c r="K2295" s="88">
        <f t="shared" si="2325"/>
        <v>0</v>
      </c>
      <c r="L2295" s="3">
        <f t="shared" si="2277"/>
        <v>0</v>
      </c>
    </row>
    <row r="2296" spans="8:12" x14ac:dyDescent="0.5">
      <c r="H2296" s="88">
        <f t="shared" ref="H2296:K2296" si="2326">IF(COUNT($C2298,D2298)&lt;&gt;2,0,ROUND(MAX(IF($B2298="No - non-arm's length",0,MIN((0.75*D2298),847)),MIN(D2298,(0.75*$C2298),847)),2))</f>
        <v>0</v>
      </c>
      <c r="I2296" s="88">
        <f t="shared" si="2326"/>
        <v>0</v>
      </c>
      <c r="J2296" s="88">
        <f t="shared" si="2326"/>
        <v>0</v>
      </c>
      <c r="K2296" s="88">
        <f t="shared" si="2326"/>
        <v>0</v>
      </c>
      <c r="L2296" s="3">
        <f t="shared" si="2277"/>
        <v>0</v>
      </c>
    </row>
    <row r="2297" spans="8:12" x14ac:dyDescent="0.5">
      <c r="H2297" s="88">
        <f t="shared" ref="H2297:K2297" si="2327">IF(COUNT($C2299,D2299)&lt;&gt;2,0,ROUND(MAX(IF($B2299="No - non-arm's length",0,MIN((0.75*D2299),847)),MIN(D2299,(0.75*$C2299),847)),2))</f>
        <v>0</v>
      </c>
      <c r="I2297" s="88">
        <f t="shared" si="2327"/>
        <v>0</v>
      </c>
      <c r="J2297" s="88">
        <f t="shared" si="2327"/>
        <v>0</v>
      </c>
      <c r="K2297" s="88">
        <f t="shared" si="2327"/>
        <v>0</v>
      </c>
      <c r="L2297" s="3">
        <f t="shared" si="2277"/>
        <v>0</v>
      </c>
    </row>
    <row r="2298" spans="8:12" x14ac:dyDescent="0.5">
      <c r="H2298" s="88">
        <f t="shared" ref="H2298:K2298" si="2328">IF(COUNT($C2300,D2300)&lt;&gt;2,0,ROUND(MAX(IF($B2300="No - non-arm's length",0,MIN((0.75*D2300),847)),MIN(D2300,(0.75*$C2300),847)),2))</f>
        <v>0</v>
      </c>
      <c r="I2298" s="88">
        <f t="shared" si="2328"/>
        <v>0</v>
      </c>
      <c r="J2298" s="88">
        <f t="shared" si="2328"/>
        <v>0</v>
      </c>
      <c r="K2298" s="88">
        <f t="shared" si="2328"/>
        <v>0</v>
      </c>
      <c r="L2298" s="3">
        <f t="shared" si="2277"/>
        <v>0</v>
      </c>
    </row>
    <row r="2299" spans="8:12" x14ac:dyDescent="0.5">
      <c r="H2299" s="88">
        <f t="shared" ref="H2299:K2299" si="2329">IF(COUNT($C2301,D2301)&lt;&gt;2,0,ROUND(MAX(IF($B2301="No - non-arm's length",0,MIN((0.75*D2301),847)),MIN(D2301,(0.75*$C2301),847)),2))</f>
        <v>0</v>
      </c>
      <c r="I2299" s="88">
        <f t="shared" si="2329"/>
        <v>0</v>
      </c>
      <c r="J2299" s="88">
        <f t="shared" si="2329"/>
        <v>0</v>
      </c>
      <c r="K2299" s="88">
        <f t="shared" si="2329"/>
        <v>0</v>
      </c>
      <c r="L2299" s="3">
        <f t="shared" si="2277"/>
        <v>0</v>
      </c>
    </row>
    <row r="2300" spans="8:12" x14ac:dyDescent="0.5">
      <c r="H2300" s="88">
        <f t="shared" ref="H2300:K2300" si="2330">IF(COUNT($C2302,D2302)&lt;&gt;2,0,ROUND(MAX(IF($B2302="No - non-arm's length",0,MIN((0.75*D2302),847)),MIN(D2302,(0.75*$C2302),847)),2))</f>
        <v>0</v>
      </c>
      <c r="I2300" s="88">
        <f t="shared" si="2330"/>
        <v>0</v>
      </c>
      <c r="J2300" s="88">
        <f t="shared" si="2330"/>
        <v>0</v>
      </c>
      <c r="K2300" s="88">
        <f t="shared" si="2330"/>
        <v>0</v>
      </c>
      <c r="L2300" s="3">
        <f t="shared" si="2277"/>
        <v>0</v>
      </c>
    </row>
    <row r="2301" spans="8:12" x14ac:dyDescent="0.5">
      <c r="H2301" s="88">
        <f t="shared" ref="H2301:K2301" si="2331">IF(COUNT($C2303,D2303)&lt;&gt;2,0,ROUND(MAX(IF($B2303="No - non-arm's length",0,MIN((0.75*D2303),847)),MIN(D2303,(0.75*$C2303),847)),2))</f>
        <v>0</v>
      </c>
      <c r="I2301" s="88">
        <f t="shared" si="2331"/>
        <v>0</v>
      </c>
      <c r="J2301" s="88">
        <f t="shared" si="2331"/>
        <v>0</v>
      </c>
      <c r="K2301" s="88">
        <f t="shared" si="2331"/>
        <v>0</v>
      </c>
      <c r="L2301" s="3">
        <f t="shared" si="2277"/>
        <v>0</v>
      </c>
    </row>
    <row r="2302" spans="8:12" x14ac:dyDescent="0.5">
      <c r="H2302" s="88">
        <f t="shared" ref="H2302:K2302" si="2332">IF(COUNT($C2304,D2304)&lt;&gt;2,0,ROUND(MAX(IF($B2304="No - non-arm's length",0,MIN((0.75*D2304),847)),MIN(D2304,(0.75*$C2304),847)),2))</f>
        <v>0</v>
      </c>
      <c r="I2302" s="88">
        <f t="shared" si="2332"/>
        <v>0</v>
      </c>
      <c r="J2302" s="88">
        <f t="shared" si="2332"/>
        <v>0</v>
      </c>
      <c r="K2302" s="88">
        <f t="shared" si="2332"/>
        <v>0</v>
      </c>
      <c r="L2302" s="3">
        <f t="shared" si="2277"/>
        <v>0</v>
      </c>
    </row>
    <row r="2303" spans="8:12" x14ac:dyDescent="0.5">
      <c r="H2303" s="88">
        <f t="shared" ref="H2303:K2303" si="2333">IF(COUNT($C2305,D2305)&lt;&gt;2,0,ROUND(MAX(IF($B2305="No - non-arm's length",0,MIN((0.75*D2305),847)),MIN(D2305,(0.75*$C2305),847)),2))</f>
        <v>0</v>
      </c>
      <c r="I2303" s="88">
        <f t="shared" si="2333"/>
        <v>0</v>
      </c>
      <c r="J2303" s="88">
        <f t="shared" si="2333"/>
        <v>0</v>
      </c>
      <c r="K2303" s="88">
        <f t="shared" si="2333"/>
        <v>0</v>
      </c>
      <c r="L2303" s="3">
        <f t="shared" si="2277"/>
        <v>0</v>
      </c>
    </row>
    <row r="2304" spans="8:12" x14ac:dyDescent="0.5">
      <c r="H2304" s="88">
        <f t="shared" ref="H2304:K2304" si="2334">IF(COUNT($C2306,D2306)&lt;&gt;2,0,ROUND(MAX(IF($B2306="No - non-arm's length",0,MIN((0.75*D2306),847)),MIN(D2306,(0.75*$C2306),847)),2))</f>
        <v>0</v>
      </c>
      <c r="I2304" s="88">
        <f t="shared" si="2334"/>
        <v>0</v>
      </c>
      <c r="J2304" s="88">
        <f t="shared" si="2334"/>
        <v>0</v>
      </c>
      <c r="K2304" s="88">
        <f t="shared" si="2334"/>
        <v>0</v>
      </c>
      <c r="L2304" s="3">
        <f t="shared" si="2277"/>
        <v>0</v>
      </c>
    </row>
    <row r="2305" spans="8:12" x14ac:dyDescent="0.5">
      <c r="H2305" s="88">
        <f t="shared" ref="H2305:K2305" si="2335">IF(COUNT($C2307,D2307)&lt;&gt;2,0,ROUND(MAX(IF($B2307="No - non-arm's length",0,MIN((0.75*D2307),847)),MIN(D2307,(0.75*$C2307),847)),2))</f>
        <v>0</v>
      </c>
      <c r="I2305" s="88">
        <f t="shared" si="2335"/>
        <v>0</v>
      </c>
      <c r="J2305" s="88">
        <f t="shared" si="2335"/>
        <v>0</v>
      </c>
      <c r="K2305" s="88">
        <f t="shared" si="2335"/>
        <v>0</v>
      </c>
      <c r="L2305" s="3">
        <f t="shared" si="2277"/>
        <v>0</v>
      </c>
    </row>
    <row r="2306" spans="8:12" x14ac:dyDescent="0.5">
      <c r="H2306" s="88">
        <f t="shared" ref="H2306:K2306" si="2336">IF(COUNT($C2308,D2308)&lt;&gt;2,0,ROUND(MAX(IF($B2308="No - non-arm's length",0,MIN((0.75*D2308),847)),MIN(D2308,(0.75*$C2308),847)),2))</f>
        <v>0</v>
      </c>
      <c r="I2306" s="88">
        <f t="shared" si="2336"/>
        <v>0</v>
      </c>
      <c r="J2306" s="88">
        <f t="shared" si="2336"/>
        <v>0</v>
      </c>
      <c r="K2306" s="88">
        <f t="shared" si="2336"/>
        <v>0</v>
      </c>
      <c r="L2306" s="3">
        <f t="shared" si="2277"/>
        <v>0</v>
      </c>
    </row>
    <row r="2307" spans="8:12" x14ac:dyDescent="0.5">
      <c r="H2307" s="88">
        <f t="shared" ref="H2307:K2307" si="2337">IF(COUNT($C2309,D2309)&lt;&gt;2,0,ROUND(MAX(IF($B2309="No - non-arm's length",0,MIN((0.75*D2309),847)),MIN(D2309,(0.75*$C2309),847)),2))</f>
        <v>0</v>
      </c>
      <c r="I2307" s="88">
        <f t="shared" si="2337"/>
        <v>0</v>
      </c>
      <c r="J2307" s="88">
        <f t="shared" si="2337"/>
        <v>0</v>
      </c>
      <c r="K2307" s="88">
        <f t="shared" si="2337"/>
        <v>0</v>
      </c>
      <c r="L2307" s="3">
        <f t="shared" si="2277"/>
        <v>0</v>
      </c>
    </row>
    <row r="2308" spans="8:12" x14ac:dyDescent="0.5">
      <c r="H2308" s="88">
        <f t="shared" ref="H2308:K2308" si="2338">IF(COUNT($C2310,D2310)&lt;&gt;2,0,ROUND(MAX(IF($B2310="No - non-arm's length",0,MIN((0.75*D2310),847)),MIN(D2310,(0.75*$C2310),847)),2))</f>
        <v>0</v>
      </c>
      <c r="I2308" s="88">
        <f t="shared" si="2338"/>
        <v>0</v>
      </c>
      <c r="J2308" s="88">
        <f t="shared" si="2338"/>
        <v>0</v>
      </c>
      <c r="K2308" s="88">
        <f t="shared" si="2338"/>
        <v>0</v>
      </c>
      <c r="L2308" s="3">
        <f t="shared" si="2277"/>
        <v>0</v>
      </c>
    </row>
    <row r="2309" spans="8:12" x14ac:dyDescent="0.5">
      <c r="H2309" s="88">
        <f t="shared" ref="H2309:K2309" si="2339">IF(COUNT($C2311,D2311)&lt;&gt;2,0,ROUND(MAX(IF($B2311="No - non-arm's length",0,MIN((0.75*D2311),847)),MIN(D2311,(0.75*$C2311),847)),2))</f>
        <v>0</v>
      </c>
      <c r="I2309" s="88">
        <f t="shared" si="2339"/>
        <v>0</v>
      </c>
      <c r="J2309" s="88">
        <f t="shared" si="2339"/>
        <v>0</v>
      </c>
      <c r="K2309" s="88">
        <f t="shared" si="2339"/>
        <v>0</v>
      </c>
      <c r="L2309" s="3">
        <f t="shared" si="2277"/>
        <v>0</v>
      </c>
    </row>
    <row r="2310" spans="8:12" x14ac:dyDescent="0.5">
      <c r="H2310" s="88">
        <f t="shared" ref="H2310:K2310" si="2340">IF(COUNT($C2312,D2312)&lt;&gt;2,0,ROUND(MAX(IF($B2312="No - non-arm's length",0,MIN((0.75*D2312),847)),MIN(D2312,(0.75*$C2312),847)),2))</f>
        <v>0</v>
      </c>
      <c r="I2310" s="88">
        <f t="shared" si="2340"/>
        <v>0</v>
      </c>
      <c r="J2310" s="88">
        <f t="shared" si="2340"/>
        <v>0</v>
      </c>
      <c r="K2310" s="88">
        <f t="shared" si="2340"/>
        <v>0</v>
      </c>
      <c r="L2310" s="3">
        <f t="shared" si="2277"/>
        <v>0</v>
      </c>
    </row>
    <row r="2311" spans="8:12" x14ac:dyDescent="0.5">
      <c r="H2311" s="88">
        <f t="shared" ref="H2311:K2311" si="2341">IF(COUNT($C2313,D2313)&lt;&gt;2,0,ROUND(MAX(IF($B2313="No - non-arm's length",0,MIN((0.75*D2313),847)),MIN(D2313,(0.75*$C2313),847)),2))</f>
        <v>0</v>
      </c>
      <c r="I2311" s="88">
        <f t="shared" si="2341"/>
        <v>0</v>
      </c>
      <c r="J2311" s="88">
        <f t="shared" si="2341"/>
        <v>0</v>
      </c>
      <c r="K2311" s="88">
        <f t="shared" si="2341"/>
        <v>0</v>
      </c>
      <c r="L2311" s="3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88">
        <f t="shared" ref="H2312:K2312" si="2343">IF(COUNT($C2314,D2314)&lt;&gt;2,0,ROUND(MAX(IF($B2314="No - non-arm's length",0,MIN((0.75*D2314),847)),MIN(D2314,(0.75*$C2314),847)),2))</f>
        <v>0</v>
      </c>
      <c r="I2312" s="88">
        <f t="shared" si="2343"/>
        <v>0</v>
      </c>
      <c r="J2312" s="88">
        <f t="shared" si="2343"/>
        <v>0</v>
      </c>
      <c r="K2312" s="88">
        <f t="shared" si="2343"/>
        <v>0</v>
      </c>
      <c r="L2312" s="3">
        <f t="shared" si="2342"/>
        <v>0</v>
      </c>
    </row>
    <row r="2313" spans="8:12" x14ac:dyDescent="0.5">
      <c r="H2313" s="88">
        <f t="shared" ref="H2313:K2313" si="2344">IF(COUNT($C2315,D2315)&lt;&gt;2,0,ROUND(MAX(IF($B2315="No - non-arm's length",0,MIN((0.75*D2315),847)),MIN(D2315,(0.75*$C2315),847)),2))</f>
        <v>0</v>
      </c>
      <c r="I2313" s="88">
        <f t="shared" si="2344"/>
        <v>0</v>
      </c>
      <c r="J2313" s="88">
        <f t="shared" si="2344"/>
        <v>0</v>
      </c>
      <c r="K2313" s="88">
        <f t="shared" si="2344"/>
        <v>0</v>
      </c>
      <c r="L2313" s="3">
        <f t="shared" si="2342"/>
        <v>0</v>
      </c>
    </row>
    <row r="2314" spans="8:12" x14ac:dyDescent="0.5">
      <c r="H2314" s="88">
        <f t="shared" ref="H2314:K2314" si="2345">IF(COUNT($C2316,D2316)&lt;&gt;2,0,ROUND(MAX(IF($B2316="No - non-arm's length",0,MIN((0.75*D2316),847)),MIN(D2316,(0.75*$C2316),847)),2))</f>
        <v>0</v>
      </c>
      <c r="I2314" s="88">
        <f t="shared" si="2345"/>
        <v>0</v>
      </c>
      <c r="J2314" s="88">
        <f t="shared" si="2345"/>
        <v>0</v>
      </c>
      <c r="K2314" s="88">
        <f t="shared" si="2345"/>
        <v>0</v>
      </c>
      <c r="L2314" s="3">
        <f t="shared" si="2342"/>
        <v>0</v>
      </c>
    </row>
    <row r="2315" spans="8:12" x14ac:dyDescent="0.5">
      <c r="H2315" s="88">
        <f t="shared" ref="H2315:K2315" si="2346">IF(COUNT($C2317,D2317)&lt;&gt;2,0,ROUND(MAX(IF($B2317="No - non-arm's length",0,MIN((0.75*D2317),847)),MIN(D2317,(0.75*$C2317),847)),2))</f>
        <v>0</v>
      </c>
      <c r="I2315" s="88">
        <f t="shared" si="2346"/>
        <v>0</v>
      </c>
      <c r="J2315" s="88">
        <f t="shared" si="2346"/>
        <v>0</v>
      </c>
      <c r="K2315" s="88">
        <f t="shared" si="2346"/>
        <v>0</v>
      </c>
      <c r="L2315" s="3">
        <f t="shared" si="2342"/>
        <v>0</v>
      </c>
    </row>
    <row r="2316" spans="8:12" x14ac:dyDescent="0.5">
      <c r="H2316" s="88">
        <f t="shared" ref="H2316:K2316" si="2347">IF(COUNT($C2318,D2318)&lt;&gt;2,0,ROUND(MAX(IF($B2318="No - non-arm's length",0,MIN((0.75*D2318),847)),MIN(D2318,(0.75*$C2318),847)),2))</f>
        <v>0</v>
      </c>
      <c r="I2316" s="88">
        <f t="shared" si="2347"/>
        <v>0</v>
      </c>
      <c r="J2316" s="88">
        <f t="shared" si="2347"/>
        <v>0</v>
      </c>
      <c r="K2316" s="88">
        <f t="shared" si="2347"/>
        <v>0</v>
      </c>
      <c r="L2316" s="3">
        <f t="shared" si="2342"/>
        <v>0</v>
      </c>
    </row>
    <row r="2317" spans="8:12" x14ac:dyDescent="0.5">
      <c r="H2317" s="88">
        <f t="shared" ref="H2317:K2317" si="2348">IF(COUNT($C2319,D2319)&lt;&gt;2,0,ROUND(MAX(IF($B2319="No - non-arm's length",0,MIN((0.75*D2319),847)),MIN(D2319,(0.75*$C2319),847)),2))</f>
        <v>0</v>
      </c>
      <c r="I2317" s="88">
        <f t="shared" si="2348"/>
        <v>0</v>
      </c>
      <c r="J2317" s="88">
        <f t="shared" si="2348"/>
        <v>0</v>
      </c>
      <c r="K2317" s="88">
        <f t="shared" si="2348"/>
        <v>0</v>
      </c>
      <c r="L2317" s="3">
        <f t="shared" si="2342"/>
        <v>0</v>
      </c>
    </row>
    <row r="2318" spans="8:12" x14ac:dyDescent="0.5">
      <c r="H2318" s="88">
        <f t="shared" ref="H2318:K2318" si="2349">IF(COUNT($C2320,D2320)&lt;&gt;2,0,ROUND(MAX(IF($B2320="No - non-arm's length",0,MIN((0.75*D2320),847)),MIN(D2320,(0.75*$C2320),847)),2))</f>
        <v>0</v>
      </c>
      <c r="I2318" s="88">
        <f t="shared" si="2349"/>
        <v>0</v>
      </c>
      <c r="J2318" s="88">
        <f t="shared" si="2349"/>
        <v>0</v>
      </c>
      <c r="K2318" s="88">
        <f t="shared" si="2349"/>
        <v>0</v>
      </c>
      <c r="L2318" s="3">
        <f t="shared" si="2342"/>
        <v>0</v>
      </c>
    </row>
    <row r="2319" spans="8:12" x14ac:dyDescent="0.5">
      <c r="H2319" s="88">
        <f t="shared" ref="H2319:K2319" si="2350">IF(COUNT($C2321,D2321)&lt;&gt;2,0,ROUND(MAX(IF($B2321="No - non-arm's length",0,MIN((0.75*D2321),847)),MIN(D2321,(0.75*$C2321),847)),2))</f>
        <v>0</v>
      </c>
      <c r="I2319" s="88">
        <f t="shared" si="2350"/>
        <v>0</v>
      </c>
      <c r="J2319" s="88">
        <f t="shared" si="2350"/>
        <v>0</v>
      </c>
      <c r="K2319" s="88">
        <f t="shared" si="2350"/>
        <v>0</v>
      </c>
      <c r="L2319" s="3">
        <f t="shared" si="2342"/>
        <v>0</v>
      </c>
    </row>
    <row r="2320" spans="8:12" x14ac:dyDescent="0.5">
      <c r="H2320" s="88">
        <f t="shared" ref="H2320:K2320" si="2351">IF(COUNT($C2322,D2322)&lt;&gt;2,0,ROUND(MAX(IF($B2322="No - non-arm's length",0,MIN((0.75*D2322),847)),MIN(D2322,(0.75*$C2322),847)),2))</f>
        <v>0</v>
      </c>
      <c r="I2320" s="88">
        <f t="shared" si="2351"/>
        <v>0</v>
      </c>
      <c r="J2320" s="88">
        <f t="shared" si="2351"/>
        <v>0</v>
      </c>
      <c r="K2320" s="88">
        <f t="shared" si="2351"/>
        <v>0</v>
      </c>
      <c r="L2320" s="3">
        <f t="shared" si="2342"/>
        <v>0</v>
      </c>
    </row>
    <row r="2321" spans="8:12" x14ac:dyDescent="0.5">
      <c r="H2321" s="88">
        <f t="shared" ref="H2321:K2321" si="2352">IF(COUNT($C2323,D2323)&lt;&gt;2,0,ROUND(MAX(IF($B2323="No - non-arm's length",0,MIN((0.75*D2323),847)),MIN(D2323,(0.75*$C2323),847)),2))</f>
        <v>0</v>
      </c>
      <c r="I2321" s="88">
        <f t="shared" si="2352"/>
        <v>0</v>
      </c>
      <c r="J2321" s="88">
        <f t="shared" si="2352"/>
        <v>0</v>
      </c>
      <c r="K2321" s="88">
        <f t="shared" si="2352"/>
        <v>0</v>
      </c>
      <c r="L2321" s="3">
        <f t="shared" si="2342"/>
        <v>0</v>
      </c>
    </row>
    <row r="2322" spans="8:12" x14ac:dyDescent="0.5">
      <c r="H2322" s="88">
        <f t="shared" ref="H2322:K2322" si="2353">IF(COUNT($C2324,D2324)&lt;&gt;2,0,ROUND(MAX(IF($B2324="No - non-arm's length",0,MIN((0.75*D2324),847)),MIN(D2324,(0.75*$C2324),847)),2))</f>
        <v>0</v>
      </c>
      <c r="I2322" s="88">
        <f t="shared" si="2353"/>
        <v>0</v>
      </c>
      <c r="J2322" s="88">
        <f t="shared" si="2353"/>
        <v>0</v>
      </c>
      <c r="K2322" s="88">
        <f t="shared" si="2353"/>
        <v>0</v>
      </c>
      <c r="L2322" s="3">
        <f t="shared" si="2342"/>
        <v>0</v>
      </c>
    </row>
    <row r="2323" spans="8:12" x14ac:dyDescent="0.5">
      <c r="H2323" s="88">
        <f t="shared" ref="H2323:K2323" si="2354">IF(COUNT($C2325,D2325)&lt;&gt;2,0,ROUND(MAX(IF($B2325="No - non-arm's length",0,MIN((0.75*D2325),847)),MIN(D2325,(0.75*$C2325),847)),2))</f>
        <v>0</v>
      </c>
      <c r="I2323" s="88">
        <f t="shared" si="2354"/>
        <v>0</v>
      </c>
      <c r="J2323" s="88">
        <f t="shared" si="2354"/>
        <v>0</v>
      </c>
      <c r="K2323" s="88">
        <f t="shared" si="2354"/>
        <v>0</v>
      </c>
      <c r="L2323" s="3">
        <f t="shared" si="2342"/>
        <v>0</v>
      </c>
    </row>
    <row r="2324" spans="8:12" x14ac:dyDescent="0.5">
      <c r="H2324" s="88">
        <f t="shared" ref="H2324:K2324" si="2355">IF(COUNT($C2326,D2326)&lt;&gt;2,0,ROUND(MAX(IF($B2326="No - non-arm's length",0,MIN((0.75*D2326),847)),MIN(D2326,(0.75*$C2326),847)),2))</f>
        <v>0</v>
      </c>
      <c r="I2324" s="88">
        <f t="shared" si="2355"/>
        <v>0</v>
      </c>
      <c r="J2324" s="88">
        <f t="shared" si="2355"/>
        <v>0</v>
      </c>
      <c r="K2324" s="88">
        <f t="shared" si="2355"/>
        <v>0</v>
      </c>
      <c r="L2324" s="3">
        <f t="shared" si="2342"/>
        <v>0</v>
      </c>
    </row>
    <row r="2325" spans="8:12" x14ac:dyDescent="0.5">
      <c r="H2325" s="88">
        <f t="shared" ref="H2325:K2325" si="2356">IF(COUNT($C2327,D2327)&lt;&gt;2,0,ROUND(MAX(IF($B2327="No - non-arm's length",0,MIN((0.75*D2327),847)),MIN(D2327,(0.75*$C2327),847)),2))</f>
        <v>0</v>
      </c>
      <c r="I2325" s="88">
        <f t="shared" si="2356"/>
        <v>0</v>
      </c>
      <c r="J2325" s="88">
        <f t="shared" si="2356"/>
        <v>0</v>
      </c>
      <c r="K2325" s="88">
        <f t="shared" si="2356"/>
        <v>0</v>
      </c>
      <c r="L2325" s="3">
        <f t="shared" si="2342"/>
        <v>0</v>
      </c>
    </row>
    <row r="2326" spans="8:12" x14ac:dyDescent="0.5">
      <c r="H2326" s="88">
        <f t="shared" ref="H2326:K2326" si="2357">IF(COUNT($C2328,D2328)&lt;&gt;2,0,ROUND(MAX(IF($B2328="No - non-arm's length",0,MIN((0.75*D2328),847)),MIN(D2328,(0.75*$C2328),847)),2))</f>
        <v>0</v>
      </c>
      <c r="I2326" s="88">
        <f t="shared" si="2357"/>
        <v>0</v>
      </c>
      <c r="J2326" s="88">
        <f t="shared" si="2357"/>
        <v>0</v>
      </c>
      <c r="K2326" s="88">
        <f t="shared" si="2357"/>
        <v>0</v>
      </c>
      <c r="L2326" s="3">
        <f t="shared" si="2342"/>
        <v>0</v>
      </c>
    </row>
    <row r="2327" spans="8:12" x14ac:dyDescent="0.5">
      <c r="H2327" s="88">
        <f t="shared" ref="H2327:K2327" si="2358">IF(COUNT($C2329,D2329)&lt;&gt;2,0,ROUND(MAX(IF($B2329="No - non-arm's length",0,MIN((0.75*D2329),847)),MIN(D2329,(0.75*$C2329),847)),2))</f>
        <v>0</v>
      </c>
      <c r="I2327" s="88">
        <f t="shared" si="2358"/>
        <v>0</v>
      </c>
      <c r="J2327" s="88">
        <f t="shared" si="2358"/>
        <v>0</v>
      </c>
      <c r="K2327" s="88">
        <f t="shared" si="2358"/>
        <v>0</v>
      </c>
      <c r="L2327" s="3">
        <f t="shared" si="2342"/>
        <v>0</v>
      </c>
    </row>
    <row r="2328" spans="8:12" x14ac:dyDescent="0.5">
      <c r="H2328" s="88">
        <f t="shared" ref="H2328:K2328" si="2359">IF(COUNT($C2330,D2330)&lt;&gt;2,0,ROUND(MAX(IF($B2330="No - non-arm's length",0,MIN((0.75*D2330),847)),MIN(D2330,(0.75*$C2330),847)),2))</f>
        <v>0</v>
      </c>
      <c r="I2328" s="88">
        <f t="shared" si="2359"/>
        <v>0</v>
      </c>
      <c r="J2328" s="88">
        <f t="shared" si="2359"/>
        <v>0</v>
      </c>
      <c r="K2328" s="88">
        <f t="shared" si="2359"/>
        <v>0</v>
      </c>
      <c r="L2328" s="3">
        <f t="shared" si="2342"/>
        <v>0</v>
      </c>
    </row>
    <row r="2329" spans="8:12" x14ac:dyDescent="0.5">
      <c r="H2329" s="88">
        <f t="shared" ref="H2329:K2329" si="2360">IF(COUNT($C2331,D2331)&lt;&gt;2,0,ROUND(MAX(IF($B2331="No - non-arm's length",0,MIN((0.75*D2331),847)),MIN(D2331,(0.75*$C2331),847)),2))</f>
        <v>0</v>
      </c>
      <c r="I2329" s="88">
        <f t="shared" si="2360"/>
        <v>0</v>
      </c>
      <c r="J2329" s="88">
        <f t="shared" si="2360"/>
        <v>0</v>
      </c>
      <c r="K2329" s="88">
        <f t="shared" si="2360"/>
        <v>0</v>
      </c>
      <c r="L2329" s="3">
        <f t="shared" si="2342"/>
        <v>0</v>
      </c>
    </row>
    <row r="2330" spans="8:12" x14ac:dyDescent="0.5">
      <c r="H2330" s="88">
        <f t="shared" ref="H2330:K2330" si="2361">IF(COUNT($C2332,D2332)&lt;&gt;2,0,ROUND(MAX(IF($B2332="No - non-arm's length",0,MIN((0.75*D2332),847)),MIN(D2332,(0.75*$C2332),847)),2))</f>
        <v>0</v>
      </c>
      <c r="I2330" s="88">
        <f t="shared" si="2361"/>
        <v>0</v>
      </c>
      <c r="J2330" s="88">
        <f t="shared" si="2361"/>
        <v>0</v>
      </c>
      <c r="K2330" s="88">
        <f t="shared" si="2361"/>
        <v>0</v>
      </c>
      <c r="L2330" s="3">
        <f t="shared" si="2342"/>
        <v>0</v>
      </c>
    </row>
    <row r="2331" spans="8:12" x14ac:dyDescent="0.5">
      <c r="H2331" s="88">
        <f t="shared" ref="H2331:K2331" si="2362">IF(COUNT($C2333,D2333)&lt;&gt;2,0,ROUND(MAX(IF($B2333="No - non-arm's length",0,MIN((0.75*D2333),847)),MIN(D2333,(0.75*$C2333),847)),2))</f>
        <v>0</v>
      </c>
      <c r="I2331" s="88">
        <f t="shared" si="2362"/>
        <v>0</v>
      </c>
      <c r="J2331" s="88">
        <f t="shared" si="2362"/>
        <v>0</v>
      </c>
      <c r="K2331" s="88">
        <f t="shared" si="2362"/>
        <v>0</v>
      </c>
      <c r="L2331" s="3">
        <f t="shared" si="2342"/>
        <v>0</v>
      </c>
    </row>
    <row r="2332" spans="8:12" x14ac:dyDescent="0.5">
      <c r="H2332" s="88">
        <f t="shared" ref="H2332:K2332" si="2363">IF(COUNT($C2334,D2334)&lt;&gt;2,0,ROUND(MAX(IF($B2334="No - non-arm's length",0,MIN((0.75*D2334),847)),MIN(D2334,(0.75*$C2334),847)),2))</f>
        <v>0</v>
      </c>
      <c r="I2332" s="88">
        <f t="shared" si="2363"/>
        <v>0</v>
      </c>
      <c r="J2332" s="88">
        <f t="shared" si="2363"/>
        <v>0</v>
      </c>
      <c r="K2332" s="88">
        <f t="shared" si="2363"/>
        <v>0</v>
      </c>
      <c r="L2332" s="3">
        <f t="shared" si="2342"/>
        <v>0</v>
      </c>
    </row>
    <row r="2333" spans="8:12" x14ac:dyDescent="0.5">
      <c r="H2333" s="88">
        <f t="shared" ref="H2333:K2333" si="2364">IF(COUNT($C2335,D2335)&lt;&gt;2,0,ROUND(MAX(IF($B2335="No - non-arm's length",0,MIN((0.75*D2335),847)),MIN(D2335,(0.75*$C2335),847)),2))</f>
        <v>0</v>
      </c>
      <c r="I2333" s="88">
        <f t="shared" si="2364"/>
        <v>0</v>
      </c>
      <c r="J2333" s="88">
        <f t="shared" si="2364"/>
        <v>0</v>
      </c>
      <c r="K2333" s="88">
        <f t="shared" si="2364"/>
        <v>0</v>
      </c>
      <c r="L2333" s="3">
        <f t="shared" si="2342"/>
        <v>0</v>
      </c>
    </row>
    <row r="2334" spans="8:12" x14ac:dyDescent="0.5">
      <c r="H2334" s="88">
        <f t="shared" ref="H2334:K2334" si="2365">IF(COUNT($C2336,D2336)&lt;&gt;2,0,ROUND(MAX(IF($B2336="No - non-arm's length",0,MIN((0.75*D2336),847)),MIN(D2336,(0.75*$C2336),847)),2))</f>
        <v>0</v>
      </c>
      <c r="I2334" s="88">
        <f t="shared" si="2365"/>
        <v>0</v>
      </c>
      <c r="J2334" s="88">
        <f t="shared" si="2365"/>
        <v>0</v>
      </c>
      <c r="K2334" s="88">
        <f t="shared" si="2365"/>
        <v>0</v>
      </c>
      <c r="L2334" s="3">
        <f t="shared" si="2342"/>
        <v>0</v>
      </c>
    </row>
    <row r="2335" spans="8:12" x14ac:dyDescent="0.5">
      <c r="H2335" s="88">
        <f t="shared" ref="H2335:K2335" si="2366">IF(COUNT($C2337,D2337)&lt;&gt;2,0,ROUND(MAX(IF($B2337="No - non-arm's length",0,MIN((0.75*D2337),847)),MIN(D2337,(0.75*$C2337),847)),2))</f>
        <v>0</v>
      </c>
      <c r="I2335" s="88">
        <f t="shared" si="2366"/>
        <v>0</v>
      </c>
      <c r="J2335" s="88">
        <f t="shared" si="2366"/>
        <v>0</v>
      </c>
      <c r="K2335" s="88">
        <f t="shared" si="2366"/>
        <v>0</v>
      </c>
      <c r="L2335" s="3">
        <f t="shared" si="2342"/>
        <v>0</v>
      </c>
    </row>
    <row r="2336" spans="8:12" x14ac:dyDescent="0.5">
      <c r="H2336" s="88">
        <f t="shared" ref="H2336:K2336" si="2367">IF(COUNT($C2338,D2338)&lt;&gt;2,0,ROUND(MAX(IF($B2338="No - non-arm's length",0,MIN((0.75*D2338),847)),MIN(D2338,(0.75*$C2338),847)),2))</f>
        <v>0</v>
      </c>
      <c r="I2336" s="88">
        <f t="shared" si="2367"/>
        <v>0</v>
      </c>
      <c r="J2336" s="88">
        <f t="shared" si="2367"/>
        <v>0</v>
      </c>
      <c r="K2336" s="88">
        <f t="shared" si="2367"/>
        <v>0</v>
      </c>
      <c r="L2336" s="3">
        <f t="shared" si="2342"/>
        <v>0</v>
      </c>
    </row>
    <row r="2337" spans="8:12" x14ac:dyDescent="0.5">
      <c r="H2337" s="88">
        <f t="shared" ref="H2337:K2337" si="2368">IF(COUNT($C2339,D2339)&lt;&gt;2,0,ROUND(MAX(IF($B2339="No - non-arm's length",0,MIN((0.75*D2339),847)),MIN(D2339,(0.75*$C2339),847)),2))</f>
        <v>0</v>
      </c>
      <c r="I2337" s="88">
        <f t="shared" si="2368"/>
        <v>0</v>
      </c>
      <c r="J2337" s="88">
        <f t="shared" si="2368"/>
        <v>0</v>
      </c>
      <c r="K2337" s="88">
        <f t="shared" si="2368"/>
        <v>0</v>
      </c>
      <c r="L2337" s="3">
        <f t="shared" si="2342"/>
        <v>0</v>
      </c>
    </row>
    <row r="2338" spans="8:12" x14ac:dyDescent="0.5">
      <c r="H2338" s="88">
        <f t="shared" ref="H2338:K2338" si="2369">IF(COUNT($C2340,D2340)&lt;&gt;2,0,ROUND(MAX(IF($B2340="No - non-arm's length",0,MIN((0.75*D2340),847)),MIN(D2340,(0.75*$C2340),847)),2))</f>
        <v>0</v>
      </c>
      <c r="I2338" s="88">
        <f t="shared" si="2369"/>
        <v>0</v>
      </c>
      <c r="J2338" s="88">
        <f t="shared" si="2369"/>
        <v>0</v>
      </c>
      <c r="K2338" s="88">
        <f t="shared" si="2369"/>
        <v>0</v>
      </c>
      <c r="L2338" s="3">
        <f t="shared" si="2342"/>
        <v>0</v>
      </c>
    </row>
    <row r="2339" spans="8:12" x14ac:dyDescent="0.5">
      <c r="H2339" s="88">
        <f t="shared" ref="H2339:K2339" si="2370">IF(COUNT($C2341,D2341)&lt;&gt;2,0,ROUND(MAX(IF($B2341="No - non-arm's length",0,MIN((0.75*D2341),847)),MIN(D2341,(0.75*$C2341),847)),2))</f>
        <v>0</v>
      </c>
      <c r="I2339" s="88">
        <f t="shared" si="2370"/>
        <v>0</v>
      </c>
      <c r="J2339" s="88">
        <f t="shared" si="2370"/>
        <v>0</v>
      </c>
      <c r="K2339" s="88">
        <f t="shared" si="2370"/>
        <v>0</v>
      </c>
      <c r="L2339" s="3">
        <f t="shared" si="2342"/>
        <v>0</v>
      </c>
    </row>
    <row r="2340" spans="8:12" x14ac:dyDescent="0.5">
      <c r="H2340" s="88">
        <f t="shared" ref="H2340:K2340" si="2371">IF(COUNT($C2342,D2342)&lt;&gt;2,0,ROUND(MAX(IF($B2342="No - non-arm's length",0,MIN((0.75*D2342),847)),MIN(D2342,(0.75*$C2342),847)),2))</f>
        <v>0</v>
      </c>
      <c r="I2340" s="88">
        <f t="shared" si="2371"/>
        <v>0</v>
      </c>
      <c r="J2340" s="88">
        <f t="shared" si="2371"/>
        <v>0</v>
      </c>
      <c r="K2340" s="88">
        <f t="shared" si="2371"/>
        <v>0</v>
      </c>
      <c r="L2340" s="3">
        <f t="shared" si="2342"/>
        <v>0</v>
      </c>
    </row>
    <row r="2341" spans="8:12" x14ac:dyDescent="0.5">
      <c r="H2341" s="88">
        <f t="shared" ref="H2341:K2341" si="2372">IF(COUNT($C2343,D2343)&lt;&gt;2,0,ROUND(MAX(IF($B2343="No - non-arm's length",0,MIN((0.75*D2343),847)),MIN(D2343,(0.75*$C2343),847)),2))</f>
        <v>0</v>
      </c>
      <c r="I2341" s="88">
        <f t="shared" si="2372"/>
        <v>0</v>
      </c>
      <c r="J2341" s="88">
        <f t="shared" si="2372"/>
        <v>0</v>
      </c>
      <c r="K2341" s="88">
        <f t="shared" si="2372"/>
        <v>0</v>
      </c>
      <c r="L2341" s="3">
        <f t="shared" si="2342"/>
        <v>0</v>
      </c>
    </row>
    <row r="2342" spans="8:12" x14ac:dyDescent="0.5">
      <c r="H2342" s="88">
        <f t="shared" ref="H2342:K2342" si="2373">IF(COUNT($C2344,D2344)&lt;&gt;2,0,ROUND(MAX(IF($B2344="No - non-arm's length",0,MIN((0.75*D2344),847)),MIN(D2344,(0.75*$C2344),847)),2))</f>
        <v>0</v>
      </c>
      <c r="I2342" s="88">
        <f t="shared" si="2373"/>
        <v>0</v>
      </c>
      <c r="J2342" s="88">
        <f t="shared" si="2373"/>
        <v>0</v>
      </c>
      <c r="K2342" s="88">
        <f t="shared" si="2373"/>
        <v>0</v>
      </c>
      <c r="L2342" s="3">
        <f t="shared" si="2342"/>
        <v>0</v>
      </c>
    </row>
    <row r="2343" spans="8:12" x14ac:dyDescent="0.5">
      <c r="H2343" s="88">
        <f t="shared" ref="H2343:K2343" si="2374">IF(COUNT($C2345,D2345)&lt;&gt;2,0,ROUND(MAX(IF($B2345="No - non-arm's length",0,MIN((0.75*D2345),847)),MIN(D2345,(0.75*$C2345),847)),2))</f>
        <v>0</v>
      </c>
      <c r="I2343" s="88">
        <f t="shared" si="2374"/>
        <v>0</v>
      </c>
      <c r="J2343" s="88">
        <f t="shared" si="2374"/>
        <v>0</v>
      </c>
      <c r="K2343" s="88">
        <f t="shared" si="2374"/>
        <v>0</v>
      </c>
      <c r="L2343" s="3">
        <f t="shared" si="2342"/>
        <v>0</v>
      </c>
    </row>
    <row r="2344" spans="8:12" x14ac:dyDescent="0.5">
      <c r="H2344" s="88">
        <f t="shared" ref="H2344:K2344" si="2375">IF(COUNT($C2346,D2346)&lt;&gt;2,0,ROUND(MAX(IF($B2346="No - non-arm's length",0,MIN((0.75*D2346),847)),MIN(D2346,(0.75*$C2346),847)),2))</f>
        <v>0</v>
      </c>
      <c r="I2344" s="88">
        <f t="shared" si="2375"/>
        <v>0</v>
      </c>
      <c r="J2344" s="88">
        <f t="shared" si="2375"/>
        <v>0</v>
      </c>
      <c r="K2344" s="88">
        <f t="shared" si="2375"/>
        <v>0</v>
      </c>
      <c r="L2344" s="3">
        <f t="shared" si="2342"/>
        <v>0</v>
      </c>
    </row>
    <row r="2345" spans="8:12" x14ac:dyDescent="0.5">
      <c r="H2345" s="88">
        <f t="shared" ref="H2345:K2345" si="2376">IF(COUNT($C2347,D2347)&lt;&gt;2,0,ROUND(MAX(IF($B2347="No - non-arm's length",0,MIN((0.75*D2347),847)),MIN(D2347,(0.75*$C2347),847)),2))</f>
        <v>0</v>
      </c>
      <c r="I2345" s="88">
        <f t="shared" si="2376"/>
        <v>0</v>
      </c>
      <c r="J2345" s="88">
        <f t="shared" si="2376"/>
        <v>0</v>
      </c>
      <c r="K2345" s="88">
        <f t="shared" si="2376"/>
        <v>0</v>
      </c>
      <c r="L2345" s="3">
        <f t="shared" si="2342"/>
        <v>0</v>
      </c>
    </row>
    <row r="2346" spans="8:12" x14ac:dyDescent="0.5">
      <c r="H2346" s="88">
        <f t="shared" ref="H2346:K2346" si="2377">IF(COUNT($C2348,D2348)&lt;&gt;2,0,ROUND(MAX(IF($B2348="No - non-arm's length",0,MIN((0.75*D2348),847)),MIN(D2348,(0.75*$C2348),847)),2))</f>
        <v>0</v>
      </c>
      <c r="I2346" s="88">
        <f t="shared" si="2377"/>
        <v>0</v>
      </c>
      <c r="J2346" s="88">
        <f t="shared" si="2377"/>
        <v>0</v>
      </c>
      <c r="K2346" s="88">
        <f t="shared" si="2377"/>
        <v>0</v>
      </c>
      <c r="L2346" s="3">
        <f t="shared" si="2342"/>
        <v>0</v>
      </c>
    </row>
    <row r="2347" spans="8:12" x14ac:dyDescent="0.5">
      <c r="H2347" s="88">
        <f t="shared" ref="H2347:K2347" si="2378">IF(COUNT($C2349,D2349)&lt;&gt;2,0,ROUND(MAX(IF($B2349="No - non-arm's length",0,MIN((0.75*D2349),847)),MIN(D2349,(0.75*$C2349),847)),2))</f>
        <v>0</v>
      </c>
      <c r="I2347" s="88">
        <f t="shared" si="2378"/>
        <v>0</v>
      </c>
      <c r="J2347" s="88">
        <f t="shared" si="2378"/>
        <v>0</v>
      </c>
      <c r="K2347" s="88">
        <f t="shared" si="2378"/>
        <v>0</v>
      </c>
      <c r="L2347" s="3">
        <f t="shared" si="2342"/>
        <v>0</v>
      </c>
    </row>
    <row r="2348" spans="8:12" x14ac:dyDescent="0.5">
      <c r="H2348" s="88">
        <f t="shared" ref="H2348:K2348" si="2379">IF(COUNT($C2350,D2350)&lt;&gt;2,0,ROUND(MAX(IF($B2350="No - non-arm's length",0,MIN((0.75*D2350),847)),MIN(D2350,(0.75*$C2350),847)),2))</f>
        <v>0</v>
      </c>
      <c r="I2348" s="88">
        <f t="shared" si="2379"/>
        <v>0</v>
      </c>
      <c r="J2348" s="88">
        <f t="shared" si="2379"/>
        <v>0</v>
      </c>
      <c r="K2348" s="88">
        <f t="shared" si="2379"/>
        <v>0</v>
      </c>
      <c r="L2348" s="3">
        <f t="shared" si="2342"/>
        <v>0</v>
      </c>
    </row>
    <row r="2349" spans="8:12" x14ac:dyDescent="0.5">
      <c r="H2349" s="88">
        <f t="shared" ref="H2349:K2349" si="2380">IF(COUNT($C2351,D2351)&lt;&gt;2,0,ROUND(MAX(IF($B2351="No - non-arm's length",0,MIN((0.75*D2351),847)),MIN(D2351,(0.75*$C2351),847)),2))</f>
        <v>0</v>
      </c>
      <c r="I2349" s="88">
        <f t="shared" si="2380"/>
        <v>0</v>
      </c>
      <c r="J2349" s="88">
        <f t="shared" si="2380"/>
        <v>0</v>
      </c>
      <c r="K2349" s="88">
        <f t="shared" si="2380"/>
        <v>0</v>
      </c>
      <c r="L2349" s="3">
        <f t="shared" si="2342"/>
        <v>0</v>
      </c>
    </row>
    <row r="2350" spans="8:12" x14ac:dyDescent="0.5">
      <c r="H2350" s="88">
        <f t="shared" ref="H2350:K2350" si="2381">IF(COUNT($C2352,D2352)&lt;&gt;2,0,ROUND(MAX(IF($B2352="No - non-arm's length",0,MIN((0.75*D2352),847)),MIN(D2352,(0.75*$C2352),847)),2))</f>
        <v>0</v>
      </c>
      <c r="I2350" s="88">
        <f t="shared" si="2381"/>
        <v>0</v>
      </c>
      <c r="J2350" s="88">
        <f t="shared" si="2381"/>
        <v>0</v>
      </c>
      <c r="K2350" s="88">
        <f t="shared" si="2381"/>
        <v>0</v>
      </c>
      <c r="L2350" s="3">
        <f t="shared" si="2342"/>
        <v>0</v>
      </c>
    </row>
    <row r="2351" spans="8:12" x14ac:dyDescent="0.5">
      <c r="H2351" s="88">
        <f t="shared" ref="H2351:K2351" si="2382">IF(COUNT($C2353,D2353)&lt;&gt;2,0,ROUND(MAX(IF($B2353="No - non-arm's length",0,MIN((0.75*D2353),847)),MIN(D2353,(0.75*$C2353),847)),2))</f>
        <v>0</v>
      </c>
      <c r="I2351" s="88">
        <f t="shared" si="2382"/>
        <v>0</v>
      </c>
      <c r="J2351" s="88">
        <f t="shared" si="2382"/>
        <v>0</v>
      </c>
      <c r="K2351" s="88">
        <f t="shared" si="2382"/>
        <v>0</v>
      </c>
      <c r="L2351" s="3">
        <f t="shared" si="2342"/>
        <v>0</v>
      </c>
    </row>
    <row r="2352" spans="8:12" x14ac:dyDescent="0.5">
      <c r="H2352" s="88">
        <f t="shared" ref="H2352:K2352" si="2383">IF(COUNT($C2354,D2354)&lt;&gt;2,0,ROUND(MAX(IF($B2354="No - non-arm's length",0,MIN((0.75*D2354),847)),MIN(D2354,(0.75*$C2354),847)),2))</f>
        <v>0</v>
      </c>
      <c r="I2352" s="88">
        <f t="shared" si="2383"/>
        <v>0</v>
      </c>
      <c r="J2352" s="88">
        <f t="shared" si="2383"/>
        <v>0</v>
      </c>
      <c r="K2352" s="88">
        <f t="shared" si="2383"/>
        <v>0</v>
      </c>
      <c r="L2352" s="3">
        <f t="shared" si="2342"/>
        <v>0</v>
      </c>
    </row>
    <row r="2353" spans="8:12" x14ac:dyDescent="0.5">
      <c r="H2353" s="88">
        <f t="shared" ref="H2353:K2353" si="2384">IF(COUNT($C2355,D2355)&lt;&gt;2,0,ROUND(MAX(IF($B2355="No - non-arm's length",0,MIN((0.75*D2355),847)),MIN(D2355,(0.75*$C2355),847)),2))</f>
        <v>0</v>
      </c>
      <c r="I2353" s="88">
        <f t="shared" si="2384"/>
        <v>0</v>
      </c>
      <c r="J2353" s="88">
        <f t="shared" si="2384"/>
        <v>0</v>
      </c>
      <c r="K2353" s="88">
        <f t="shared" si="2384"/>
        <v>0</v>
      </c>
      <c r="L2353" s="3">
        <f t="shared" si="2342"/>
        <v>0</v>
      </c>
    </row>
    <row r="2354" spans="8:12" x14ac:dyDescent="0.5">
      <c r="H2354" s="88">
        <f t="shared" ref="H2354:K2354" si="2385">IF(COUNT($C2356,D2356)&lt;&gt;2,0,ROUND(MAX(IF($B2356="No - non-arm's length",0,MIN((0.75*D2356),847)),MIN(D2356,(0.75*$C2356),847)),2))</f>
        <v>0</v>
      </c>
      <c r="I2354" s="88">
        <f t="shared" si="2385"/>
        <v>0</v>
      </c>
      <c r="J2354" s="88">
        <f t="shared" si="2385"/>
        <v>0</v>
      </c>
      <c r="K2354" s="88">
        <f t="shared" si="2385"/>
        <v>0</v>
      </c>
      <c r="L2354" s="3">
        <f t="shared" si="2342"/>
        <v>0</v>
      </c>
    </row>
    <row r="2355" spans="8:12" x14ac:dyDescent="0.5">
      <c r="H2355" s="88">
        <f t="shared" ref="H2355:K2355" si="2386">IF(COUNT($C2357,D2357)&lt;&gt;2,0,ROUND(MAX(IF($B2357="No - non-arm's length",0,MIN((0.75*D2357),847)),MIN(D2357,(0.75*$C2357),847)),2))</f>
        <v>0</v>
      </c>
      <c r="I2355" s="88">
        <f t="shared" si="2386"/>
        <v>0</v>
      </c>
      <c r="J2355" s="88">
        <f t="shared" si="2386"/>
        <v>0</v>
      </c>
      <c r="K2355" s="88">
        <f t="shared" si="2386"/>
        <v>0</v>
      </c>
      <c r="L2355" s="3">
        <f t="shared" si="2342"/>
        <v>0</v>
      </c>
    </row>
    <row r="2356" spans="8:12" x14ac:dyDescent="0.5">
      <c r="H2356" s="88">
        <f t="shared" ref="H2356:K2356" si="2387">IF(COUNT($C2358,D2358)&lt;&gt;2,0,ROUND(MAX(IF($B2358="No - non-arm's length",0,MIN((0.75*D2358),847)),MIN(D2358,(0.75*$C2358),847)),2))</f>
        <v>0</v>
      </c>
      <c r="I2356" s="88">
        <f t="shared" si="2387"/>
        <v>0</v>
      </c>
      <c r="J2356" s="88">
        <f t="shared" si="2387"/>
        <v>0</v>
      </c>
      <c r="K2356" s="88">
        <f t="shared" si="2387"/>
        <v>0</v>
      </c>
      <c r="L2356" s="3">
        <f t="shared" si="2342"/>
        <v>0</v>
      </c>
    </row>
    <row r="2357" spans="8:12" x14ac:dyDescent="0.5">
      <c r="H2357" s="88">
        <f t="shared" ref="H2357:K2357" si="2388">IF(COUNT($C2359,D2359)&lt;&gt;2,0,ROUND(MAX(IF($B2359="No - non-arm's length",0,MIN((0.75*D2359),847)),MIN(D2359,(0.75*$C2359),847)),2))</f>
        <v>0</v>
      </c>
      <c r="I2357" s="88">
        <f t="shared" si="2388"/>
        <v>0</v>
      </c>
      <c r="J2357" s="88">
        <f t="shared" si="2388"/>
        <v>0</v>
      </c>
      <c r="K2357" s="88">
        <f t="shared" si="2388"/>
        <v>0</v>
      </c>
      <c r="L2357" s="3">
        <f t="shared" si="2342"/>
        <v>0</v>
      </c>
    </row>
    <row r="2358" spans="8:12" x14ac:dyDescent="0.5">
      <c r="H2358" s="88">
        <f t="shared" ref="H2358:K2358" si="2389">IF(COUNT($C2360,D2360)&lt;&gt;2,0,ROUND(MAX(IF($B2360="No - non-arm's length",0,MIN((0.75*D2360),847)),MIN(D2360,(0.75*$C2360),847)),2))</f>
        <v>0</v>
      </c>
      <c r="I2358" s="88">
        <f t="shared" si="2389"/>
        <v>0</v>
      </c>
      <c r="J2358" s="88">
        <f t="shared" si="2389"/>
        <v>0</v>
      </c>
      <c r="K2358" s="88">
        <f t="shared" si="2389"/>
        <v>0</v>
      </c>
      <c r="L2358" s="3">
        <f t="shared" si="2342"/>
        <v>0</v>
      </c>
    </row>
    <row r="2359" spans="8:12" x14ac:dyDescent="0.5">
      <c r="H2359" s="88">
        <f t="shared" ref="H2359:K2359" si="2390">IF(COUNT($C2361,D2361)&lt;&gt;2,0,ROUND(MAX(IF($B2361="No - non-arm's length",0,MIN((0.75*D2361),847)),MIN(D2361,(0.75*$C2361),847)),2))</f>
        <v>0</v>
      </c>
      <c r="I2359" s="88">
        <f t="shared" si="2390"/>
        <v>0</v>
      </c>
      <c r="J2359" s="88">
        <f t="shared" si="2390"/>
        <v>0</v>
      </c>
      <c r="K2359" s="88">
        <f t="shared" si="2390"/>
        <v>0</v>
      </c>
      <c r="L2359" s="3">
        <f t="shared" si="2342"/>
        <v>0</v>
      </c>
    </row>
    <row r="2360" spans="8:12" x14ac:dyDescent="0.5">
      <c r="H2360" s="88">
        <f t="shared" ref="H2360:K2360" si="2391">IF(COUNT($C2362,D2362)&lt;&gt;2,0,ROUND(MAX(IF($B2362="No - non-arm's length",0,MIN((0.75*D2362),847)),MIN(D2362,(0.75*$C2362),847)),2))</f>
        <v>0</v>
      </c>
      <c r="I2360" s="88">
        <f t="shared" si="2391"/>
        <v>0</v>
      </c>
      <c r="J2360" s="88">
        <f t="shared" si="2391"/>
        <v>0</v>
      </c>
      <c r="K2360" s="88">
        <f t="shared" si="2391"/>
        <v>0</v>
      </c>
      <c r="L2360" s="3">
        <f t="shared" si="2342"/>
        <v>0</v>
      </c>
    </row>
    <row r="2361" spans="8:12" x14ac:dyDescent="0.5">
      <c r="H2361" s="88">
        <f t="shared" ref="H2361:K2361" si="2392">IF(COUNT($C2363,D2363)&lt;&gt;2,0,ROUND(MAX(IF($B2363="No - non-arm's length",0,MIN((0.75*D2363),847)),MIN(D2363,(0.75*$C2363),847)),2))</f>
        <v>0</v>
      </c>
      <c r="I2361" s="88">
        <f t="shared" si="2392"/>
        <v>0</v>
      </c>
      <c r="J2361" s="88">
        <f t="shared" si="2392"/>
        <v>0</v>
      </c>
      <c r="K2361" s="88">
        <f t="shared" si="2392"/>
        <v>0</v>
      </c>
      <c r="L2361" s="3">
        <f t="shared" si="2342"/>
        <v>0</v>
      </c>
    </row>
    <row r="2362" spans="8:12" x14ac:dyDescent="0.5">
      <c r="H2362" s="88">
        <f t="shared" ref="H2362:K2362" si="2393">IF(COUNT($C2364,D2364)&lt;&gt;2,0,ROUND(MAX(IF($B2364="No - non-arm's length",0,MIN((0.75*D2364),847)),MIN(D2364,(0.75*$C2364),847)),2))</f>
        <v>0</v>
      </c>
      <c r="I2362" s="88">
        <f t="shared" si="2393"/>
        <v>0</v>
      </c>
      <c r="J2362" s="88">
        <f t="shared" si="2393"/>
        <v>0</v>
      </c>
      <c r="K2362" s="88">
        <f t="shared" si="2393"/>
        <v>0</v>
      </c>
      <c r="L2362" s="3">
        <f t="shared" si="2342"/>
        <v>0</v>
      </c>
    </row>
    <row r="2363" spans="8:12" x14ac:dyDescent="0.5">
      <c r="H2363" s="88">
        <f t="shared" ref="H2363:K2363" si="2394">IF(COUNT($C2365,D2365)&lt;&gt;2,0,ROUND(MAX(IF($B2365="No - non-arm's length",0,MIN((0.75*D2365),847)),MIN(D2365,(0.75*$C2365),847)),2))</f>
        <v>0</v>
      </c>
      <c r="I2363" s="88">
        <f t="shared" si="2394"/>
        <v>0</v>
      </c>
      <c r="J2363" s="88">
        <f t="shared" si="2394"/>
        <v>0</v>
      </c>
      <c r="K2363" s="88">
        <f t="shared" si="2394"/>
        <v>0</v>
      </c>
      <c r="L2363" s="3">
        <f t="shared" si="2342"/>
        <v>0</v>
      </c>
    </row>
    <row r="2364" spans="8:12" x14ac:dyDescent="0.5">
      <c r="H2364" s="88">
        <f t="shared" ref="H2364:K2364" si="2395">IF(COUNT($C2366,D2366)&lt;&gt;2,0,ROUND(MAX(IF($B2366="No - non-arm's length",0,MIN((0.75*D2366),847)),MIN(D2366,(0.75*$C2366),847)),2))</f>
        <v>0</v>
      </c>
      <c r="I2364" s="88">
        <f t="shared" si="2395"/>
        <v>0</v>
      </c>
      <c r="J2364" s="88">
        <f t="shared" si="2395"/>
        <v>0</v>
      </c>
      <c r="K2364" s="88">
        <f t="shared" si="2395"/>
        <v>0</v>
      </c>
      <c r="L2364" s="3">
        <f t="shared" si="2342"/>
        <v>0</v>
      </c>
    </row>
    <row r="2365" spans="8:12" x14ac:dyDescent="0.5">
      <c r="H2365" s="88">
        <f t="shared" ref="H2365:K2365" si="2396">IF(COUNT($C2367,D2367)&lt;&gt;2,0,ROUND(MAX(IF($B2367="No - non-arm's length",0,MIN((0.75*D2367),847)),MIN(D2367,(0.75*$C2367),847)),2))</f>
        <v>0</v>
      </c>
      <c r="I2365" s="88">
        <f t="shared" si="2396"/>
        <v>0</v>
      </c>
      <c r="J2365" s="88">
        <f t="shared" si="2396"/>
        <v>0</v>
      </c>
      <c r="K2365" s="88">
        <f t="shared" si="2396"/>
        <v>0</v>
      </c>
      <c r="L2365" s="3">
        <f t="shared" si="2342"/>
        <v>0</v>
      </c>
    </row>
    <row r="2366" spans="8:12" x14ac:dyDescent="0.5">
      <c r="H2366" s="88">
        <f t="shared" ref="H2366:K2366" si="2397">IF(COUNT($C2368,D2368)&lt;&gt;2,0,ROUND(MAX(IF($B2368="No - non-arm's length",0,MIN((0.75*D2368),847)),MIN(D2368,(0.75*$C2368),847)),2))</f>
        <v>0</v>
      </c>
      <c r="I2366" s="88">
        <f t="shared" si="2397"/>
        <v>0</v>
      </c>
      <c r="J2366" s="88">
        <f t="shared" si="2397"/>
        <v>0</v>
      </c>
      <c r="K2366" s="88">
        <f t="shared" si="2397"/>
        <v>0</v>
      </c>
      <c r="L2366" s="3">
        <f t="shared" si="2342"/>
        <v>0</v>
      </c>
    </row>
    <row r="2367" spans="8:12" x14ac:dyDescent="0.5">
      <c r="H2367" s="88">
        <f t="shared" ref="H2367:K2367" si="2398">IF(COUNT($C2369,D2369)&lt;&gt;2,0,ROUND(MAX(IF($B2369="No - non-arm's length",0,MIN((0.75*D2369),847)),MIN(D2369,(0.75*$C2369),847)),2))</f>
        <v>0</v>
      </c>
      <c r="I2367" s="88">
        <f t="shared" si="2398"/>
        <v>0</v>
      </c>
      <c r="J2367" s="88">
        <f t="shared" si="2398"/>
        <v>0</v>
      </c>
      <c r="K2367" s="88">
        <f t="shared" si="2398"/>
        <v>0</v>
      </c>
      <c r="L2367" s="3">
        <f t="shared" si="2342"/>
        <v>0</v>
      </c>
    </row>
    <row r="2368" spans="8:12" x14ac:dyDescent="0.5">
      <c r="H2368" s="88">
        <f t="shared" ref="H2368:K2368" si="2399">IF(COUNT($C2370,D2370)&lt;&gt;2,0,ROUND(MAX(IF($B2370="No - non-arm's length",0,MIN((0.75*D2370),847)),MIN(D2370,(0.75*$C2370),847)),2))</f>
        <v>0</v>
      </c>
      <c r="I2368" s="88">
        <f t="shared" si="2399"/>
        <v>0</v>
      </c>
      <c r="J2368" s="88">
        <f t="shared" si="2399"/>
        <v>0</v>
      </c>
      <c r="K2368" s="88">
        <f t="shared" si="2399"/>
        <v>0</v>
      </c>
      <c r="L2368" s="3">
        <f t="shared" si="2342"/>
        <v>0</v>
      </c>
    </row>
    <row r="2369" spans="8:12" x14ac:dyDescent="0.5">
      <c r="H2369" s="88">
        <f t="shared" ref="H2369:K2369" si="2400">IF(COUNT($C2371,D2371)&lt;&gt;2,0,ROUND(MAX(IF($B2371="No - non-arm's length",0,MIN((0.75*D2371),847)),MIN(D2371,(0.75*$C2371),847)),2))</f>
        <v>0</v>
      </c>
      <c r="I2369" s="88">
        <f t="shared" si="2400"/>
        <v>0</v>
      </c>
      <c r="J2369" s="88">
        <f t="shared" si="2400"/>
        <v>0</v>
      </c>
      <c r="K2369" s="88">
        <f t="shared" si="2400"/>
        <v>0</v>
      </c>
      <c r="L2369" s="3">
        <f t="shared" si="2342"/>
        <v>0</v>
      </c>
    </row>
    <row r="2370" spans="8:12" x14ac:dyDescent="0.5">
      <c r="H2370" s="88">
        <f t="shared" ref="H2370:K2370" si="2401">IF(COUNT($C2372,D2372)&lt;&gt;2,0,ROUND(MAX(IF($B2372="No - non-arm's length",0,MIN((0.75*D2372),847)),MIN(D2372,(0.75*$C2372),847)),2))</f>
        <v>0</v>
      </c>
      <c r="I2370" s="88">
        <f t="shared" si="2401"/>
        <v>0</v>
      </c>
      <c r="J2370" s="88">
        <f t="shared" si="2401"/>
        <v>0</v>
      </c>
      <c r="K2370" s="88">
        <f t="shared" si="2401"/>
        <v>0</v>
      </c>
      <c r="L2370" s="3">
        <f t="shared" si="2342"/>
        <v>0</v>
      </c>
    </row>
    <row r="2371" spans="8:12" x14ac:dyDescent="0.5">
      <c r="H2371" s="88">
        <f t="shared" ref="H2371:K2371" si="2402">IF(COUNT($C2373,D2373)&lt;&gt;2,0,ROUND(MAX(IF($B2373="No - non-arm's length",0,MIN((0.75*D2373),847)),MIN(D2373,(0.75*$C2373),847)),2))</f>
        <v>0</v>
      </c>
      <c r="I2371" s="88">
        <f t="shared" si="2402"/>
        <v>0</v>
      </c>
      <c r="J2371" s="88">
        <f t="shared" si="2402"/>
        <v>0</v>
      </c>
      <c r="K2371" s="88">
        <f t="shared" si="2402"/>
        <v>0</v>
      </c>
      <c r="L2371" s="3">
        <f t="shared" si="2342"/>
        <v>0</v>
      </c>
    </row>
    <row r="2372" spans="8:12" x14ac:dyDescent="0.5">
      <c r="H2372" s="88">
        <f t="shared" ref="H2372:K2372" si="2403">IF(COUNT($C2374,D2374)&lt;&gt;2,0,ROUND(MAX(IF($B2374="No - non-arm's length",0,MIN((0.75*D2374),847)),MIN(D2374,(0.75*$C2374),847)),2))</f>
        <v>0</v>
      </c>
      <c r="I2372" s="88">
        <f t="shared" si="2403"/>
        <v>0</v>
      </c>
      <c r="J2372" s="88">
        <f t="shared" si="2403"/>
        <v>0</v>
      </c>
      <c r="K2372" s="88">
        <f t="shared" si="2403"/>
        <v>0</v>
      </c>
      <c r="L2372" s="3">
        <f t="shared" si="2342"/>
        <v>0</v>
      </c>
    </row>
    <row r="2373" spans="8:12" x14ac:dyDescent="0.5">
      <c r="H2373" s="88">
        <f t="shared" ref="H2373:K2373" si="2404">IF(COUNT($C2375,D2375)&lt;&gt;2,0,ROUND(MAX(IF($B2375="No - non-arm's length",0,MIN((0.75*D2375),847)),MIN(D2375,(0.75*$C2375),847)),2))</f>
        <v>0</v>
      </c>
      <c r="I2373" s="88">
        <f t="shared" si="2404"/>
        <v>0</v>
      </c>
      <c r="J2373" s="88">
        <f t="shared" si="2404"/>
        <v>0</v>
      </c>
      <c r="K2373" s="88">
        <f t="shared" si="2404"/>
        <v>0</v>
      </c>
      <c r="L2373" s="3">
        <f t="shared" si="2342"/>
        <v>0</v>
      </c>
    </row>
    <row r="2374" spans="8:12" x14ac:dyDescent="0.5">
      <c r="H2374" s="88">
        <f t="shared" ref="H2374:K2374" si="2405">IF(COUNT($C2376,D2376)&lt;&gt;2,0,ROUND(MAX(IF($B2376="No - non-arm's length",0,MIN((0.75*D2376),847)),MIN(D2376,(0.75*$C2376),847)),2))</f>
        <v>0</v>
      </c>
      <c r="I2374" s="88">
        <f t="shared" si="2405"/>
        <v>0</v>
      </c>
      <c r="J2374" s="88">
        <f t="shared" si="2405"/>
        <v>0</v>
      </c>
      <c r="K2374" s="88">
        <f t="shared" si="2405"/>
        <v>0</v>
      </c>
      <c r="L2374" s="3">
        <f t="shared" si="2342"/>
        <v>0</v>
      </c>
    </row>
    <row r="2375" spans="8:12" x14ac:dyDescent="0.5">
      <c r="H2375" s="88">
        <f t="shared" ref="H2375:K2375" si="2406">IF(COUNT($C2377,D2377)&lt;&gt;2,0,ROUND(MAX(IF($B2377="No - non-arm's length",0,MIN((0.75*D2377),847)),MIN(D2377,(0.75*$C2377),847)),2))</f>
        <v>0</v>
      </c>
      <c r="I2375" s="88">
        <f t="shared" si="2406"/>
        <v>0</v>
      </c>
      <c r="J2375" s="88">
        <f t="shared" si="2406"/>
        <v>0</v>
      </c>
      <c r="K2375" s="88">
        <f t="shared" si="2406"/>
        <v>0</v>
      </c>
      <c r="L2375" s="3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88">
        <f t="shared" ref="H2376:K2376" si="2408">IF(COUNT($C2378,D2378)&lt;&gt;2,0,ROUND(MAX(IF($B2378="No - non-arm's length",0,MIN((0.75*D2378),847)),MIN(D2378,(0.75*$C2378),847)),2))</f>
        <v>0</v>
      </c>
      <c r="I2376" s="88">
        <f t="shared" si="2408"/>
        <v>0</v>
      </c>
      <c r="J2376" s="88">
        <f t="shared" si="2408"/>
        <v>0</v>
      </c>
      <c r="K2376" s="88">
        <f t="shared" si="2408"/>
        <v>0</v>
      </c>
      <c r="L2376" s="3">
        <f t="shared" si="2407"/>
        <v>0</v>
      </c>
    </row>
    <row r="2377" spans="8:12" x14ac:dyDescent="0.5">
      <c r="H2377" s="88">
        <f t="shared" ref="H2377:K2377" si="2409">IF(COUNT($C2379,D2379)&lt;&gt;2,0,ROUND(MAX(IF($B2379="No - non-arm's length",0,MIN((0.75*D2379),847)),MIN(D2379,(0.75*$C2379),847)),2))</f>
        <v>0</v>
      </c>
      <c r="I2377" s="88">
        <f t="shared" si="2409"/>
        <v>0</v>
      </c>
      <c r="J2377" s="88">
        <f t="shared" si="2409"/>
        <v>0</v>
      </c>
      <c r="K2377" s="88">
        <f t="shared" si="2409"/>
        <v>0</v>
      </c>
      <c r="L2377" s="3">
        <f t="shared" si="2407"/>
        <v>0</v>
      </c>
    </row>
    <row r="2378" spans="8:12" x14ac:dyDescent="0.5">
      <c r="H2378" s="88">
        <f t="shared" ref="H2378:K2378" si="2410">IF(COUNT($C2380,D2380)&lt;&gt;2,0,ROUND(MAX(IF($B2380="No - non-arm's length",0,MIN((0.75*D2380),847)),MIN(D2380,(0.75*$C2380),847)),2))</f>
        <v>0</v>
      </c>
      <c r="I2378" s="88">
        <f t="shared" si="2410"/>
        <v>0</v>
      </c>
      <c r="J2378" s="88">
        <f t="shared" si="2410"/>
        <v>0</v>
      </c>
      <c r="K2378" s="88">
        <f t="shared" si="2410"/>
        <v>0</v>
      </c>
      <c r="L2378" s="3">
        <f t="shared" si="2407"/>
        <v>0</v>
      </c>
    </row>
    <row r="2379" spans="8:12" x14ac:dyDescent="0.5">
      <c r="H2379" s="88">
        <f t="shared" ref="H2379:K2379" si="2411">IF(COUNT($C2381,D2381)&lt;&gt;2,0,ROUND(MAX(IF($B2381="No - non-arm's length",0,MIN((0.75*D2381),847)),MIN(D2381,(0.75*$C2381),847)),2))</f>
        <v>0</v>
      </c>
      <c r="I2379" s="88">
        <f t="shared" si="2411"/>
        <v>0</v>
      </c>
      <c r="J2379" s="88">
        <f t="shared" si="2411"/>
        <v>0</v>
      </c>
      <c r="K2379" s="88">
        <f t="shared" si="2411"/>
        <v>0</v>
      </c>
      <c r="L2379" s="3">
        <f t="shared" si="2407"/>
        <v>0</v>
      </c>
    </row>
    <row r="2380" spans="8:12" x14ac:dyDescent="0.5">
      <c r="H2380" s="88">
        <f t="shared" ref="H2380:K2380" si="2412">IF(COUNT($C2382,D2382)&lt;&gt;2,0,ROUND(MAX(IF($B2382="No - non-arm's length",0,MIN((0.75*D2382),847)),MIN(D2382,(0.75*$C2382),847)),2))</f>
        <v>0</v>
      </c>
      <c r="I2380" s="88">
        <f t="shared" si="2412"/>
        <v>0</v>
      </c>
      <c r="J2380" s="88">
        <f t="shared" si="2412"/>
        <v>0</v>
      </c>
      <c r="K2380" s="88">
        <f t="shared" si="2412"/>
        <v>0</v>
      </c>
      <c r="L2380" s="3">
        <f t="shared" si="2407"/>
        <v>0</v>
      </c>
    </row>
    <row r="2381" spans="8:12" x14ac:dyDescent="0.5">
      <c r="H2381" s="88">
        <f t="shared" ref="H2381:K2381" si="2413">IF(COUNT($C2383,D2383)&lt;&gt;2,0,ROUND(MAX(IF($B2383="No - non-arm's length",0,MIN((0.75*D2383),847)),MIN(D2383,(0.75*$C2383),847)),2))</f>
        <v>0</v>
      </c>
      <c r="I2381" s="88">
        <f t="shared" si="2413"/>
        <v>0</v>
      </c>
      <c r="J2381" s="88">
        <f t="shared" si="2413"/>
        <v>0</v>
      </c>
      <c r="K2381" s="88">
        <f t="shared" si="2413"/>
        <v>0</v>
      </c>
      <c r="L2381" s="3">
        <f t="shared" si="2407"/>
        <v>0</v>
      </c>
    </row>
    <row r="2382" spans="8:12" x14ac:dyDescent="0.5">
      <c r="H2382" s="88">
        <f t="shared" ref="H2382:K2382" si="2414">IF(COUNT($C2384,D2384)&lt;&gt;2,0,ROUND(MAX(IF($B2384="No - non-arm's length",0,MIN((0.75*D2384),847)),MIN(D2384,(0.75*$C2384),847)),2))</f>
        <v>0</v>
      </c>
      <c r="I2382" s="88">
        <f t="shared" si="2414"/>
        <v>0</v>
      </c>
      <c r="J2382" s="88">
        <f t="shared" si="2414"/>
        <v>0</v>
      </c>
      <c r="K2382" s="88">
        <f t="shared" si="2414"/>
        <v>0</v>
      </c>
      <c r="L2382" s="3">
        <f t="shared" si="2407"/>
        <v>0</v>
      </c>
    </row>
    <row r="2383" spans="8:12" x14ac:dyDescent="0.5">
      <c r="H2383" s="88">
        <f t="shared" ref="H2383:K2383" si="2415">IF(COUNT($C2385,D2385)&lt;&gt;2,0,ROUND(MAX(IF($B2385="No - non-arm's length",0,MIN((0.75*D2385),847)),MIN(D2385,(0.75*$C2385),847)),2))</f>
        <v>0</v>
      </c>
      <c r="I2383" s="88">
        <f t="shared" si="2415"/>
        <v>0</v>
      </c>
      <c r="J2383" s="88">
        <f t="shared" si="2415"/>
        <v>0</v>
      </c>
      <c r="K2383" s="88">
        <f t="shared" si="2415"/>
        <v>0</v>
      </c>
      <c r="L2383" s="3">
        <f t="shared" si="2407"/>
        <v>0</v>
      </c>
    </row>
    <row r="2384" spans="8:12" x14ac:dyDescent="0.5">
      <c r="H2384" s="88">
        <f t="shared" ref="H2384:K2384" si="2416">IF(COUNT($C2386,D2386)&lt;&gt;2,0,ROUND(MAX(IF($B2386="No - non-arm's length",0,MIN((0.75*D2386),847)),MIN(D2386,(0.75*$C2386),847)),2))</f>
        <v>0</v>
      </c>
      <c r="I2384" s="88">
        <f t="shared" si="2416"/>
        <v>0</v>
      </c>
      <c r="J2384" s="88">
        <f t="shared" si="2416"/>
        <v>0</v>
      </c>
      <c r="K2384" s="88">
        <f t="shared" si="2416"/>
        <v>0</v>
      </c>
      <c r="L2384" s="3">
        <f t="shared" si="2407"/>
        <v>0</v>
      </c>
    </row>
    <row r="2385" spans="8:12" x14ac:dyDescent="0.5">
      <c r="H2385" s="88">
        <f t="shared" ref="H2385:K2385" si="2417">IF(COUNT($C2387,D2387)&lt;&gt;2,0,ROUND(MAX(IF($B2387="No - non-arm's length",0,MIN((0.75*D2387),847)),MIN(D2387,(0.75*$C2387),847)),2))</f>
        <v>0</v>
      </c>
      <c r="I2385" s="88">
        <f t="shared" si="2417"/>
        <v>0</v>
      </c>
      <c r="J2385" s="88">
        <f t="shared" si="2417"/>
        <v>0</v>
      </c>
      <c r="K2385" s="88">
        <f t="shared" si="2417"/>
        <v>0</v>
      </c>
      <c r="L2385" s="3">
        <f t="shared" si="2407"/>
        <v>0</v>
      </c>
    </row>
    <row r="2386" spans="8:12" x14ac:dyDescent="0.5">
      <c r="H2386" s="88">
        <f t="shared" ref="H2386:K2386" si="2418">IF(COUNT($C2388,D2388)&lt;&gt;2,0,ROUND(MAX(IF($B2388="No - non-arm's length",0,MIN((0.75*D2388),847)),MIN(D2388,(0.75*$C2388),847)),2))</f>
        <v>0</v>
      </c>
      <c r="I2386" s="88">
        <f t="shared" si="2418"/>
        <v>0</v>
      </c>
      <c r="J2386" s="88">
        <f t="shared" si="2418"/>
        <v>0</v>
      </c>
      <c r="K2386" s="88">
        <f t="shared" si="2418"/>
        <v>0</v>
      </c>
      <c r="L2386" s="3">
        <f t="shared" si="2407"/>
        <v>0</v>
      </c>
    </row>
    <row r="2387" spans="8:12" x14ac:dyDescent="0.5">
      <c r="H2387" s="88">
        <f t="shared" ref="H2387:K2387" si="2419">IF(COUNT($C2389,D2389)&lt;&gt;2,0,ROUND(MAX(IF($B2389="No - non-arm's length",0,MIN((0.75*D2389),847)),MIN(D2389,(0.75*$C2389),847)),2))</f>
        <v>0</v>
      </c>
      <c r="I2387" s="88">
        <f t="shared" si="2419"/>
        <v>0</v>
      </c>
      <c r="J2387" s="88">
        <f t="shared" si="2419"/>
        <v>0</v>
      </c>
      <c r="K2387" s="88">
        <f t="shared" si="2419"/>
        <v>0</v>
      </c>
      <c r="L2387" s="3">
        <f t="shared" si="2407"/>
        <v>0</v>
      </c>
    </row>
    <row r="2388" spans="8:12" x14ac:dyDescent="0.5">
      <c r="H2388" s="88">
        <f t="shared" ref="H2388:K2388" si="2420">IF(COUNT($C2390,D2390)&lt;&gt;2,0,ROUND(MAX(IF($B2390="No - non-arm's length",0,MIN((0.75*D2390),847)),MIN(D2390,(0.75*$C2390),847)),2))</f>
        <v>0</v>
      </c>
      <c r="I2388" s="88">
        <f t="shared" si="2420"/>
        <v>0</v>
      </c>
      <c r="J2388" s="88">
        <f t="shared" si="2420"/>
        <v>0</v>
      </c>
      <c r="K2388" s="88">
        <f t="shared" si="2420"/>
        <v>0</v>
      </c>
      <c r="L2388" s="3">
        <f t="shared" si="2407"/>
        <v>0</v>
      </c>
    </row>
    <row r="2389" spans="8:12" x14ac:dyDescent="0.5">
      <c r="H2389" s="88">
        <f t="shared" ref="H2389:K2389" si="2421">IF(COUNT($C2391,D2391)&lt;&gt;2,0,ROUND(MAX(IF($B2391="No - non-arm's length",0,MIN((0.75*D2391),847)),MIN(D2391,(0.75*$C2391),847)),2))</f>
        <v>0</v>
      </c>
      <c r="I2389" s="88">
        <f t="shared" si="2421"/>
        <v>0</v>
      </c>
      <c r="J2389" s="88">
        <f t="shared" si="2421"/>
        <v>0</v>
      </c>
      <c r="K2389" s="88">
        <f t="shared" si="2421"/>
        <v>0</v>
      </c>
      <c r="L2389" s="3">
        <f t="shared" si="2407"/>
        <v>0</v>
      </c>
    </row>
    <row r="2390" spans="8:12" x14ac:dyDescent="0.5">
      <c r="H2390" s="88">
        <f t="shared" ref="H2390:K2390" si="2422">IF(COUNT($C2392,D2392)&lt;&gt;2,0,ROUND(MAX(IF($B2392="No - non-arm's length",0,MIN((0.75*D2392),847)),MIN(D2392,(0.75*$C2392),847)),2))</f>
        <v>0</v>
      </c>
      <c r="I2390" s="88">
        <f t="shared" si="2422"/>
        <v>0</v>
      </c>
      <c r="J2390" s="88">
        <f t="shared" si="2422"/>
        <v>0</v>
      </c>
      <c r="K2390" s="88">
        <f t="shared" si="2422"/>
        <v>0</v>
      </c>
      <c r="L2390" s="3">
        <f t="shared" si="2407"/>
        <v>0</v>
      </c>
    </row>
    <row r="2391" spans="8:12" x14ac:dyDescent="0.5">
      <c r="H2391" s="88">
        <f t="shared" ref="H2391:K2391" si="2423">IF(COUNT($C2393,D2393)&lt;&gt;2,0,ROUND(MAX(IF($B2393="No - non-arm's length",0,MIN((0.75*D2393),847)),MIN(D2393,(0.75*$C2393),847)),2))</f>
        <v>0</v>
      </c>
      <c r="I2391" s="88">
        <f t="shared" si="2423"/>
        <v>0</v>
      </c>
      <c r="J2391" s="88">
        <f t="shared" si="2423"/>
        <v>0</v>
      </c>
      <c r="K2391" s="88">
        <f t="shared" si="2423"/>
        <v>0</v>
      </c>
      <c r="L2391" s="3">
        <f t="shared" si="2407"/>
        <v>0</v>
      </c>
    </row>
    <row r="2392" spans="8:12" x14ac:dyDescent="0.5">
      <c r="H2392" s="88">
        <f t="shared" ref="H2392:K2392" si="2424">IF(COUNT($C2394,D2394)&lt;&gt;2,0,ROUND(MAX(IF($B2394="No - non-arm's length",0,MIN((0.75*D2394),847)),MIN(D2394,(0.75*$C2394),847)),2))</f>
        <v>0</v>
      </c>
      <c r="I2392" s="88">
        <f t="shared" si="2424"/>
        <v>0</v>
      </c>
      <c r="J2392" s="88">
        <f t="shared" si="2424"/>
        <v>0</v>
      </c>
      <c r="K2392" s="88">
        <f t="shared" si="2424"/>
        <v>0</v>
      </c>
      <c r="L2392" s="3">
        <f t="shared" si="2407"/>
        <v>0</v>
      </c>
    </row>
    <row r="2393" spans="8:12" x14ac:dyDescent="0.5">
      <c r="H2393" s="88">
        <f t="shared" ref="H2393:K2393" si="2425">IF(COUNT($C2395,D2395)&lt;&gt;2,0,ROUND(MAX(IF($B2395="No - non-arm's length",0,MIN((0.75*D2395),847)),MIN(D2395,(0.75*$C2395),847)),2))</f>
        <v>0</v>
      </c>
      <c r="I2393" s="88">
        <f t="shared" si="2425"/>
        <v>0</v>
      </c>
      <c r="J2393" s="88">
        <f t="shared" si="2425"/>
        <v>0</v>
      </c>
      <c r="K2393" s="88">
        <f t="shared" si="2425"/>
        <v>0</v>
      </c>
      <c r="L2393" s="3">
        <f t="shared" si="2407"/>
        <v>0</v>
      </c>
    </row>
    <row r="2394" spans="8:12" x14ac:dyDescent="0.5">
      <c r="H2394" s="88">
        <f t="shared" ref="H2394:K2394" si="2426">IF(COUNT($C2396,D2396)&lt;&gt;2,0,ROUND(MAX(IF($B2396="No - non-arm's length",0,MIN((0.75*D2396),847)),MIN(D2396,(0.75*$C2396),847)),2))</f>
        <v>0</v>
      </c>
      <c r="I2394" s="88">
        <f t="shared" si="2426"/>
        <v>0</v>
      </c>
      <c r="J2394" s="88">
        <f t="shared" si="2426"/>
        <v>0</v>
      </c>
      <c r="K2394" s="88">
        <f t="shared" si="2426"/>
        <v>0</v>
      </c>
      <c r="L2394" s="3">
        <f t="shared" si="2407"/>
        <v>0</v>
      </c>
    </row>
    <row r="2395" spans="8:12" x14ac:dyDescent="0.5">
      <c r="H2395" s="88">
        <f t="shared" ref="H2395:K2395" si="2427">IF(COUNT($C2397,D2397)&lt;&gt;2,0,ROUND(MAX(IF($B2397="No - non-arm's length",0,MIN((0.75*D2397),847)),MIN(D2397,(0.75*$C2397),847)),2))</f>
        <v>0</v>
      </c>
      <c r="I2395" s="88">
        <f t="shared" si="2427"/>
        <v>0</v>
      </c>
      <c r="J2395" s="88">
        <f t="shared" si="2427"/>
        <v>0</v>
      </c>
      <c r="K2395" s="88">
        <f t="shared" si="2427"/>
        <v>0</v>
      </c>
      <c r="L2395" s="3">
        <f t="shared" si="2407"/>
        <v>0</v>
      </c>
    </row>
    <row r="2396" spans="8:12" x14ac:dyDescent="0.5">
      <c r="H2396" s="88">
        <f t="shared" ref="H2396:K2396" si="2428">IF(COUNT($C2398,D2398)&lt;&gt;2,0,ROUND(MAX(IF($B2398="No - non-arm's length",0,MIN((0.75*D2398),847)),MIN(D2398,(0.75*$C2398),847)),2))</f>
        <v>0</v>
      </c>
      <c r="I2396" s="88">
        <f t="shared" si="2428"/>
        <v>0</v>
      </c>
      <c r="J2396" s="88">
        <f t="shared" si="2428"/>
        <v>0</v>
      </c>
      <c r="K2396" s="88">
        <f t="shared" si="2428"/>
        <v>0</v>
      </c>
      <c r="L2396" s="3">
        <f t="shared" si="2407"/>
        <v>0</v>
      </c>
    </row>
    <row r="2397" spans="8:12" x14ac:dyDescent="0.5">
      <c r="H2397" s="88">
        <f t="shared" ref="H2397:K2397" si="2429">IF(COUNT($C2399,D2399)&lt;&gt;2,0,ROUND(MAX(IF($B2399="No - non-arm's length",0,MIN((0.75*D2399),847)),MIN(D2399,(0.75*$C2399),847)),2))</f>
        <v>0</v>
      </c>
      <c r="I2397" s="88">
        <f t="shared" si="2429"/>
        <v>0</v>
      </c>
      <c r="J2397" s="88">
        <f t="shared" si="2429"/>
        <v>0</v>
      </c>
      <c r="K2397" s="88">
        <f t="shared" si="2429"/>
        <v>0</v>
      </c>
      <c r="L2397" s="3">
        <f t="shared" si="2407"/>
        <v>0</v>
      </c>
    </row>
    <row r="2398" spans="8:12" x14ac:dyDescent="0.5">
      <c r="H2398" s="88">
        <f t="shared" ref="H2398:K2398" si="2430">IF(COUNT($C2400,D2400)&lt;&gt;2,0,ROUND(MAX(IF($B2400="No - non-arm's length",0,MIN((0.75*D2400),847)),MIN(D2400,(0.75*$C2400),847)),2))</f>
        <v>0</v>
      </c>
      <c r="I2398" s="88">
        <f t="shared" si="2430"/>
        <v>0</v>
      </c>
      <c r="J2398" s="88">
        <f t="shared" si="2430"/>
        <v>0</v>
      </c>
      <c r="K2398" s="88">
        <f t="shared" si="2430"/>
        <v>0</v>
      </c>
      <c r="L2398" s="3">
        <f t="shared" si="2407"/>
        <v>0</v>
      </c>
    </row>
    <row r="2399" spans="8:12" x14ac:dyDescent="0.5">
      <c r="H2399" s="88">
        <f t="shared" ref="H2399:K2399" si="2431">IF(COUNT($C2401,D2401)&lt;&gt;2,0,ROUND(MAX(IF($B2401="No - non-arm's length",0,MIN((0.75*D2401),847)),MIN(D2401,(0.75*$C2401),847)),2))</f>
        <v>0</v>
      </c>
      <c r="I2399" s="88">
        <f t="shared" si="2431"/>
        <v>0</v>
      </c>
      <c r="J2399" s="88">
        <f t="shared" si="2431"/>
        <v>0</v>
      </c>
      <c r="K2399" s="88">
        <f t="shared" si="2431"/>
        <v>0</v>
      </c>
      <c r="L2399" s="3">
        <f t="shared" si="2407"/>
        <v>0</v>
      </c>
    </row>
    <row r="2400" spans="8:12" x14ac:dyDescent="0.5">
      <c r="H2400" s="88">
        <f t="shared" ref="H2400:K2400" si="2432">IF(COUNT($C2402,D2402)&lt;&gt;2,0,ROUND(MAX(IF($B2402="No - non-arm's length",0,MIN((0.75*D2402),847)),MIN(D2402,(0.75*$C2402),847)),2))</f>
        <v>0</v>
      </c>
      <c r="I2400" s="88">
        <f t="shared" si="2432"/>
        <v>0</v>
      </c>
      <c r="J2400" s="88">
        <f t="shared" si="2432"/>
        <v>0</v>
      </c>
      <c r="K2400" s="88">
        <f t="shared" si="2432"/>
        <v>0</v>
      </c>
      <c r="L2400" s="3">
        <f t="shared" si="2407"/>
        <v>0</v>
      </c>
    </row>
    <row r="2401" spans="8:12" x14ac:dyDescent="0.5">
      <c r="H2401" s="88">
        <f t="shared" ref="H2401:K2401" si="2433">IF(COUNT($C2403,D2403)&lt;&gt;2,0,ROUND(MAX(IF($B2403="No - non-arm's length",0,MIN((0.75*D2403),847)),MIN(D2403,(0.75*$C2403),847)),2))</f>
        <v>0</v>
      </c>
      <c r="I2401" s="88">
        <f t="shared" si="2433"/>
        <v>0</v>
      </c>
      <c r="J2401" s="88">
        <f t="shared" si="2433"/>
        <v>0</v>
      </c>
      <c r="K2401" s="88">
        <f t="shared" si="2433"/>
        <v>0</v>
      </c>
      <c r="L2401" s="3">
        <f t="shared" si="2407"/>
        <v>0</v>
      </c>
    </row>
    <row r="2402" spans="8:12" x14ac:dyDescent="0.5">
      <c r="H2402" s="88">
        <f t="shared" ref="H2402:K2402" si="2434">IF(COUNT($C2404,D2404)&lt;&gt;2,0,ROUND(MAX(IF($B2404="No - non-arm's length",0,MIN((0.75*D2404),847)),MIN(D2404,(0.75*$C2404),847)),2))</f>
        <v>0</v>
      </c>
      <c r="I2402" s="88">
        <f t="shared" si="2434"/>
        <v>0</v>
      </c>
      <c r="J2402" s="88">
        <f t="shared" si="2434"/>
        <v>0</v>
      </c>
      <c r="K2402" s="88">
        <f t="shared" si="2434"/>
        <v>0</v>
      </c>
      <c r="L2402" s="3">
        <f t="shared" si="2407"/>
        <v>0</v>
      </c>
    </row>
    <row r="2403" spans="8:12" x14ac:dyDescent="0.5">
      <c r="H2403" s="88">
        <f t="shared" ref="H2403:K2403" si="2435">IF(COUNT($C2405,D2405)&lt;&gt;2,0,ROUND(MAX(IF($B2405="No - non-arm's length",0,MIN((0.75*D2405),847)),MIN(D2405,(0.75*$C2405),847)),2))</f>
        <v>0</v>
      </c>
      <c r="I2403" s="88">
        <f t="shared" si="2435"/>
        <v>0</v>
      </c>
      <c r="J2403" s="88">
        <f t="shared" si="2435"/>
        <v>0</v>
      </c>
      <c r="K2403" s="88">
        <f t="shared" si="2435"/>
        <v>0</v>
      </c>
      <c r="L2403" s="3">
        <f t="shared" si="2407"/>
        <v>0</v>
      </c>
    </row>
    <row r="2404" spans="8:12" x14ac:dyDescent="0.5">
      <c r="H2404" s="88">
        <f t="shared" ref="H2404:K2404" si="2436">IF(COUNT($C2406,D2406)&lt;&gt;2,0,ROUND(MAX(IF($B2406="No - non-arm's length",0,MIN((0.75*D2406),847)),MIN(D2406,(0.75*$C2406),847)),2))</f>
        <v>0</v>
      </c>
      <c r="I2404" s="88">
        <f t="shared" si="2436"/>
        <v>0</v>
      </c>
      <c r="J2404" s="88">
        <f t="shared" si="2436"/>
        <v>0</v>
      </c>
      <c r="K2404" s="88">
        <f t="shared" si="2436"/>
        <v>0</v>
      </c>
      <c r="L2404" s="3">
        <f t="shared" si="2407"/>
        <v>0</v>
      </c>
    </row>
    <row r="2405" spans="8:12" x14ac:dyDescent="0.5">
      <c r="H2405" s="88">
        <f t="shared" ref="H2405:K2405" si="2437">IF(COUNT($C2407,D2407)&lt;&gt;2,0,ROUND(MAX(IF($B2407="No - non-arm's length",0,MIN((0.75*D2407),847)),MIN(D2407,(0.75*$C2407),847)),2))</f>
        <v>0</v>
      </c>
      <c r="I2405" s="88">
        <f t="shared" si="2437"/>
        <v>0</v>
      </c>
      <c r="J2405" s="88">
        <f t="shared" si="2437"/>
        <v>0</v>
      </c>
      <c r="K2405" s="88">
        <f t="shared" si="2437"/>
        <v>0</v>
      </c>
      <c r="L2405" s="3">
        <f t="shared" si="2407"/>
        <v>0</v>
      </c>
    </row>
    <row r="2406" spans="8:12" x14ac:dyDescent="0.5">
      <c r="H2406" s="88">
        <f t="shared" ref="H2406:K2406" si="2438">IF(COUNT($C2408,D2408)&lt;&gt;2,0,ROUND(MAX(IF($B2408="No - non-arm's length",0,MIN((0.75*D2408),847)),MIN(D2408,(0.75*$C2408),847)),2))</f>
        <v>0</v>
      </c>
      <c r="I2406" s="88">
        <f t="shared" si="2438"/>
        <v>0</v>
      </c>
      <c r="J2406" s="88">
        <f t="shared" si="2438"/>
        <v>0</v>
      </c>
      <c r="K2406" s="88">
        <f t="shared" si="2438"/>
        <v>0</v>
      </c>
      <c r="L2406" s="3">
        <f t="shared" si="2407"/>
        <v>0</v>
      </c>
    </row>
    <row r="2407" spans="8:12" x14ac:dyDescent="0.5">
      <c r="H2407" s="88">
        <f t="shared" ref="H2407:K2407" si="2439">IF(COUNT($C2409,D2409)&lt;&gt;2,0,ROUND(MAX(IF($B2409="No - non-arm's length",0,MIN((0.75*D2409),847)),MIN(D2409,(0.75*$C2409),847)),2))</f>
        <v>0</v>
      </c>
      <c r="I2407" s="88">
        <f t="shared" si="2439"/>
        <v>0</v>
      </c>
      <c r="J2407" s="88">
        <f t="shared" si="2439"/>
        <v>0</v>
      </c>
      <c r="K2407" s="88">
        <f t="shared" si="2439"/>
        <v>0</v>
      </c>
      <c r="L2407" s="3">
        <f t="shared" si="2407"/>
        <v>0</v>
      </c>
    </row>
    <row r="2408" spans="8:12" x14ac:dyDescent="0.5">
      <c r="H2408" s="88">
        <f t="shared" ref="H2408:K2408" si="2440">IF(COUNT($C2410,D2410)&lt;&gt;2,0,ROUND(MAX(IF($B2410="No - non-arm's length",0,MIN((0.75*D2410),847)),MIN(D2410,(0.75*$C2410),847)),2))</f>
        <v>0</v>
      </c>
      <c r="I2408" s="88">
        <f t="shared" si="2440"/>
        <v>0</v>
      </c>
      <c r="J2408" s="88">
        <f t="shared" si="2440"/>
        <v>0</v>
      </c>
      <c r="K2408" s="88">
        <f t="shared" si="2440"/>
        <v>0</v>
      </c>
      <c r="L2408" s="3">
        <f t="shared" si="2407"/>
        <v>0</v>
      </c>
    </row>
    <row r="2409" spans="8:12" x14ac:dyDescent="0.5">
      <c r="H2409" s="88">
        <f t="shared" ref="H2409:K2409" si="2441">IF(COUNT($C2411,D2411)&lt;&gt;2,0,ROUND(MAX(IF($B2411="No - non-arm's length",0,MIN((0.75*D2411),847)),MIN(D2411,(0.75*$C2411),847)),2))</f>
        <v>0</v>
      </c>
      <c r="I2409" s="88">
        <f t="shared" si="2441"/>
        <v>0</v>
      </c>
      <c r="J2409" s="88">
        <f t="shared" si="2441"/>
        <v>0</v>
      </c>
      <c r="K2409" s="88">
        <f t="shared" si="2441"/>
        <v>0</v>
      </c>
      <c r="L2409" s="3">
        <f t="shared" si="2407"/>
        <v>0</v>
      </c>
    </row>
    <row r="2410" spans="8:12" x14ac:dyDescent="0.5">
      <c r="H2410" s="88">
        <f t="shared" ref="H2410:K2410" si="2442">IF(COUNT($C2412,D2412)&lt;&gt;2,0,ROUND(MAX(IF($B2412="No - non-arm's length",0,MIN((0.75*D2412),847)),MIN(D2412,(0.75*$C2412),847)),2))</f>
        <v>0</v>
      </c>
      <c r="I2410" s="88">
        <f t="shared" si="2442"/>
        <v>0</v>
      </c>
      <c r="J2410" s="88">
        <f t="shared" si="2442"/>
        <v>0</v>
      </c>
      <c r="K2410" s="88">
        <f t="shared" si="2442"/>
        <v>0</v>
      </c>
      <c r="L2410" s="3">
        <f t="shared" si="2407"/>
        <v>0</v>
      </c>
    </row>
    <row r="2411" spans="8:12" x14ac:dyDescent="0.5">
      <c r="H2411" s="88">
        <f t="shared" ref="H2411:K2411" si="2443">IF(COUNT($C2413,D2413)&lt;&gt;2,0,ROUND(MAX(IF($B2413="No - non-arm's length",0,MIN((0.75*D2413),847)),MIN(D2413,(0.75*$C2413),847)),2))</f>
        <v>0</v>
      </c>
      <c r="I2411" s="88">
        <f t="shared" si="2443"/>
        <v>0</v>
      </c>
      <c r="J2411" s="88">
        <f t="shared" si="2443"/>
        <v>0</v>
      </c>
      <c r="K2411" s="88">
        <f t="shared" si="2443"/>
        <v>0</v>
      </c>
      <c r="L2411" s="3">
        <f t="shared" si="2407"/>
        <v>0</v>
      </c>
    </row>
    <row r="2412" spans="8:12" x14ac:dyDescent="0.5">
      <c r="H2412" s="88">
        <f t="shared" ref="H2412:K2412" si="2444">IF(COUNT($C2414,D2414)&lt;&gt;2,0,ROUND(MAX(IF($B2414="No - non-arm's length",0,MIN((0.75*D2414),847)),MIN(D2414,(0.75*$C2414),847)),2))</f>
        <v>0</v>
      </c>
      <c r="I2412" s="88">
        <f t="shared" si="2444"/>
        <v>0</v>
      </c>
      <c r="J2412" s="88">
        <f t="shared" si="2444"/>
        <v>0</v>
      </c>
      <c r="K2412" s="88">
        <f t="shared" si="2444"/>
        <v>0</v>
      </c>
      <c r="L2412" s="3">
        <f t="shared" si="2407"/>
        <v>0</v>
      </c>
    </row>
    <row r="2413" spans="8:12" x14ac:dyDescent="0.5">
      <c r="H2413" s="88">
        <f t="shared" ref="H2413:K2413" si="2445">IF(COUNT($C2415,D2415)&lt;&gt;2,0,ROUND(MAX(IF($B2415="No - non-arm's length",0,MIN((0.75*D2415),847)),MIN(D2415,(0.75*$C2415),847)),2))</f>
        <v>0</v>
      </c>
      <c r="I2413" s="88">
        <f t="shared" si="2445"/>
        <v>0</v>
      </c>
      <c r="J2413" s="88">
        <f t="shared" si="2445"/>
        <v>0</v>
      </c>
      <c r="K2413" s="88">
        <f t="shared" si="2445"/>
        <v>0</v>
      </c>
      <c r="L2413" s="3">
        <f t="shared" si="2407"/>
        <v>0</v>
      </c>
    </row>
    <row r="2414" spans="8:12" x14ac:dyDescent="0.5">
      <c r="H2414" s="88">
        <f t="shared" ref="H2414:K2414" si="2446">IF(COUNT($C2416,D2416)&lt;&gt;2,0,ROUND(MAX(IF($B2416="No - non-arm's length",0,MIN((0.75*D2416),847)),MIN(D2416,(0.75*$C2416),847)),2))</f>
        <v>0</v>
      </c>
      <c r="I2414" s="88">
        <f t="shared" si="2446"/>
        <v>0</v>
      </c>
      <c r="J2414" s="88">
        <f t="shared" si="2446"/>
        <v>0</v>
      </c>
      <c r="K2414" s="88">
        <f t="shared" si="2446"/>
        <v>0</v>
      </c>
      <c r="L2414" s="3">
        <f t="shared" si="2407"/>
        <v>0</v>
      </c>
    </row>
    <row r="2415" spans="8:12" x14ac:dyDescent="0.5">
      <c r="H2415" s="88">
        <f t="shared" ref="H2415:K2415" si="2447">IF(COUNT($C2417,D2417)&lt;&gt;2,0,ROUND(MAX(IF($B2417="No - non-arm's length",0,MIN((0.75*D2417),847)),MIN(D2417,(0.75*$C2417),847)),2))</f>
        <v>0</v>
      </c>
      <c r="I2415" s="88">
        <f t="shared" si="2447"/>
        <v>0</v>
      </c>
      <c r="J2415" s="88">
        <f t="shared" si="2447"/>
        <v>0</v>
      </c>
      <c r="K2415" s="88">
        <f t="shared" si="2447"/>
        <v>0</v>
      </c>
      <c r="L2415" s="3">
        <f t="shared" si="2407"/>
        <v>0</v>
      </c>
    </row>
    <row r="2416" spans="8:12" x14ac:dyDescent="0.5">
      <c r="H2416" s="88">
        <f t="shared" ref="H2416:K2416" si="2448">IF(COUNT($C2418,D2418)&lt;&gt;2,0,ROUND(MAX(IF($B2418="No - non-arm's length",0,MIN((0.75*D2418),847)),MIN(D2418,(0.75*$C2418),847)),2))</f>
        <v>0</v>
      </c>
      <c r="I2416" s="88">
        <f t="shared" si="2448"/>
        <v>0</v>
      </c>
      <c r="J2416" s="88">
        <f t="shared" si="2448"/>
        <v>0</v>
      </c>
      <c r="K2416" s="88">
        <f t="shared" si="2448"/>
        <v>0</v>
      </c>
      <c r="L2416" s="3">
        <f t="shared" si="2407"/>
        <v>0</v>
      </c>
    </row>
    <row r="2417" spans="8:12" x14ac:dyDescent="0.5">
      <c r="H2417" s="88">
        <f t="shared" ref="H2417:K2417" si="2449">IF(COUNT($C2419,D2419)&lt;&gt;2,0,ROUND(MAX(IF($B2419="No - non-arm's length",0,MIN((0.75*D2419),847)),MIN(D2419,(0.75*$C2419),847)),2))</f>
        <v>0</v>
      </c>
      <c r="I2417" s="88">
        <f t="shared" si="2449"/>
        <v>0</v>
      </c>
      <c r="J2417" s="88">
        <f t="shared" si="2449"/>
        <v>0</v>
      </c>
      <c r="K2417" s="88">
        <f t="shared" si="2449"/>
        <v>0</v>
      </c>
      <c r="L2417" s="3">
        <f t="shared" si="2407"/>
        <v>0</v>
      </c>
    </row>
    <row r="2418" spans="8:12" x14ac:dyDescent="0.5">
      <c r="H2418" s="88">
        <f t="shared" ref="H2418:K2418" si="2450">IF(COUNT($C2420,D2420)&lt;&gt;2,0,ROUND(MAX(IF($B2420="No - non-arm's length",0,MIN((0.75*D2420),847)),MIN(D2420,(0.75*$C2420),847)),2))</f>
        <v>0</v>
      </c>
      <c r="I2418" s="88">
        <f t="shared" si="2450"/>
        <v>0</v>
      </c>
      <c r="J2418" s="88">
        <f t="shared" si="2450"/>
        <v>0</v>
      </c>
      <c r="K2418" s="88">
        <f t="shared" si="2450"/>
        <v>0</v>
      </c>
      <c r="L2418" s="3">
        <f t="shared" si="2407"/>
        <v>0</v>
      </c>
    </row>
    <row r="2419" spans="8:12" x14ac:dyDescent="0.5">
      <c r="H2419" s="88">
        <f t="shared" ref="H2419:K2419" si="2451">IF(COUNT($C2421,D2421)&lt;&gt;2,0,ROUND(MAX(IF($B2421="No - non-arm's length",0,MIN((0.75*D2421),847)),MIN(D2421,(0.75*$C2421),847)),2))</f>
        <v>0</v>
      </c>
      <c r="I2419" s="88">
        <f t="shared" si="2451"/>
        <v>0</v>
      </c>
      <c r="J2419" s="88">
        <f t="shared" si="2451"/>
        <v>0</v>
      </c>
      <c r="K2419" s="88">
        <f t="shared" si="2451"/>
        <v>0</v>
      </c>
      <c r="L2419" s="3">
        <f t="shared" si="2407"/>
        <v>0</v>
      </c>
    </row>
    <row r="2420" spans="8:12" x14ac:dyDescent="0.5">
      <c r="H2420" s="88">
        <f t="shared" ref="H2420:K2420" si="2452">IF(COUNT($C2422,D2422)&lt;&gt;2,0,ROUND(MAX(IF($B2422="No - non-arm's length",0,MIN((0.75*D2422),847)),MIN(D2422,(0.75*$C2422),847)),2))</f>
        <v>0</v>
      </c>
      <c r="I2420" s="88">
        <f t="shared" si="2452"/>
        <v>0</v>
      </c>
      <c r="J2420" s="88">
        <f t="shared" si="2452"/>
        <v>0</v>
      </c>
      <c r="K2420" s="88">
        <f t="shared" si="2452"/>
        <v>0</v>
      </c>
      <c r="L2420" s="3">
        <f t="shared" si="2407"/>
        <v>0</v>
      </c>
    </row>
    <row r="2421" spans="8:12" x14ac:dyDescent="0.5">
      <c r="H2421" s="88">
        <f t="shared" ref="H2421:K2421" si="2453">IF(COUNT($C2423,D2423)&lt;&gt;2,0,ROUND(MAX(IF($B2423="No - non-arm's length",0,MIN((0.75*D2423),847)),MIN(D2423,(0.75*$C2423),847)),2))</f>
        <v>0</v>
      </c>
      <c r="I2421" s="88">
        <f t="shared" si="2453"/>
        <v>0</v>
      </c>
      <c r="J2421" s="88">
        <f t="shared" si="2453"/>
        <v>0</v>
      </c>
      <c r="K2421" s="88">
        <f t="shared" si="2453"/>
        <v>0</v>
      </c>
      <c r="L2421" s="3">
        <f t="shared" si="2407"/>
        <v>0</v>
      </c>
    </row>
    <row r="2422" spans="8:12" x14ac:dyDescent="0.5">
      <c r="H2422" s="88">
        <f t="shared" ref="H2422:K2422" si="2454">IF(COUNT($C2424,D2424)&lt;&gt;2,0,ROUND(MAX(IF($B2424="No - non-arm's length",0,MIN((0.75*D2424),847)),MIN(D2424,(0.75*$C2424),847)),2))</f>
        <v>0</v>
      </c>
      <c r="I2422" s="88">
        <f t="shared" si="2454"/>
        <v>0</v>
      </c>
      <c r="J2422" s="88">
        <f t="shared" si="2454"/>
        <v>0</v>
      </c>
      <c r="K2422" s="88">
        <f t="shared" si="2454"/>
        <v>0</v>
      </c>
      <c r="L2422" s="3">
        <f t="shared" si="2407"/>
        <v>0</v>
      </c>
    </row>
    <row r="2423" spans="8:12" x14ac:dyDescent="0.5">
      <c r="H2423" s="88">
        <f t="shared" ref="H2423:K2423" si="2455">IF(COUNT($C2425,D2425)&lt;&gt;2,0,ROUND(MAX(IF($B2425="No - non-arm's length",0,MIN((0.75*D2425),847)),MIN(D2425,(0.75*$C2425),847)),2))</f>
        <v>0</v>
      </c>
      <c r="I2423" s="88">
        <f t="shared" si="2455"/>
        <v>0</v>
      </c>
      <c r="J2423" s="88">
        <f t="shared" si="2455"/>
        <v>0</v>
      </c>
      <c r="K2423" s="88">
        <f t="shared" si="2455"/>
        <v>0</v>
      </c>
      <c r="L2423" s="3">
        <f t="shared" si="2407"/>
        <v>0</v>
      </c>
    </row>
    <row r="2424" spans="8:12" x14ac:dyDescent="0.5">
      <c r="H2424" s="88">
        <f t="shared" ref="H2424:K2424" si="2456">IF(COUNT($C2426,D2426)&lt;&gt;2,0,ROUND(MAX(IF($B2426="No - non-arm's length",0,MIN((0.75*D2426),847)),MIN(D2426,(0.75*$C2426),847)),2))</f>
        <v>0</v>
      </c>
      <c r="I2424" s="88">
        <f t="shared" si="2456"/>
        <v>0</v>
      </c>
      <c r="J2424" s="88">
        <f t="shared" si="2456"/>
        <v>0</v>
      </c>
      <c r="K2424" s="88">
        <f t="shared" si="2456"/>
        <v>0</v>
      </c>
      <c r="L2424" s="3">
        <f t="shared" si="2407"/>
        <v>0</v>
      </c>
    </row>
    <row r="2425" spans="8:12" x14ac:dyDescent="0.5">
      <c r="H2425" s="88">
        <f t="shared" ref="H2425:K2425" si="2457">IF(COUNT($C2427,D2427)&lt;&gt;2,0,ROUND(MAX(IF($B2427="No - non-arm's length",0,MIN((0.75*D2427),847)),MIN(D2427,(0.75*$C2427),847)),2))</f>
        <v>0</v>
      </c>
      <c r="I2425" s="88">
        <f t="shared" si="2457"/>
        <v>0</v>
      </c>
      <c r="J2425" s="88">
        <f t="shared" si="2457"/>
        <v>0</v>
      </c>
      <c r="K2425" s="88">
        <f t="shared" si="2457"/>
        <v>0</v>
      </c>
      <c r="L2425" s="3">
        <f t="shared" si="2407"/>
        <v>0</v>
      </c>
    </row>
    <row r="2426" spans="8:12" x14ac:dyDescent="0.5">
      <c r="H2426" s="88">
        <f t="shared" ref="H2426:K2426" si="2458">IF(COUNT($C2428,D2428)&lt;&gt;2,0,ROUND(MAX(IF($B2428="No - non-arm's length",0,MIN((0.75*D2428),847)),MIN(D2428,(0.75*$C2428),847)),2))</f>
        <v>0</v>
      </c>
      <c r="I2426" s="88">
        <f t="shared" si="2458"/>
        <v>0</v>
      </c>
      <c r="J2426" s="88">
        <f t="shared" si="2458"/>
        <v>0</v>
      </c>
      <c r="K2426" s="88">
        <f t="shared" si="2458"/>
        <v>0</v>
      </c>
      <c r="L2426" s="3">
        <f t="shared" si="2407"/>
        <v>0</v>
      </c>
    </row>
    <row r="2427" spans="8:12" x14ac:dyDescent="0.5">
      <c r="H2427" s="88">
        <f t="shared" ref="H2427:K2427" si="2459">IF(COUNT($C2429,D2429)&lt;&gt;2,0,ROUND(MAX(IF($B2429="No - non-arm's length",0,MIN((0.75*D2429),847)),MIN(D2429,(0.75*$C2429),847)),2))</f>
        <v>0</v>
      </c>
      <c r="I2427" s="88">
        <f t="shared" si="2459"/>
        <v>0</v>
      </c>
      <c r="J2427" s="88">
        <f t="shared" si="2459"/>
        <v>0</v>
      </c>
      <c r="K2427" s="88">
        <f t="shared" si="2459"/>
        <v>0</v>
      </c>
      <c r="L2427" s="3">
        <f t="shared" si="2407"/>
        <v>0</v>
      </c>
    </row>
    <row r="2428" spans="8:12" x14ac:dyDescent="0.5">
      <c r="H2428" s="88">
        <f t="shared" ref="H2428:K2428" si="2460">IF(COUNT($C2430,D2430)&lt;&gt;2,0,ROUND(MAX(IF($B2430="No - non-arm's length",0,MIN((0.75*D2430),847)),MIN(D2430,(0.75*$C2430),847)),2))</f>
        <v>0</v>
      </c>
      <c r="I2428" s="88">
        <f t="shared" si="2460"/>
        <v>0</v>
      </c>
      <c r="J2428" s="88">
        <f t="shared" si="2460"/>
        <v>0</v>
      </c>
      <c r="K2428" s="88">
        <f t="shared" si="2460"/>
        <v>0</v>
      </c>
      <c r="L2428" s="3">
        <f t="shared" si="2407"/>
        <v>0</v>
      </c>
    </row>
    <row r="2429" spans="8:12" x14ac:dyDescent="0.5">
      <c r="H2429" s="88">
        <f t="shared" ref="H2429:K2429" si="2461">IF(COUNT($C2431,D2431)&lt;&gt;2,0,ROUND(MAX(IF($B2431="No - non-arm's length",0,MIN((0.75*D2431),847)),MIN(D2431,(0.75*$C2431),847)),2))</f>
        <v>0</v>
      </c>
      <c r="I2429" s="88">
        <f t="shared" si="2461"/>
        <v>0</v>
      </c>
      <c r="J2429" s="88">
        <f t="shared" si="2461"/>
        <v>0</v>
      </c>
      <c r="K2429" s="88">
        <f t="shared" si="2461"/>
        <v>0</v>
      </c>
      <c r="L2429" s="3">
        <f t="shared" si="2407"/>
        <v>0</v>
      </c>
    </row>
    <row r="2430" spans="8:12" x14ac:dyDescent="0.5">
      <c r="H2430" s="88">
        <f t="shared" ref="H2430:K2430" si="2462">IF(COUNT($C2432,D2432)&lt;&gt;2,0,ROUND(MAX(IF($B2432="No - non-arm's length",0,MIN((0.75*D2432),847)),MIN(D2432,(0.75*$C2432),847)),2))</f>
        <v>0</v>
      </c>
      <c r="I2430" s="88">
        <f t="shared" si="2462"/>
        <v>0</v>
      </c>
      <c r="J2430" s="88">
        <f t="shared" si="2462"/>
        <v>0</v>
      </c>
      <c r="K2430" s="88">
        <f t="shared" si="2462"/>
        <v>0</v>
      </c>
      <c r="L2430" s="3">
        <f t="shared" si="2407"/>
        <v>0</v>
      </c>
    </row>
    <row r="2431" spans="8:12" x14ac:dyDescent="0.5">
      <c r="H2431" s="88">
        <f t="shared" ref="H2431:K2431" si="2463">IF(COUNT($C2433,D2433)&lt;&gt;2,0,ROUND(MAX(IF($B2433="No - non-arm's length",0,MIN((0.75*D2433),847)),MIN(D2433,(0.75*$C2433),847)),2))</f>
        <v>0</v>
      </c>
      <c r="I2431" s="88">
        <f t="shared" si="2463"/>
        <v>0</v>
      </c>
      <c r="J2431" s="88">
        <f t="shared" si="2463"/>
        <v>0</v>
      </c>
      <c r="K2431" s="88">
        <f t="shared" si="2463"/>
        <v>0</v>
      </c>
      <c r="L2431" s="3">
        <f t="shared" si="2407"/>
        <v>0</v>
      </c>
    </row>
    <row r="2432" spans="8:12" x14ac:dyDescent="0.5">
      <c r="H2432" s="88">
        <f t="shared" ref="H2432:K2432" si="2464">IF(COUNT($C2434,D2434)&lt;&gt;2,0,ROUND(MAX(IF($B2434="No - non-arm's length",0,MIN((0.75*D2434),847)),MIN(D2434,(0.75*$C2434),847)),2))</f>
        <v>0</v>
      </c>
      <c r="I2432" s="88">
        <f t="shared" si="2464"/>
        <v>0</v>
      </c>
      <c r="J2432" s="88">
        <f t="shared" si="2464"/>
        <v>0</v>
      </c>
      <c r="K2432" s="88">
        <f t="shared" si="2464"/>
        <v>0</v>
      </c>
      <c r="L2432" s="3">
        <f t="shared" si="2407"/>
        <v>0</v>
      </c>
    </row>
    <row r="2433" spans="8:12" x14ac:dyDescent="0.5">
      <c r="H2433" s="88">
        <f t="shared" ref="H2433:K2433" si="2465">IF(COUNT($C2435,D2435)&lt;&gt;2,0,ROUND(MAX(IF($B2435="No - non-arm's length",0,MIN((0.75*D2435),847)),MIN(D2435,(0.75*$C2435),847)),2))</f>
        <v>0</v>
      </c>
      <c r="I2433" s="88">
        <f t="shared" si="2465"/>
        <v>0</v>
      </c>
      <c r="J2433" s="88">
        <f t="shared" si="2465"/>
        <v>0</v>
      </c>
      <c r="K2433" s="88">
        <f t="shared" si="2465"/>
        <v>0</v>
      </c>
      <c r="L2433" s="3">
        <f t="shared" si="2407"/>
        <v>0</v>
      </c>
    </row>
    <row r="2434" spans="8:12" x14ac:dyDescent="0.5">
      <c r="H2434" s="88">
        <f t="shared" ref="H2434:K2434" si="2466">IF(COUNT($C2436,D2436)&lt;&gt;2,0,ROUND(MAX(IF($B2436="No - non-arm's length",0,MIN((0.75*D2436),847)),MIN(D2436,(0.75*$C2436),847)),2))</f>
        <v>0</v>
      </c>
      <c r="I2434" s="88">
        <f t="shared" si="2466"/>
        <v>0</v>
      </c>
      <c r="J2434" s="88">
        <f t="shared" si="2466"/>
        <v>0</v>
      </c>
      <c r="K2434" s="88">
        <f t="shared" si="2466"/>
        <v>0</v>
      </c>
      <c r="L2434" s="3">
        <f t="shared" si="2407"/>
        <v>0</v>
      </c>
    </row>
    <row r="2435" spans="8:12" x14ac:dyDescent="0.5">
      <c r="H2435" s="88">
        <f t="shared" ref="H2435:K2435" si="2467">IF(COUNT($C2437,D2437)&lt;&gt;2,0,ROUND(MAX(IF($B2437="No - non-arm's length",0,MIN((0.75*D2437),847)),MIN(D2437,(0.75*$C2437),847)),2))</f>
        <v>0</v>
      </c>
      <c r="I2435" s="88">
        <f t="shared" si="2467"/>
        <v>0</v>
      </c>
      <c r="J2435" s="88">
        <f t="shared" si="2467"/>
        <v>0</v>
      </c>
      <c r="K2435" s="88">
        <f t="shared" si="2467"/>
        <v>0</v>
      </c>
      <c r="L2435" s="3">
        <f t="shared" si="2407"/>
        <v>0</v>
      </c>
    </row>
    <row r="2436" spans="8:12" x14ac:dyDescent="0.5">
      <c r="H2436" s="88">
        <f t="shared" ref="H2436:K2436" si="2468">IF(COUNT($C2438,D2438)&lt;&gt;2,0,ROUND(MAX(IF($B2438="No - non-arm's length",0,MIN((0.75*D2438),847)),MIN(D2438,(0.75*$C2438),847)),2))</f>
        <v>0</v>
      </c>
      <c r="I2436" s="88">
        <f t="shared" si="2468"/>
        <v>0</v>
      </c>
      <c r="J2436" s="88">
        <f t="shared" si="2468"/>
        <v>0</v>
      </c>
      <c r="K2436" s="88">
        <f t="shared" si="2468"/>
        <v>0</v>
      </c>
      <c r="L2436" s="3">
        <f t="shared" si="2407"/>
        <v>0</v>
      </c>
    </row>
    <row r="2437" spans="8:12" x14ac:dyDescent="0.5">
      <c r="H2437" s="88">
        <f t="shared" ref="H2437:K2437" si="2469">IF(COUNT($C2439,D2439)&lt;&gt;2,0,ROUND(MAX(IF($B2439="No - non-arm's length",0,MIN((0.75*D2439),847)),MIN(D2439,(0.75*$C2439),847)),2))</f>
        <v>0</v>
      </c>
      <c r="I2437" s="88">
        <f t="shared" si="2469"/>
        <v>0</v>
      </c>
      <c r="J2437" s="88">
        <f t="shared" si="2469"/>
        <v>0</v>
      </c>
      <c r="K2437" s="88">
        <f t="shared" si="2469"/>
        <v>0</v>
      </c>
      <c r="L2437" s="3">
        <f t="shared" si="2407"/>
        <v>0</v>
      </c>
    </row>
    <row r="2438" spans="8:12" x14ac:dyDescent="0.5">
      <c r="H2438" s="88">
        <f t="shared" ref="H2438:K2438" si="2470">IF(COUNT($C2440,D2440)&lt;&gt;2,0,ROUND(MAX(IF($B2440="No - non-arm's length",0,MIN((0.75*D2440),847)),MIN(D2440,(0.75*$C2440),847)),2))</f>
        <v>0</v>
      </c>
      <c r="I2438" s="88">
        <f t="shared" si="2470"/>
        <v>0</v>
      </c>
      <c r="J2438" s="88">
        <f t="shared" si="2470"/>
        <v>0</v>
      </c>
      <c r="K2438" s="88">
        <f t="shared" si="2470"/>
        <v>0</v>
      </c>
      <c r="L2438" s="3">
        <f t="shared" si="2407"/>
        <v>0</v>
      </c>
    </row>
    <row r="2439" spans="8:12" x14ac:dyDescent="0.5">
      <c r="H2439" s="88">
        <f t="shared" ref="H2439:K2439" si="2471">IF(COUNT($C2441,D2441)&lt;&gt;2,0,ROUND(MAX(IF($B2441="No - non-arm's length",0,MIN((0.75*D2441),847)),MIN(D2441,(0.75*$C2441),847)),2))</f>
        <v>0</v>
      </c>
      <c r="I2439" s="88">
        <f t="shared" si="2471"/>
        <v>0</v>
      </c>
      <c r="J2439" s="88">
        <f t="shared" si="2471"/>
        <v>0</v>
      </c>
      <c r="K2439" s="88">
        <f t="shared" si="2471"/>
        <v>0</v>
      </c>
      <c r="L2439" s="3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88">
        <f t="shared" ref="H2440:K2440" si="2473">IF(COUNT($C2442,D2442)&lt;&gt;2,0,ROUND(MAX(IF($B2442="No - non-arm's length",0,MIN((0.75*D2442),847)),MIN(D2442,(0.75*$C2442),847)),2))</f>
        <v>0</v>
      </c>
      <c r="I2440" s="88">
        <f t="shared" si="2473"/>
        <v>0</v>
      </c>
      <c r="J2440" s="88">
        <f t="shared" si="2473"/>
        <v>0</v>
      </c>
      <c r="K2440" s="88">
        <f t="shared" si="2473"/>
        <v>0</v>
      </c>
      <c r="L2440" s="3">
        <f t="shared" si="2472"/>
        <v>0</v>
      </c>
    </row>
    <row r="2441" spans="8:12" x14ac:dyDescent="0.5">
      <c r="H2441" s="88">
        <f t="shared" ref="H2441:K2441" si="2474">IF(COUNT($C2443,D2443)&lt;&gt;2,0,ROUND(MAX(IF($B2443="No - non-arm's length",0,MIN((0.75*D2443),847)),MIN(D2443,(0.75*$C2443),847)),2))</f>
        <v>0</v>
      </c>
      <c r="I2441" s="88">
        <f t="shared" si="2474"/>
        <v>0</v>
      </c>
      <c r="J2441" s="88">
        <f t="shared" si="2474"/>
        <v>0</v>
      </c>
      <c r="K2441" s="88">
        <f t="shared" si="2474"/>
        <v>0</v>
      </c>
      <c r="L2441" s="3">
        <f t="shared" si="2472"/>
        <v>0</v>
      </c>
    </row>
    <row r="2442" spans="8:12" x14ac:dyDescent="0.5">
      <c r="H2442" s="88">
        <f t="shared" ref="H2442:K2442" si="2475">IF(COUNT($C2444,D2444)&lt;&gt;2,0,ROUND(MAX(IF($B2444="No - non-arm's length",0,MIN((0.75*D2444),847)),MIN(D2444,(0.75*$C2444),847)),2))</f>
        <v>0</v>
      </c>
      <c r="I2442" s="88">
        <f t="shared" si="2475"/>
        <v>0</v>
      </c>
      <c r="J2442" s="88">
        <f t="shared" si="2475"/>
        <v>0</v>
      </c>
      <c r="K2442" s="88">
        <f t="shared" si="2475"/>
        <v>0</v>
      </c>
      <c r="L2442" s="3">
        <f t="shared" si="2472"/>
        <v>0</v>
      </c>
    </row>
    <row r="2443" spans="8:12" x14ac:dyDescent="0.5">
      <c r="H2443" s="88">
        <f t="shared" ref="H2443:K2443" si="2476">IF(COUNT($C2445,D2445)&lt;&gt;2,0,ROUND(MAX(IF($B2445="No - non-arm's length",0,MIN((0.75*D2445),847)),MIN(D2445,(0.75*$C2445),847)),2))</f>
        <v>0</v>
      </c>
      <c r="I2443" s="88">
        <f t="shared" si="2476"/>
        <v>0</v>
      </c>
      <c r="J2443" s="88">
        <f t="shared" si="2476"/>
        <v>0</v>
      </c>
      <c r="K2443" s="88">
        <f t="shared" si="2476"/>
        <v>0</v>
      </c>
      <c r="L2443" s="3">
        <f t="shared" si="2472"/>
        <v>0</v>
      </c>
    </row>
    <row r="2444" spans="8:12" x14ac:dyDescent="0.5">
      <c r="H2444" s="88">
        <f t="shared" ref="H2444:K2444" si="2477">IF(COUNT($C2446,D2446)&lt;&gt;2,0,ROUND(MAX(IF($B2446="No - non-arm's length",0,MIN((0.75*D2446),847)),MIN(D2446,(0.75*$C2446),847)),2))</f>
        <v>0</v>
      </c>
      <c r="I2444" s="88">
        <f t="shared" si="2477"/>
        <v>0</v>
      </c>
      <c r="J2444" s="88">
        <f t="shared" si="2477"/>
        <v>0</v>
      </c>
      <c r="K2444" s="88">
        <f t="shared" si="2477"/>
        <v>0</v>
      </c>
      <c r="L2444" s="3">
        <f t="shared" si="2472"/>
        <v>0</v>
      </c>
    </row>
    <row r="2445" spans="8:12" x14ac:dyDescent="0.5">
      <c r="H2445" s="88">
        <f t="shared" ref="H2445:K2445" si="2478">IF(COUNT($C2447,D2447)&lt;&gt;2,0,ROUND(MAX(IF($B2447="No - non-arm's length",0,MIN((0.75*D2447),847)),MIN(D2447,(0.75*$C2447),847)),2))</f>
        <v>0</v>
      </c>
      <c r="I2445" s="88">
        <f t="shared" si="2478"/>
        <v>0</v>
      </c>
      <c r="J2445" s="88">
        <f t="shared" si="2478"/>
        <v>0</v>
      </c>
      <c r="K2445" s="88">
        <f t="shared" si="2478"/>
        <v>0</v>
      </c>
      <c r="L2445" s="3">
        <f t="shared" si="2472"/>
        <v>0</v>
      </c>
    </row>
    <row r="2446" spans="8:12" x14ac:dyDescent="0.5">
      <c r="H2446" s="88">
        <f t="shared" ref="H2446:K2446" si="2479">IF(COUNT($C2448,D2448)&lt;&gt;2,0,ROUND(MAX(IF($B2448="No - non-arm's length",0,MIN((0.75*D2448),847)),MIN(D2448,(0.75*$C2448),847)),2))</f>
        <v>0</v>
      </c>
      <c r="I2446" s="88">
        <f t="shared" si="2479"/>
        <v>0</v>
      </c>
      <c r="J2446" s="88">
        <f t="shared" si="2479"/>
        <v>0</v>
      </c>
      <c r="K2446" s="88">
        <f t="shared" si="2479"/>
        <v>0</v>
      </c>
      <c r="L2446" s="3">
        <f t="shared" si="2472"/>
        <v>0</v>
      </c>
    </row>
    <row r="2447" spans="8:12" x14ac:dyDescent="0.5">
      <c r="H2447" s="88">
        <f t="shared" ref="H2447:K2447" si="2480">IF(COUNT($C2449,D2449)&lt;&gt;2,0,ROUND(MAX(IF($B2449="No - non-arm's length",0,MIN((0.75*D2449),847)),MIN(D2449,(0.75*$C2449),847)),2))</f>
        <v>0</v>
      </c>
      <c r="I2447" s="88">
        <f t="shared" si="2480"/>
        <v>0</v>
      </c>
      <c r="J2447" s="88">
        <f t="shared" si="2480"/>
        <v>0</v>
      </c>
      <c r="K2447" s="88">
        <f t="shared" si="2480"/>
        <v>0</v>
      </c>
      <c r="L2447" s="3">
        <f t="shared" si="2472"/>
        <v>0</v>
      </c>
    </row>
    <row r="2448" spans="8:12" x14ac:dyDescent="0.5">
      <c r="H2448" s="88">
        <f t="shared" ref="H2448:K2448" si="2481">IF(COUNT($C2450,D2450)&lt;&gt;2,0,ROUND(MAX(IF($B2450="No - non-arm's length",0,MIN((0.75*D2450),847)),MIN(D2450,(0.75*$C2450),847)),2))</f>
        <v>0</v>
      </c>
      <c r="I2448" s="88">
        <f t="shared" si="2481"/>
        <v>0</v>
      </c>
      <c r="J2448" s="88">
        <f t="shared" si="2481"/>
        <v>0</v>
      </c>
      <c r="K2448" s="88">
        <f t="shared" si="2481"/>
        <v>0</v>
      </c>
      <c r="L2448" s="3">
        <f t="shared" si="2472"/>
        <v>0</v>
      </c>
    </row>
    <row r="2449" spans="8:12" x14ac:dyDescent="0.5">
      <c r="H2449" s="88">
        <f t="shared" ref="H2449:K2449" si="2482">IF(COUNT($C2451,D2451)&lt;&gt;2,0,ROUND(MAX(IF($B2451="No - non-arm's length",0,MIN((0.75*D2451),847)),MIN(D2451,(0.75*$C2451),847)),2))</f>
        <v>0</v>
      </c>
      <c r="I2449" s="88">
        <f t="shared" si="2482"/>
        <v>0</v>
      </c>
      <c r="J2449" s="88">
        <f t="shared" si="2482"/>
        <v>0</v>
      </c>
      <c r="K2449" s="88">
        <f t="shared" si="2482"/>
        <v>0</v>
      </c>
      <c r="L2449" s="3">
        <f t="shared" si="2472"/>
        <v>0</v>
      </c>
    </row>
    <row r="2450" spans="8:12" x14ac:dyDescent="0.5">
      <c r="H2450" s="88">
        <f t="shared" ref="H2450:K2450" si="2483">IF(COUNT($C2452,D2452)&lt;&gt;2,0,ROUND(MAX(IF($B2452="No - non-arm's length",0,MIN((0.75*D2452),847)),MIN(D2452,(0.75*$C2452),847)),2))</f>
        <v>0</v>
      </c>
      <c r="I2450" s="88">
        <f t="shared" si="2483"/>
        <v>0</v>
      </c>
      <c r="J2450" s="88">
        <f t="shared" si="2483"/>
        <v>0</v>
      </c>
      <c r="K2450" s="88">
        <f t="shared" si="2483"/>
        <v>0</v>
      </c>
      <c r="L2450" s="3">
        <f t="shared" si="2472"/>
        <v>0</v>
      </c>
    </row>
    <row r="2451" spans="8:12" x14ac:dyDescent="0.5">
      <c r="H2451" s="88">
        <f t="shared" ref="H2451:K2451" si="2484">IF(COUNT($C2453,D2453)&lt;&gt;2,0,ROUND(MAX(IF($B2453="No - non-arm's length",0,MIN((0.75*D2453),847)),MIN(D2453,(0.75*$C2453),847)),2))</f>
        <v>0</v>
      </c>
      <c r="I2451" s="88">
        <f t="shared" si="2484"/>
        <v>0</v>
      </c>
      <c r="J2451" s="88">
        <f t="shared" si="2484"/>
        <v>0</v>
      </c>
      <c r="K2451" s="88">
        <f t="shared" si="2484"/>
        <v>0</v>
      </c>
      <c r="L2451" s="3">
        <f t="shared" si="2472"/>
        <v>0</v>
      </c>
    </row>
    <row r="2452" spans="8:12" x14ac:dyDescent="0.5">
      <c r="H2452" s="88">
        <f t="shared" ref="H2452:K2452" si="2485">IF(COUNT($C2454,D2454)&lt;&gt;2,0,ROUND(MAX(IF($B2454="No - non-arm's length",0,MIN((0.75*D2454),847)),MIN(D2454,(0.75*$C2454),847)),2))</f>
        <v>0</v>
      </c>
      <c r="I2452" s="88">
        <f t="shared" si="2485"/>
        <v>0</v>
      </c>
      <c r="J2452" s="88">
        <f t="shared" si="2485"/>
        <v>0</v>
      </c>
      <c r="K2452" s="88">
        <f t="shared" si="2485"/>
        <v>0</v>
      </c>
      <c r="L2452" s="3">
        <f t="shared" si="2472"/>
        <v>0</v>
      </c>
    </row>
    <row r="2453" spans="8:12" x14ac:dyDescent="0.5">
      <c r="H2453" s="88">
        <f t="shared" ref="H2453:K2453" si="2486">IF(COUNT($C2455,D2455)&lt;&gt;2,0,ROUND(MAX(IF($B2455="No - non-arm's length",0,MIN((0.75*D2455),847)),MIN(D2455,(0.75*$C2455),847)),2))</f>
        <v>0</v>
      </c>
      <c r="I2453" s="88">
        <f t="shared" si="2486"/>
        <v>0</v>
      </c>
      <c r="J2453" s="88">
        <f t="shared" si="2486"/>
        <v>0</v>
      </c>
      <c r="K2453" s="88">
        <f t="shared" si="2486"/>
        <v>0</v>
      </c>
      <c r="L2453" s="3">
        <f t="shared" si="2472"/>
        <v>0</v>
      </c>
    </row>
    <row r="2454" spans="8:12" x14ac:dyDescent="0.5">
      <c r="H2454" s="88">
        <f t="shared" ref="H2454:K2454" si="2487">IF(COUNT($C2456,D2456)&lt;&gt;2,0,ROUND(MAX(IF($B2456="No - non-arm's length",0,MIN((0.75*D2456),847)),MIN(D2456,(0.75*$C2456),847)),2))</f>
        <v>0</v>
      </c>
      <c r="I2454" s="88">
        <f t="shared" si="2487"/>
        <v>0</v>
      </c>
      <c r="J2454" s="88">
        <f t="shared" si="2487"/>
        <v>0</v>
      </c>
      <c r="K2454" s="88">
        <f t="shared" si="2487"/>
        <v>0</v>
      </c>
      <c r="L2454" s="3">
        <f t="shared" si="2472"/>
        <v>0</v>
      </c>
    </row>
    <row r="2455" spans="8:12" x14ac:dyDescent="0.5">
      <c r="H2455" s="88">
        <f t="shared" ref="H2455:K2455" si="2488">IF(COUNT($C2457,D2457)&lt;&gt;2,0,ROUND(MAX(IF($B2457="No - non-arm's length",0,MIN((0.75*D2457),847)),MIN(D2457,(0.75*$C2457),847)),2))</f>
        <v>0</v>
      </c>
      <c r="I2455" s="88">
        <f t="shared" si="2488"/>
        <v>0</v>
      </c>
      <c r="J2455" s="88">
        <f t="shared" si="2488"/>
        <v>0</v>
      </c>
      <c r="K2455" s="88">
        <f t="shared" si="2488"/>
        <v>0</v>
      </c>
      <c r="L2455" s="3">
        <f t="shared" si="2472"/>
        <v>0</v>
      </c>
    </row>
    <row r="2456" spans="8:12" x14ac:dyDescent="0.5">
      <c r="H2456" s="88">
        <f t="shared" ref="H2456:K2456" si="2489">IF(COUNT($C2458,D2458)&lt;&gt;2,0,ROUND(MAX(IF($B2458="No - non-arm's length",0,MIN((0.75*D2458),847)),MIN(D2458,(0.75*$C2458),847)),2))</f>
        <v>0</v>
      </c>
      <c r="I2456" s="88">
        <f t="shared" si="2489"/>
        <v>0</v>
      </c>
      <c r="J2456" s="88">
        <f t="shared" si="2489"/>
        <v>0</v>
      </c>
      <c r="K2456" s="88">
        <f t="shared" si="2489"/>
        <v>0</v>
      </c>
      <c r="L2456" s="3">
        <f t="shared" si="2472"/>
        <v>0</v>
      </c>
    </row>
    <row r="2457" spans="8:12" x14ac:dyDescent="0.5">
      <c r="H2457" s="88">
        <f t="shared" ref="H2457:K2457" si="2490">IF(COUNT($C2459,D2459)&lt;&gt;2,0,ROUND(MAX(IF($B2459="No - non-arm's length",0,MIN((0.75*D2459),847)),MIN(D2459,(0.75*$C2459),847)),2))</f>
        <v>0</v>
      </c>
      <c r="I2457" s="88">
        <f t="shared" si="2490"/>
        <v>0</v>
      </c>
      <c r="J2457" s="88">
        <f t="shared" si="2490"/>
        <v>0</v>
      </c>
      <c r="K2457" s="88">
        <f t="shared" si="2490"/>
        <v>0</v>
      </c>
      <c r="L2457" s="3">
        <f t="shared" si="2472"/>
        <v>0</v>
      </c>
    </row>
    <row r="2458" spans="8:12" x14ac:dyDescent="0.5">
      <c r="H2458" s="88">
        <f t="shared" ref="H2458:K2458" si="2491">IF(COUNT($C2460,D2460)&lt;&gt;2,0,ROUND(MAX(IF($B2460="No - non-arm's length",0,MIN((0.75*D2460),847)),MIN(D2460,(0.75*$C2460),847)),2))</f>
        <v>0</v>
      </c>
      <c r="I2458" s="88">
        <f t="shared" si="2491"/>
        <v>0</v>
      </c>
      <c r="J2458" s="88">
        <f t="shared" si="2491"/>
        <v>0</v>
      </c>
      <c r="K2458" s="88">
        <f t="shared" si="2491"/>
        <v>0</v>
      </c>
      <c r="L2458" s="3">
        <f t="shared" si="2472"/>
        <v>0</v>
      </c>
    </row>
    <row r="2459" spans="8:12" x14ac:dyDescent="0.5">
      <c r="H2459" s="88">
        <f t="shared" ref="H2459:K2459" si="2492">IF(COUNT($C2461,D2461)&lt;&gt;2,0,ROUND(MAX(IF($B2461="No - non-arm's length",0,MIN((0.75*D2461),847)),MIN(D2461,(0.75*$C2461),847)),2))</f>
        <v>0</v>
      </c>
      <c r="I2459" s="88">
        <f t="shared" si="2492"/>
        <v>0</v>
      </c>
      <c r="J2459" s="88">
        <f t="shared" si="2492"/>
        <v>0</v>
      </c>
      <c r="K2459" s="88">
        <f t="shared" si="2492"/>
        <v>0</v>
      </c>
      <c r="L2459" s="3">
        <f t="shared" si="2472"/>
        <v>0</v>
      </c>
    </row>
    <row r="2460" spans="8:12" x14ac:dyDescent="0.5">
      <c r="H2460" s="88">
        <f t="shared" ref="H2460:K2460" si="2493">IF(COUNT($C2462,D2462)&lt;&gt;2,0,ROUND(MAX(IF($B2462="No - non-arm's length",0,MIN((0.75*D2462),847)),MIN(D2462,(0.75*$C2462),847)),2))</f>
        <v>0</v>
      </c>
      <c r="I2460" s="88">
        <f t="shared" si="2493"/>
        <v>0</v>
      </c>
      <c r="J2460" s="88">
        <f t="shared" si="2493"/>
        <v>0</v>
      </c>
      <c r="K2460" s="88">
        <f t="shared" si="2493"/>
        <v>0</v>
      </c>
      <c r="L2460" s="3">
        <f t="shared" si="2472"/>
        <v>0</v>
      </c>
    </row>
    <row r="2461" spans="8:12" x14ac:dyDescent="0.5">
      <c r="H2461" s="88">
        <f t="shared" ref="H2461:K2461" si="2494">IF(COUNT($C2463,D2463)&lt;&gt;2,0,ROUND(MAX(IF($B2463="No - non-arm's length",0,MIN((0.75*D2463),847)),MIN(D2463,(0.75*$C2463),847)),2))</f>
        <v>0</v>
      </c>
      <c r="I2461" s="88">
        <f t="shared" si="2494"/>
        <v>0</v>
      </c>
      <c r="J2461" s="88">
        <f t="shared" si="2494"/>
        <v>0</v>
      </c>
      <c r="K2461" s="88">
        <f t="shared" si="2494"/>
        <v>0</v>
      </c>
      <c r="L2461" s="3">
        <f t="shared" si="2472"/>
        <v>0</v>
      </c>
    </row>
    <row r="2462" spans="8:12" x14ac:dyDescent="0.5">
      <c r="H2462" s="88">
        <f t="shared" ref="H2462:K2462" si="2495">IF(COUNT($C2464,D2464)&lt;&gt;2,0,ROUND(MAX(IF($B2464="No - non-arm's length",0,MIN((0.75*D2464),847)),MIN(D2464,(0.75*$C2464),847)),2))</f>
        <v>0</v>
      </c>
      <c r="I2462" s="88">
        <f t="shared" si="2495"/>
        <v>0</v>
      </c>
      <c r="J2462" s="88">
        <f t="shared" si="2495"/>
        <v>0</v>
      </c>
      <c r="K2462" s="88">
        <f t="shared" si="2495"/>
        <v>0</v>
      </c>
      <c r="L2462" s="3">
        <f t="shared" si="2472"/>
        <v>0</v>
      </c>
    </row>
    <row r="2463" spans="8:12" x14ac:dyDescent="0.5">
      <c r="H2463" s="88">
        <f t="shared" ref="H2463:K2463" si="2496">IF(COUNT($C2465,D2465)&lt;&gt;2,0,ROUND(MAX(IF($B2465="No - non-arm's length",0,MIN((0.75*D2465),847)),MIN(D2465,(0.75*$C2465),847)),2))</f>
        <v>0</v>
      </c>
      <c r="I2463" s="88">
        <f t="shared" si="2496"/>
        <v>0</v>
      </c>
      <c r="J2463" s="88">
        <f t="shared" si="2496"/>
        <v>0</v>
      </c>
      <c r="K2463" s="88">
        <f t="shared" si="2496"/>
        <v>0</v>
      </c>
      <c r="L2463" s="3">
        <f t="shared" si="2472"/>
        <v>0</v>
      </c>
    </row>
    <row r="2464" spans="8:12" x14ac:dyDescent="0.5">
      <c r="H2464" s="88">
        <f t="shared" ref="H2464:K2464" si="2497">IF(COUNT($C2466,D2466)&lt;&gt;2,0,ROUND(MAX(IF($B2466="No - non-arm's length",0,MIN((0.75*D2466),847)),MIN(D2466,(0.75*$C2466),847)),2))</f>
        <v>0</v>
      </c>
      <c r="I2464" s="88">
        <f t="shared" si="2497"/>
        <v>0</v>
      </c>
      <c r="J2464" s="88">
        <f t="shared" si="2497"/>
        <v>0</v>
      </c>
      <c r="K2464" s="88">
        <f t="shared" si="2497"/>
        <v>0</v>
      </c>
      <c r="L2464" s="3">
        <f t="shared" si="2472"/>
        <v>0</v>
      </c>
    </row>
    <row r="2465" spans="8:12" x14ac:dyDescent="0.5">
      <c r="H2465" s="88">
        <f t="shared" ref="H2465:K2465" si="2498">IF(COUNT($C2467,D2467)&lt;&gt;2,0,ROUND(MAX(IF($B2467="No - non-arm's length",0,MIN((0.75*D2467),847)),MIN(D2467,(0.75*$C2467),847)),2))</f>
        <v>0</v>
      </c>
      <c r="I2465" s="88">
        <f t="shared" si="2498"/>
        <v>0</v>
      </c>
      <c r="J2465" s="88">
        <f t="shared" si="2498"/>
        <v>0</v>
      </c>
      <c r="K2465" s="88">
        <f t="shared" si="2498"/>
        <v>0</v>
      </c>
      <c r="L2465" s="3">
        <f t="shared" si="2472"/>
        <v>0</v>
      </c>
    </row>
    <row r="2466" spans="8:12" x14ac:dyDescent="0.5">
      <c r="H2466" s="88">
        <f t="shared" ref="H2466:K2466" si="2499">IF(COUNT($C2468,D2468)&lt;&gt;2,0,ROUND(MAX(IF($B2468="No - non-arm's length",0,MIN((0.75*D2468),847)),MIN(D2468,(0.75*$C2468),847)),2))</f>
        <v>0</v>
      </c>
      <c r="I2466" s="88">
        <f t="shared" si="2499"/>
        <v>0</v>
      </c>
      <c r="J2466" s="88">
        <f t="shared" si="2499"/>
        <v>0</v>
      </c>
      <c r="K2466" s="88">
        <f t="shared" si="2499"/>
        <v>0</v>
      </c>
      <c r="L2466" s="3">
        <f t="shared" si="2472"/>
        <v>0</v>
      </c>
    </row>
    <row r="2467" spans="8:12" x14ac:dyDescent="0.5">
      <c r="H2467" s="88">
        <f t="shared" ref="H2467:K2467" si="2500">IF(COUNT($C2469,D2469)&lt;&gt;2,0,ROUND(MAX(IF($B2469="No - non-arm's length",0,MIN((0.75*D2469),847)),MIN(D2469,(0.75*$C2469),847)),2))</f>
        <v>0</v>
      </c>
      <c r="I2467" s="88">
        <f t="shared" si="2500"/>
        <v>0</v>
      </c>
      <c r="J2467" s="88">
        <f t="shared" si="2500"/>
        <v>0</v>
      </c>
      <c r="K2467" s="88">
        <f t="shared" si="2500"/>
        <v>0</v>
      </c>
      <c r="L2467" s="3">
        <f t="shared" si="2472"/>
        <v>0</v>
      </c>
    </row>
    <row r="2468" spans="8:12" x14ac:dyDescent="0.5">
      <c r="H2468" s="88">
        <f t="shared" ref="H2468:K2468" si="2501">IF(COUNT($C2470,D2470)&lt;&gt;2,0,ROUND(MAX(IF($B2470="No - non-arm's length",0,MIN((0.75*D2470),847)),MIN(D2470,(0.75*$C2470),847)),2))</f>
        <v>0</v>
      </c>
      <c r="I2468" s="88">
        <f t="shared" si="2501"/>
        <v>0</v>
      </c>
      <c r="J2468" s="88">
        <f t="shared" si="2501"/>
        <v>0</v>
      </c>
      <c r="K2468" s="88">
        <f t="shared" si="2501"/>
        <v>0</v>
      </c>
      <c r="L2468" s="3">
        <f t="shared" si="2472"/>
        <v>0</v>
      </c>
    </row>
    <row r="2469" spans="8:12" x14ac:dyDescent="0.5">
      <c r="H2469" s="88">
        <f t="shared" ref="H2469:K2469" si="2502">IF(COUNT($C2471,D2471)&lt;&gt;2,0,ROUND(MAX(IF($B2471="No - non-arm's length",0,MIN((0.75*D2471),847)),MIN(D2471,(0.75*$C2471),847)),2))</f>
        <v>0</v>
      </c>
      <c r="I2469" s="88">
        <f t="shared" si="2502"/>
        <v>0</v>
      </c>
      <c r="J2469" s="88">
        <f t="shared" si="2502"/>
        <v>0</v>
      </c>
      <c r="K2469" s="88">
        <f t="shared" si="2502"/>
        <v>0</v>
      </c>
      <c r="L2469" s="3">
        <f t="shared" si="2472"/>
        <v>0</v>
      </c>
    </row>
    <row r="2470" spans="8:12" x14ac:dyDescent="0.5">
      <c r="H2470" s="88">
        <f t="shared" ref="H2470:K2470" si="2503">IF(COUNT($C2472,D2472)&lt;&gt;2,0,ROUND(MAX(IF($B2472="No - non-arm's length",0,MIN((0.75*D2472),847)),MIN(D2472,(0.75*$C2472),847)),2))</f>
        <v>0</v>
      </c>
      <c r="I2470" s="88">
        <f t="shared" si="2503"/>
        <v>0</v>
      </c>
      <c r="J2470" s="88">
        <f t="shared" si="2503"/>
        <v>0</v>
      </c>
      <c r="K2470" s="88">
        <f t="shared" si="2503"/>
        <v>0</v>
      </c>
      <c r="L2470" s="3">
        <f t="shared" si="2472"/>
        <v>0</v>
      </c>
    </row>
    <row r="2471" spans="8:12" x14ac:dyDescent="0.5">
      <c r="H2471" s="88">
        <f t="shared" ref="H2471:K2471" si="2504">IF(COUNT($C2473,D2473)&lt;&gt;2,0,ROUND(MAX(IF($B2473="No - non-arm's length",0,MIN((0.75*D2473),847)),MIN(D2473,(0.75*$C2473),847)),2))</f>
        <v>0</v>
      </c>
      <c r="I2471" s="88">
        <f t="shared" si="2504"/>
        <v>0</v>
      </c>
      <c r="J2471" s="88">
        <f t="shared" si="2504"/>
        <v>0</v>
      </c>
      <c r="K2471" s="88">
        <f t="shared" si="2504"/>
        <v>0</v>
      </c>
      <c r="L2471" s="3">
        <f t="shared" si="2472"/>
        <v>0</v>
      </c>
    </row>
    <row r="2472" spans="8:12" x14ac:dyDescent="0.5">
      <c r="H2472" s="88">
        <f t="shared" ref="H2472:K2472" si="2505">IF(COUNT($C2474,D2474)&lt;&gt;2,0,ROUND(MAX(IF($B2474="No - non-arm's length",0,MIN((0.75*D2474),847)),MIN(D2474,(0.75*$C2474),847)),2))</f>
        <v>0</v>
      </c>
      <c r="I2472" s="88">
        <f t="shared" si="2505"/>
        <v>0</v>
      </c>
      <c r="J2472" s="88">
        <f t="shared" si="2505"/>
        <v>0</v>
      </c>
      <c r="K2472" s="88">
        <f t="shared" si="2505"/>
        <v>0</v>
      </c>
      <c r="L2472" s="3">
        <f t="shared" si="2472"/>
        <v>0</v>
      </c>
    </row>
    <row r="2473" spans="8:12" x14ac:dyDescent="0.5">
      <c r="H2473" s="88">
        <f t="shared" ref="H2473:K2473" si="2506">IF(COUNT($C2475,D2475)&lt;&gt;2,0,ROUND(MAX(IF($B2475="No - non-arm's length",0,MIN((0.75*D2475),847)),MIN(D2475,(0.75*$C2475),847)),2))</f>
        <v>0</v>
      </c>
      <c r="I2473" s="88">
        <f t="shared" si="2506"/>
        <v>0</v>
      </c>
      <c r="J2473" s="88">
        <f t="shared" si="2506"/>
        <v>0</v>
      </c>
      <c r="K2473" s="88">
        <f t="shared" si="2506"/>
        <v>0</v>
      </c>
      <c r="L2473" s="3">
        <f t="shared" si="2472"/>
        <v>0</v>
      </c>
    </row>
    <row r="2474" spans="8:12" x14ac:dyDescent="0.5">
      <c r="H2474" s="88">
        <f t="shared" ref="H2474:K2474" si="2507">IF(COUNT($C2476,D2476)&lt;&gt;2,0,ROUND(MAX(IF($B2476="No - non-arm's length",0,MIN((0.75*D2476),847)),MIN(D2476,(0.75*$C2476),847)),2))</f>
        <v>0</v>
      </c>
      <c r="I2474" s="88">
        <f t="shared" si="2507"/>
        <v>0</v>
      </c>
      <c r="J2474" s="88">
        <f t="shared" si="2507"/>
        <v>0</v>
      </c>
      <c r="K2474" s="88">
        <f t="shared" si="2507"/>
        <v>0</v>
      </c>
      <c r="L2474" s="3">
        <f t="shared" si="2472"/>
        <v>0</v>
      </c>
    </row>
    <row r="2475" spans="8:12" x14ac:dyDescent="0.5">
      <c r="H2475" s="88">
        <f t="shared" ref="H2475:K2475" si="2508">IF(COUNT($C2477,D2477)&lt;&gt;2,0,ROUND(MAX(IF($B2477="No - non-arm's length",0,MIN((0.75*D2477),847)),MIN(D2477,(0.75*$C2477),847)),2))</f>
        <v>0</v>
      </c>
      <c r="I2475" s="88">
        <f t="shared" si="2508"/>
        <v>0</v>
      </c>
      <c r="J2475" s="88">
        <f t="shared" si="2508"/>
        <v>0</v>
      </c>
      <c r="K2475" s="88">
        <f t="shared" si="2508"/>
        <v>0</v>
      </c>
      <c r="L2475" s="3">
        <f t="shared" si="2472"/>
        <v>0</v>
      </c>
    </row>
    <row r="2476" spans="8:12" x14ac:dyDescent="0.5">
      <c r="H2476" s="88">
        <f t="shared" ref="H2476:K2476" si="2509">IF(COUNT($C2478,D2478)&lt;&gt;2,0,ROUND(MAX(IF($B2478="No - non-arm's length",0,MIN((0.75*D2478),847)),MIN(D2478,(0.75*$C2478),847)),2))</f>
        <v>0</v>
      </c>
      <c r="I2476" s="88">
        <f t="shared" si="2509"/>
        <v>0</v>
      </c>
      <c r="J2476" s="88">
        <f t="shared" si="2509"/>
        <v>0</v>
      </c>
      <c r="K2476" s="88">
        <f t="shared" si="2509"/>
        <v>0</v>
      </c>
      <c r="L2476" s="3">
        <f t="shared" si="2472"/>
        <v>0</v>
      </c>
    </row>
    <row r="2477" spans="8:12" x14ac:dyDescent="0.5">
      <c r="H2477" s="88">
        <f t="shared" ref="H2477:K2477" si="2510">IF(COUNT($C2479,D2479)&lt;&gt;2,0,ROUND(MAX(IF($B2479="No - non-arm's length",0,MIN((0.75*D2479),847)),MIN(D2479,(0.75*$C2479),847)),2))</f>
        <v>0</v>
      </c>
      <c r="I2477" s="88">
        <f t="shared" si="2510"/>
        <v>0</v>
      </c>
      <c r="J2477" s="88">
        <f t="shared" si="2510"/>
        <v>0</v>
      </c>
      <c r="K2477" s="88">
        <f t="shared" si="2510"/>
        <v>0</v>
      </c>
      <c r="L2477" s="3">
        <f t="shared" si="2472"/>
        <v>0</v>
      </c>
    </row>
    <row r="2478" spans="8:12" x14ac:dyDescent="0.5">
      <c r="H2478" s="88">
        <f t="shared" ref="H2478:K2478" si="2511">IF(COUNT($C2480,D2480)&lt;&gt;2,0,ROUND(MAX(IF($B2480="No - non-arm's length",0,MIN((0.75*D2480),847)),MIN(D2480,(0.75*$C2480),847)),2))</f>
        <v>0</v>
      </c>
      <c r="I2478" s="88">
        <f t="shared" si="2511"/>
        <v>0</v>
      </c>
      <c r="J2478" s="88">
        <f t="shared" si="2511"/>
        <v>0</v>
      </c>
      <c r="K2478" s="88">
        <f t="shared" si="2511"/>
        <v>0</v>
      </c>
      <c r="L2478" s="3">
        <f t="shared" si="2472"/>
        <v>0</v>
      </c>
    </row>
    <row r="2479" spans="8:12" x14ac:dyDescent="0.5">
      <c r="H2479" s="88">
        <f t="shared" ref="H2479:K2479" si="2512">IF(COUNT($C2481,D2481)&lt;&gt;2,0,ROUND(MAX(IF($B2481="No - non-arm's length",0,MIN((0.75*D2481),847)),MIN(D2481,(0.75*$C2481),847)),2))</f>
        <v>0</v>
      </c>
      <c r="I2479" s="88">
        <f t="shared" si="2512"/>
        <v>0</v>
      </c>
      <c r="J2479" s="88">
        <f t="shared" si="2512"/>
        <v>0</v>
      </c>
      <c r="K2479" s="88">
        <f t="shared" si="2512"/>
        <v>0</v>
      </c>
      <c r="L2479" s="3">
        <f t="shared" si="2472"/>
        <v>0</v>
      </c>
    </row>
    <row r="2480" spans="8:12" x14ac:dyDescent="0.5">
      <c r="H2480" s="88">
        <f t="shared" ref="H2480:K2480" si="2513">IF(COUNT($C2482,D2482)&lt;&gt;2,0,ROUND(MAX(IF($B2482="No - non-arm's length",0,MIN((0.75*D2482),847)),MIN(D2482,(0.75*$C2482),847)),2))</f>
        <v>0</v>
      </c>
      <c r="I2480" s="88">
        <f t="shared" si="2513"/>
        <v>0</v>
      </c>
      <c r="J2480" s="88">
        <f t="shared" si="2513"/>
        <v>0</v>
      </c>
      <c r="K2480" s="88">
        <f t="shared" si="2513"/>
        <v>0</v>
      </c>
      <c r="L2480" s="3">
        <f t="shared" si="2472"/>
        <v>0</v>
      </c>
    </row>
    <row r="2481" spans="8:12" x14ac:dyDescent="0.5">
      <c r="H2481" s="88">
        <f t="shared" ref="H2481:K2481" si="2514">IF(COUNT($C2483,D2483)&lt;&gt;2,0,ROUND(MAX(IF($B2483="No - non-arm's length",0,MIN((0.75*D2483),847)),MIN(D2483,(0.75*$C2483),847)),2))</f>
        <v>0</v>
      </c>
      <c r="I2481" s="88">
        <f t="shared" si="2514"/>
        <v>0</v>
      </c>
      <c r="J2481" s="88">
        <f t="shared" si="2514"/>
        <v>0</v>
      </c>
      <c r="K2481" s="88">
        <f t="shared" si="2514"/>
        <v>0</v>
      </c>
      <c r="L2481" s="3">
        <f t="shared" si="2472"/>
        <v>0</v>
      </c>
    </row>
    <row r="2482" spans="8:12" x14ac:dyDescent="0.5">
      <c r="H2482" s="88">
        <f t="shared" ref="H2482:K2482" si="2515">IF(COUNT($C2484,D2484)&lt;&gt;2,0,ROUND(MAX(IF($B2484="No - non-arm's length",0,MIN((0.75*D2484),847)),MIN(D2484,(0.75*$C2484),847)),2))</f>
        <v>0</v>
      </c>
      <c r="I2482" s="88">
        <f t="shared" si="2515"/>
        <v>0</v>
      </c>
      <c r="J2482" s="88">
        <f t="shared" si="2515"/>
        <v>0</v>
      </c>
      <c r="K2482" s="88">
        <f t="shared" si="2515"/>
        <v>0</v>
      </c>
      <c r="L2482" s="3">
        <f t="shared" si="2472"/>
        <v>0</v>
      </c>
    </row>
    <row r="2483" spans="8:12" x14ac:dyDescent="0.5">
      <c r="H2483" s="88">
        <f t="shared" ref="H2483:K2483" si="2516">IF(COUNT($C2485,D2485)&lt;&gt;2,0,ROUND(MAX(IF($B2485="No - non-arm's length",0,MIN((0.75*D2485),847)),MIN(D2485,(0.75*$C2485),847)),2))</f>
        <v>0</v>
      </c>
      <c r="I2483" s="88">
        <f t="shared" si="2516"/>
        <v>0</v>
      </c>
      <c r="J2483" s="88">
        <f t="shared" si="2516"/>
        <v>0</v>
      </c>
      <c r="K2483" s="88">
        <f t="shared" si="2516"/>
        <v>0</v>
      </c>
      <c r="L2483" s="3">
        <f t="shared" si="2472"/>
        <v>0</v>
      </c>
    </row>
    <row r="2484" spans="8:12" x14ac:dyDescent="0.5">
      <c r="H2484" s="88">
        <f t="shared" ref="H2484:K2484" si="2517">IF(COUNT($C2486,D2486)&lt;&gt;2,0,ROUND(MAX(IF($B2486="No - non-arm's length",0,MIN((0.75*D2486),847)),MIN(D2486,(0.75*$C2486),847)),2))</f>
        <v>0</v>
      </c>
      <c r="I2484" s="88">
        <f t="shared" si="2517"/>
        <v>0</v>
      </c>
      <c r="J2484" s="88">
        <f t="shared" si="2517"/>
        <v>0</v>
      </c>
      <c r="K2484" s="88">
        <f t="shared" si="2517"/>
        <v>0</v>
      </c>
      <c r="L2484" s="3">
        <f t="shared" si="2472"/>
        <v>0</v>
      </c>
    </row>
    <row r="2485" spans="8:12" x14ac:dyDescent="0.5">
      <c r="H2485" s="88">
        <f t="shared" ref="H2485:K2485" si="2518">IF(COUNT($C2487,D2487)&lt;&gt;2,0,ROUND(MAX(IF($B2487="No - non-arm's length",0,MIN((0.75*D2487),847)),MIN(D2487,(0.75*$C2487),847)),2))</f>
        <v>0</v>
      </c>
      <c r="I2485" s="88">
        <f t="shared" si="2518"/>
        <v>0</v>
      </c>
      <c r="J2485" s="88">
        <f t="shared" si="2518"/>
        <v>0</v>
      </c>
      <c r="K2485" s="88">
        <f t="shared" si="2518"/>
        <v>0</v>
      </c>
      <c r="L2485" s="3">
        <f t="shared" si="2472"/>
        <v>0</v>
      </c>
    </row>
    <row r="2486" spans="8:12" x14ac:dyDescent="0.5">
      <c r="H2486" s="88">
        <f t="shared" ref="H2486:K2486" si="2519">IF(COUNT($C2488,D2488)&lt;&gt;2,0,ROUND(MAX(IF($B2488="No - non-arm's length",0,MIN((0.75*D2488),847)),MIN(D2488,(0.75*$C2488),847)),2))</f>
        <v>0</v>
      </c>
      <c r="I2486" s="88">
        <f t="shared" si="2519"/>
        <v>0</v>
      </c>
      <c r="J2486" s="88">
        <f t="shared" si="2519"/>
        <v>0</v>
      </c>
      <c r="K2486" s="88">
        <f t="shared" si="2519"/>
        <v>0</v>
      </c>
      <c r="L2486" s="3">
        <f t="shared" si="2472"/>
        <v>0</v>
      </c>
    </row>
    <row r="2487" spans="8:12" x14ac:dyDescent="0.5">
      <c r="H2487" s="88">
        <f t="shared" ref="H2487:K2487" si="2520">IF(COUNT($C2489,D2489)&lt;&gt;2,0,ROUND(MAX(IF($B2489="No - non-arm's length",0,MIN((0.75*D2489),847)),MIN(D2489,(0.75*$C2489),847)),2))</f>
        <v>0</v>
      </c>
      <c r="I2487" s="88">
        <f t="shared" si="2520"/>
        <v>0</v>
      </c>
      <c r="J2487" s="88">
        <f t="shared" si="2520"/>
        <v>0</v>
      </c>
      <c r="K2487" s="88">
        <f t="shared" si="2520"/>
        <v>0</v>
      </c>
      <c r="L2487" s="3">
        <f t="shared" si="2472"/>
        <v>0</v>
      </c>
    </row>
    <row r="2488" spans="8:12" x14ac:dyDescent="0.5">
      <c r="H2488" s="88">
        <f t="shared" ref="H2488:K2488" si="2521">IF(COUNT($C2490,D2490)&lt;&gt;2,0,ROUND(MAX(IF($B2490="No - non-arm's length",0,MIN((0.75*D2490),847)),MIN(D2490,(0.75*$C2490),847)),2))</f>
        <v>0</v>
      </c>
      <c r="I2488" s="88">
        <f t="shared" si="2521"/>
        <v>0</v>
      </c>
      <c r="J2488" s="88">
        <f t="shared" si="2521"/>
        <v>0</v>
      </c>
      <c r="K2488" s="88">
        <f t="shared" si="2521"/>
        <v>0</v>
      </c>
      <c r="L2488" s="3">
        <f t="shared" si="2472"/>
        <v>0</v>
      </c>
    </row>
    <row r="2489" spans="8:12" x14ac:dyDescent="0.5">
      <c r="H2489" s="88">
        <f t="shared" ref="H2489:K2489" si="2522">IF(COUNT($C2491,D2491)&lt;&gt;2,0,ROUND(MAX(IF($B2491="No - non-arm's length",0,MIN((0.75*D2491),847)),MIN(D2491,(0.75*$C2491),847)),2))</f>
        <v>0</v>
      </c>
      <c r="I2489" s="88">
        <f t="shared" si="2522"/>
        <v>0</v>
      </c>
      <c r="J2489" s="88">
        <f t="shared" si="2522"/>
        <v>0</v>
      </c>
      <c r="K2489" s="88">
        <f t="shared" si="2522"/>
        <v>0</v>
      </c>
      <c r="L2489" s="3">
        <f t="shared" si="2472"/>
        <v>0</v>
      </c>
    </row>
    <row r="2490" spans="8:12" x14ac:dyDescent="0.5">
      <c r="H2490" s="88">
        <f t="shared" ref="H2490:K2490" si="2523">IF(COUNT($C2492,D2492)&lt;&gt;2,0,ROUND(MAX(IF($B2492="No - non-arm's length",0,MIN((0.75*D2492),847)),MIN(D2492,(0.75*$C2492),847)),2))</f>
        <v>0</v>
      </c>
      <c r="I2490" s="88">
        <f t="shared" si="2523"/>
        <v>0</v>
      </c>
      <c r="J2490" s="88">
        <f t="shared" si="2523"/>
        <v>0</v>
      </c>
      <c r="K2490" s="88">
        <f t="shared" si="2523"/>
        <v>0</v>
      </c>
      <c r="L2490" s="3">
        <f t="shared" si="2472"/>
        <v>0</v>
      </c>
    </row>
    <row r="2491" spans="8:12" x14ac:dyDescent="0.5">
      <c r="H2491" s="88">
        <f t="shared" ref="H2491:K2491" si="2524">IF(COUNT($C2493,D2493)&lt;&gt;2,0,ROUND(MAX(IF($B2493="No - non-arm's length",0,MIN((0.75*D2493),847)),MIN(D2493,(0.75*$C2493),847)),2))</f>
        <v>0</v>
      </c>
      <c r="I2491" s="88">
        <f t="shared" si="2524"/>
        <v>0</v>
      </c>
      <c r="J2491" s="88">
        <f t="shared" si="2524"/>
        <v>0</v>
      </c>
      <c r="K2491" s="88">
        <f t="shared" si="2524"/>
        <v>0</v>
      </c>
      <c r="L2491" s="3">
        <f t="shared" si="2472"/>
        <v>0</v>
      </c>
    </row>
    <row r="2492" spans="8:12" x14ac:dyDescent="0.5">
      <c r="H2492" s="88">
        <f t="shared" ref="H2492:K2492" si="2525">IF(COUNT($C2494,D2494)&lt;&gt;2,0,ROUND(MAX(IF($B2494="No - non-arm's length",0,MIN((0.75*D2494),847)),MIN(D2494,(0.75*$C2494),847)),2))</f>
        <v>0</v>
      </c>
      <c r="I2492" s="88">
        <f t="shared" si="2525"/>
        <v>0</v>
      </c>
      <c r="J2492" s="88">
        <f t="shared" si="2525"/>
        <v>0</v>
      </c>
      <c r="K2492" s="88">
        <f t="shared" si="2525"/>
        <v>0</v>
      </c>
      <c r="L2492" s="3">
        <f t="shared" si="2472"/>
        <v>0</v>
      </c>
    </row>
    <row r="2493" spans="8:12" x14ac:dyDescent="0.5">
      <c r="H2493" s="88">
        <f t="shared" ref="H2493:K2493" si="2526">IF(COUNT($C2495,D2495)&lt;&gt;2,0,ROUND(MAX(IF($B2495="No - non-arm's length",0,MIN((0.75*D2495),847)),MIN(D2495,(0.75*$C2495),847)),2))</f>
        <v>0</v>
      </c>
      <c r="I2493" s="88">
        <f t="shared" si="2526"/>
        <v>0</v>
      </c>
      <c r="J2493" s="88">
        <f t="shared" si="2526"/>
        <v>0</v>
      </c>
      <c r="K2493" s="88">
        <f t="shared" si="2526"/>
        <v>0</v>
      </c>
      <c r="L2493" s="3">
        <f t="shared" si="2472"/>
        <v>0</v>
      </c>
    </row>
    <row r="2494" spans="8:12" x14ac:dyDescent="0.5">
      <c r="H2494" s="88">
        <f t="shared" ref="H2494:K2494" si="2527">IF(COUNT($C2496,D2496)&lt;&gt;2,0,ROUND(MAX(IF($B2496="No - non-arm's length",0,MIN((0.75*D2496),847)),MIN(D2496,(0.75*$C2496),847)),2))</f>
        <v>0</v>
      </c>
      <c r="I2494" s="88">
        <f t="shared" si="2527"/>
        <v>0</v>
      </c>
      <c r="J2494" s="88">
        <f t="shared" si="2527"/>
        <v>0</v>
      </c>
      <c r="K2494" s="88">
        <f t="shared" si="2527"/>
        <v>0</v>
      </c>
      <c r="L2494" s="3">
        <f t="shared" si="2472"/>
        <v>0</v>
      </c>
    </row>
    <row r="2495" spans="8:12" x14ac:dyDescent="0.5">
      <c r="H2495" s="88">
        <f t="shared" ref="H2495:K2495" si="2528">IF(COUNT($C2497,D2497)&lt;&gt;2,0,ROUND(MAX(IF($B2497="No - non-arm's length",0,MIN((0.75*D2497),847)),MIN(D2497,(0.75*$C2497),847)),2))</f>
        <v>0</v>
      </c>
      <c r="I2495" s="88">
        <f t="shared" si="2528"/>
        <v>0</v>
      </c>
      <c r="J2495" s="88">
        <f t="shared" si="2528"/>
        <v>0</v>
      </c>
      <c r="K2495" s="88">
        <f t="shared" si="2528"/>
        <v>0</v>
      </c>
      <c r="L2495" s="3">
        <f t="shared" si="2472"/>
        <v>0</v>
      </c>
    </row>
    <row r="2496" spans="8:12" x14ac:dyDescent="0.5">
      <c r="H2496" s="88">
        <f t="shared" ref="H2496:K2496" si="2529">IF(COUNT($C2498,D2498)&lt;&gt;2,0,ROUND(MAX(IF($B2498="No - non-arm's length",0,MIN((0.75*D2498),847)),MIN(D2498,(0.75*$C2498),847)),2))</f>
        <v>0</v>
      </c>
      <c r="I2496" s="88">
        <f t="shared" si="2529"/>
        <v>0</v>
      </c>
      <c r="J2496" s="88">
        <f t="shared" si="2529"/>
        <v>0</v>
      </c>
      <c r="K2496" s="88">
        <f t="shared" si="2529"/>
        <v>0</v>
      </c>
      <c r="L2496" s="3">
        <f t="shared" si="2472"/>
        <v>0</v>
      </c>
    </row>
    <row r="2497" spans="8:12" x14ac:dyDescent="0.5">
      <c r="H2497" s="88">
        <f t="shared" ref="H2497:K2497" si="2530">IF(COUNT($C2499,D2499)&lt;&gt;2,0,ROUND(MAX(IF($B2499="No - non-arm's length",0,MIN((0.75*D2499),847)),MIN(D2499,(0.75*$C2499),847)),2))</f>
        <v>0</v>
      </c>
      <c r="I2497" s="88">
        <f t="shared" si="2530"/>
        <v>0</v>
      </c>
      <c r="J2497" s="88">
        <f t="shared" si="2530"/>
        <v>0</v>
      </c>
      <c r="K2497" s="88">
        <f t="shared" si="2530"/>
        <v>0</v>
      </c>
      <c r="L2497" s="3">
        <f t="shared" si="2472"/>
        <v>0</v>
      </c>
    </row>
    <row r="2498" spans="8:12" x14ac:dyDescent="0.5">
      <c r="H2498" s="88">
        <f t="shared" ref="H2498:K2498" si="2531">IF(COUNT($C2500,D2500)&lt;&gt;2,0,ROUND(MAX(IF($B2500="No - non-arm's length",0,MIN((0.75*D2500),847)),MIN(D2500,(0.75*$C2500),847)),2))</f>
        <v>0</v>
      </c>
      <c r="I2498" s="88">
        <f t="shared" si="2531"/>
        <v>0</v>
      </c>
      <c r="J2498" s="88">
        <f t="shared" si="2531"/>
        <v>0</v>
      </c>
      <c r="K2498" s="88">
        <f t="shared" si="2531"/>
        <v>0</v>
      </c>
      <c r="L2498" s="3">
        <f t="shared" si="2472"/>
        <v>0</v>
      </c>
    </row>
    <row r="2499" spans="8:12" x14ac:dyDescent="0.5">
      <c r="H2499" s="88">
        <f t="shared" ref="H2499:K2499" si="2532">IF(COUNT($C2501,D2501)&lt;&gt;2,0,ROUND(MAX(IF($B2501="No - non-arm's length",0,MIN((0.75*D2501),847)),MIN(D2501,(0.75*$C2501),847)),2))</f>
        <v>0</v>
      </c>
      <c r="I2499" s="88">
        <f t="shared" si="2532"/>
        <v>0</v>
      </c>
      <c r="J2499" s="88">
        <f t="shared" si="2532"/>
        <v>0</v>
      </c>
      <c r="K2499" s="88">
        <f t="shared" si="2532"/>
        <v>0</v>
      </c>
      <c r="L2499" s="3">
        <f t="shared" si="2472"/>
        <v>0</v>
      </c>
    </row>
    <row r="2500" spans="8:12" x14ac:dyDescent="0.5">
      <c r="H2500" s="88">
        <f t="shared" ref="H2500:K2500" si="2533">IF(COUNT($C2502,D2502)&lt;&gt;2,0,ROUND(MAX(IF($B2502="No - non-arm's length",0,MIN((0.75*D2502),847)),MIN(D2502,(0.75*$C2502),847)),2))</f>
        <v>0</v>
      </c>
      <c r="I2500" s="88">
        <f t="shared" si="2533"/>
        <v>0</v>
      </c>
      <c r="J2500" s="88">
        <f t="shared" si="2533"/>
        <v>0</v>
      </c>
      <c r="K2500" s="88">
        <f t="shared" si="2533"/>
        <v>0</v>
      </c>
      <c r="L2500" s="3">
        <f t="shared" si="2472"/>
        <v>0</v>
      </c>
    </row>
    <row r="2501" spans="8:12" x14ac:dyDescent="0.5">
      <c r="H2501" s="88">
        <f t="shared" ref="H2501:K2501" si="2534">IF(COUNT($C2503,D2503)&lt;&gt;2,0,ROUND(MAX(IF($B2503="No - non-arm's length",0,MIN((0.75*D2503),847)),MIN(D2503,(0.75*$C2503),847)),2))</f>
        <v>0</v>
      </c>
      <c r="I2501" s="88">
        <f t="shared" si="2534"/>
        <v>0</v>
      </c>
      <c r="J2501" s="88">
        <f t="shared" si="2534"/>
        <v>0</v>
      </c>
      <c r="K2501" s="88">
        <f t="shared" si="2534"/>
        <v>0</v>
      </c>
      <c r="L2501" s="3">
        <f t="shared" si="2472"/>
        <v>0</v>
      </c>
    </row>
    <row r="2502" spans="8:12" x14ac:dyDescent="0.5">
      <c r="H2502" s="88">
        <f t="shared" ref="H2502:K2502" si="2535">IF(COUNT($C2504,D2504)&lt;&gt;2,0,ROUND(MAX(IF($B2504="No - non-arm's length",0,MIN((0.75*D2504),847)),MIN(D2504,(0.75*$C2504),847)),2))</f>
        <v>0</v>
      </c>
      <c r="I2502" s="88">
        <f t="shared" si="2535"/>
        <v>0</v>
      </c>
      <c r="J2502" s="88">
        <f t="shared" si="2535"/>
        <v>0</v>
      </c>
      <c r="K2502" s="88">
        <f t="shared" si="2535"/>
        <v>0</v>
      </c>
      <c r="L2502" s="3">
        <f t="shared" si="2472"/>
        <v>0</v>
      </c>
    </row>
  </sheetData>
  <sheetProtection algorithmName="SHA-512" hashValue="RJhlpIbwBSoed4v5rvu2h1QviP12U6xd6UiyM4s99/duFHR1btA/FeQxEg8PJR+fJRFu57UezN7FSLIoRLxk1Q==" saltValue="R5kbRJa86apLeZTMImj29g==" spinCount="100000" sheet="1" formatCells="0" formatColumns="0" formatRows="0" insertColumns="0" insertRows="0" insertHyperlinks="0" deleteColumns="0" deleteRows="0" sort="0" autoFilter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8" customWidth="1"/>
    <col min="2" max="2" width="38.86328125" style="29" customWidth="1"/>
    <col min="3" max="3" width="31.33203125" style="30" customWidth="1"/>
    <col min="4" max="4" width="21.53125" style="31" customWidth="1"/>
    <col min="5" max="5" width="24.53125" style="31" customWidth="1"/>
    <col min="6" max="7" width="18.46484375" style="88" customWidth="1"/>
    <col min="8" max="8" width="25.53125" style="3" customWidth="1"/>
    <col min="9" max="9" width="16.86328125" style="23" customWidth="1"/>
    <col min="10" max="16384" width="9.1328125" style="23"/>
  </cols>
  <sheetData>
    <row r="1" spans="1:11" ht="18.75" customHeight="1" x14ac:dyDescent="0.5">
      <c r="A1" s="57" t="s">
        <v>107</v>
      </c>
      <c r="B1" s="58"/>
      <c r="C1" s="58"/>
      <c r="D1" s="58"/>
      <c r="E1" s="58"/>
      <c r="F1" s="58"/>
      <c r="G1" s="58"/>
      <c r="H1" s="58"/>
      <c r="I1" s="22"/>
    </row>
    <row r="2" spans="1:11" s="25" customFormat="1" ht="18.75" customHeight="1" x14ac:dyDescent="0.5">
      <c r="A2" s="32"/>
      <c r="B2" s="32"/>
      <c r="C2" s="32"/>
      <c r="D2" s="32"/>
      <c r="E2" s="32"/>
      <c r="F2" s="32"/>
      <c r="G2" s="32"/>
      <c r="H2" s="32"/>
      <c r="I2" s="24"/>
    </row>
    <row r="3" spans="1:11" s="26" customFormat="1" ht="34.5" customHeight="1" x14ac:dyDescent="0.55000000000000004">
      <c r="A3" s="33"/>
      <c r="B3" s="33"/>
      <c r="C3" s="33"/>
      <c r="D3" s="61" t="s">
        <v>52</v>
      </c>
      <c r="E3" s="62"/>
      <c r="F3" s="63" t="s">
        <v>20</v>
      </c>
      <c r="G3" s="64"/>
      <c r="H3" s="41"/>
    </row>
    <row r="4" spans="1:11" s="26" customFormat="1" ht="71.650000000000006" customHeight="1" x14ac:dyDescent="0.55000000000000004">
      <c r="A4" s="35" t="s">
        <v>122</v>
      </c>
      <c r="B4" s="78" t="s">
        <v>124</v>
      </c>
      <c r="C4" s="36" t="str">
        <f>"Average bi-weekly gross pay"&amp;CHAR(10)&amp;INDEX(baselineRemOptions,MATCH(claimPeriodSelection,claimPeriods,0))</f>
        <v>Average bi-weekly gross pay
(select a claim period)</v>
      </c>
      <c r="D4" s="34" t="s">
        <v>31</v>
      </c>
      <c r="E4" s="34" t="s">
        <v>32</v>
      </c>
      <c r="F4" s="37" t="s">
        <v>31</v>
      </c>
      <c r="G4" s="37" t="s">
        <v>32</v>
      </c>
      <c r="H4" s="36" t="s">
        <v>53</v>
      </c>
    </row>
    <row r="5" spans="1:11" s="27" customFormat="1" ht="175.15" customHeight="1" x14ac:dyDescent="0.45">
      <c r="A5" s="38" t="s">
        <v>61</v>
      </c>
      <c r="B5" s="39" t="s">
        <v>129</v>
      </c>
      <c r="C5" s="40" t="s">
        <v>50</v>
      </c>
      <c r="D5" s="4" t="str">
        <f>INDEX('Claim periods'!$C$30:$C$34,MATCH('Step 1) Revenue drop'!$A$8,'Claim periods'!$B$30:$B$34,0))</f>
        <v>(select period in Step 1) Revenue drop</v>
      </c>
      <c r="E5" s="4" t="str">
        <f>INDEX('Claim periods'!$C$35:$C$39,MATCH('Step 1) Revenue drop'!$A$8,'Claim periods'!$B$35:$B$39,0))</f>
        <v>(select period in Step 1) Revenue drop</v>
      </c>
      <c r="F5" s="4" t="str">
        <f>INDEX('Claim periods'!$C$30:$C$34,MATCH('Step 1) Revenue drop'!$A$8,'Claim periods'!$B$30:$B$34,0))</f>
        <v>(select period in Step 1) Revenue drop</v>
      </c>
      <c r="G5" s="4" t="str">
        <f>INDEX('Claim periods'!$C$35:$C$39,MATCH('Step 1) Revenue drop'!$A$8,'Claim periods'!$B$35:$B$39,0))</f>
        <v>(select period in Step 1) Revenue drop</v>
      </c>
      <c r="H5" s="4" t="s">
        <v>60</v>
      </c>
    </row>
    <row r="6" spans="1:11" ht="18.75" customHeight="1" x14ac:dyDescent="0.5">
      <c r="D6" s="30"/>
      <c r="E6" s="30"/>
      <c r="F6" s="88">
        <f>IF(COUNT($C6,D6)&lt;&gt;2,0,ROUND(MAX(IF($B6="No - non-arm's length",0,MIN((0.75*D6),1694)),MIN(D6,(0.75*$C6),1694)),2))</f>
        <v>0</v>
      </c>
      <c r="G6" s="88">
        <f>IF(COUNT($C6,E6)&lt;&gt;2,0,ROUND(MAX(IF($B6="No - non-arm's length",0,MIN((0.75*E6),1694)),MIN(E6,(0.75*$C6),1694)),2))</f>
        <v>0</v>
      </c>
      <c r="H6" s="3">
        <f>IF(AND(COUNT(C6:E6)&gt;0,OR(COUNT(C6:E6)&lt;&gt;3,ISBLANK(B6))),"Fill out all amounts",IF(COUNTIF(D6:E6,0),0,SUM(F6:G6)))</f>
        <v>0</v>
      </c>
      <c r="I6" s="110"/>
      <c r="J6" s="111"/>
      <c r="K6" s="111"/>
    </row>
    <row r="7" spans="1:11" x14ac:dyDescent="0.5">
      <c r="F7" s="88">
        <f t="shared" ref="F7:F70" si="0">IF(COUNT($C7,D7)&lt;&gt;2,0,ROUND(MAX(IF($B7="No - non-arm's length",0,MIN((0.75*D7),1694)),MIN(D7,(0.75*$C7),1694)),2))</f>
        <v>0</v>
      </c>
      <c r="G7" s="88">
        <f t="shared" ref="G7:G70" si="1">IF(COUNT($C7,E7)&lt;&gt;2,0,ROUND(MAX(IF($B7="No - non-arm's length",0,MIN((0.75*E7),1694)),MIN(E7,(0.75*$C7),1694)),2))</f>
        <v>0</v>
      </c>
      <c r="H7" s="3">
        <f t="shared" ref="H7:H70" si="2">IF(AND(COUNT(C7:E7)&gt;0,OR(COUNT(C7:E7)&lt;&gt;3,ISBLANK(B7))),"Fill out all amounts",IF(COUNTIF(D7:E7,0),0,SUM(F7:G7)))</f>
        <v>0</v>
      </c>
      <c r="I7" s="110"/>
      <c r="J7" s="111"/>
      <c r="K7" s="111"/>
    </row>
    <row r="8" spans="1:11" x14ac:dyDescent="0.5">
      <c r="F8" s="88">
        <f t="shared" si="0"/>
        <v>0</v>
      </c>
      <c r="G8" s="88">
        <f t="shared" si="1"/>
        <v>0</v>
      </c>
      <c r="H8" s="3">
        <f t="shared" si="2"/>
        <v>0</v>
      </c>
    </row>
    <row r="9" spans="1:11" x14ac:dyDescent="0.5">
      <c r="F9" s="88">
        <f t="shared" si="0"/>
        <v>0</v>
      </c>
      <c r="G9" s="88">
        <f t="shared" si="1"/>
        <v>0</v>
      </c>
      <c r="H9" s="3">
        <f t="shared" si="2"/>
        <v>0</v>
      </c>
    </row>
    <row r="10" spans="1:11" x14ac:dyDescent="0.5">
      <c r="F10" s="88">
        <f t="shared" si="0"/>
        <v>0</v>
      </c>
      <c r="G10" s="88">
        <f t="shared" si="1"/>
        <v>0</v>
      </c>
      <c r="H10" s="3">
        <f t="shared" si="2"/>
        <v>0</v>
      </c>
    </row>
    <row r="11" spans="1:11" x14ac:dyDescent="0.5">
      <c r="F11" s="88">
        <f t="shared" si="0"/>
        <v>0</v>
      </c>
      <c r="G11" s="88">
        <f t="shared" si="1"/>
        <v>0</v>
      </c>
      <c r="H11" s="3">
        <f t="shared" si="2"/>
        <v>0</v>
      </c>
    </row>
    <row r="12" spans="1:11" x14ac:dyDescent="0.5">
      <c r="F12" s="88">
        <f t="shared" si="0"/>
        <v>0</v>
      </c>
      <c r="G12" s="88">
        <f t="shared" si="1"/>
        <v>0</v>
      </c>
      <c r="H12" s="3">
        <f t="shared" si="2"/>
        <v>0</v>
      </c>
    </row>
    <row r="13" spans="1:11" x14ac:dyDescent="0.5">
      <c r="F13" s="88">
        <f t="shared" si="0"/>
        <v>0</v>
      </c>
      <c r="G13" s="88">
        <f t="shared" si="1"/>
        <v>0</v>
      </c>
      <c r="H13" s="3">
        <f t="shared" si="2"/>
        <v>0</v>
      </c>
    </row>
    <row r="14" spans="1:11" x14ac:dyDescent="0.5">
      <c r="F14" s="88">
        <f t="shared" si="0"/>
        <v>0</v>
      </c>
      <c r="G14" s="88">
        <f t="shared" si="1"/>
        <v>0</v>
      </c>
      <c r="H14" s="3">
        <f t="shared" si="2"/>
        <v>0</v>
      </c>
    </row>
    <row r="15" spans="1:11" x14ac:dyDescent="0.5">
      <c r="F15" s="88">
        <f t="shared" si="0"/>
        <v>0</v>
      </c>
      <c r="G15" s="88">
        <f t="shared" si="1"/>
        <v>0</v>
      </c>
      <c r="H15" s="3">
        <f t="shared" si="2"/>
        <v>0</v>
      </c>
    </row>
    <row r="16" spans="1:11" x14ac:dyDescent="0.5">
      <c r="F16" s="88">
        <f t="shared" si="0"/>
        <v>0</v>
      </c>
      <c r="G16" s="88">
        <f t="shared" si="1"/>
        <v>0</v>
      </c>
      <c r="H16" s="3">
        <f t="shared" si="2"/>
        <v>0</v>
      </c>
    </row>
    <row r="17" spans="6:8" x14ac:dyDescent="0.5">
      <c r="F17" s="88">
        <f t="shared" si="0"/>
        <v>0</v>
      </c>
      <c r="G17" s="88">
        <f t="shared" si="1"/>
        <v>0</v>
      </c>
      <c r="H17" s="3">
        <f t="shared" si="2"/>
        <v>0</v>
      </c>
    </row>
    <row r="18" spans="6:8" x14ac:dyDescent="0.5">
      <c r="F18" s="88">
        <f t="shared" si="0"/>
        <v>0</v>
      </c>
      <c r="G18" s="88">
        <f t="shared" si="1"/>
        <v>0</v>
      </c>
      <c r="H18" s="3">
        <f t="shared" si="2"/>
        <v>0</v>
      </c>
    </row>
    <row r="19" spans="6:8" x14ac:dyDescent="0.5">
      <c r="F19" s="88">
        <f t="shared" si="0"/>
        <v>0</v>
      </c>
      <c r="G19" s="88">
        <f t="shared" si="1"/>
        <v>0</v>
      </c>
      <c r="H19" s="3">
        <f t="shared" si="2"/>
        <v>0</v>
      </c>
    </row>
    <row r="20" spans="6:8" x14ac:dyDescent="0.5">
      <c r="F20" s="88">
        <f t="shared" si="0"/>
        <v>0</v>
      </c>
      <c r="G20" s="88">
        <f t="shared" si="1"/>
        <v>0</v>
      </c>
      <c r="H20" s="3">
        <f t="shared" si="2"/>
        <v>0</v>
      </c>
    </row>
    <row r="21" spans="6:8" x14ac:dyDescent="0.5">
      <c r="F21" s="88">
        <f t="shared" si="0"/>
        <v>0</v>
      </c>
      <c r="G21" s="88">
        <f t="shared" si="1"/>
        <v>0</v>
      </c>
      <c r="H21" s="3">
        <f t="shared" si="2"/>
        <v>0</v>
      </c>
    </row>
    <row r="22" spans="6:8" x14ac:dyDescent="0.5">
      <c r="F22" s="88">
        <f t="shared" si="0"/>
        <v>0</v>
      </c>
      <c r="G22" s="88">
        <f t="shared" si="1"/>
        <v>0</v>
      </c>
      <c r="H22" s="3">
        <f t="shared" si="2"/>
        <v>0</v>
      </c>
    </row>
    <row r="23" spans="6:8" x14ac:dyDescent="0.5">
      <c r="F23" s="88">
        <f t="shared" si="0"/>
        <v>0</v>
      </c>
      <c r="G23" s="88">
        <f t="shared" si="1"/>
        <v>0</v>
      </c>
      <c r="H23" s="3">
        <f t="shared" si="2"/>
        <v>0</v>
      </c>
    </row>
    <row r="24" spans="6:8" x14ac:dyDescent="0.5">
      <c r="F24" s="88">
        <f t="shared" si="0"/>
        <v>0</v>
      </c>
      <c r="G24" s="88">
        <f t="shared" si="1"/>
        <v>0</v>
      </c>
      <c r="H24" s="3">
        <f t="shared" si="2"/>
        <v>0</v>
      </c>
    </row>
    <row r="25" spans="6:8" x14ac:dyDescent="0.5">
      <c r="F25" s="88">
        <f t="shared" si="0"/>
        <v>0</v>
      </c>
      <c r="G25" s="88">
        <f t="shared" si="1"/>
        <v>0</v>
      </c>
      <c r="H25" s="3">
        <f t="shared" si="2"/>
        <v>0</v>
      </c>
    </row>
    <row r="26" spans="6:8" x14ac:dyDescent="0.5">
      <c r="F26" s="88">
        <f t="shared" si="0"/>
        <v>0</v>
      </c>
      <c r="G26" s="88">
        <f t="shared" si="1"/>
        <v>0</v>
      </c>
      <c r="H26" s="3">
        <f t="shared" si="2"/>
        <v>0</v>
      </c>
    </row>
    <row r="27" spans="6:8" x14ac:dyDescent="0.5">
      <c r="F27" s="88">
        <f t="shared" si="0"/>
        <v>0</v>
      </c>
      <c r="G27" s="88">
        <f t="shared" si="1"/>
        <v>0</v>
      </c>
      <c r="H27" s="3">
        <f t="shared" si="2"/>
        <v>0</v>
      </c>
    </row>
    <row r="28" spans="6:8" x14ac:dyDescent="0.5">
      <c r="F28" s="88">
        <f t="shared" si="0"/>
        <v>0</v>
      </c>
      <c r="G28" s="88">
        <f t="shared" si="1"/>
        <v>0</v>
      </c>
      <c r="H28" s="3">
        <f t="shared" si="2"/>
        <v>0</v>
      </c>
    </row>
    <row r="29" spans="6:8" x14ac:dyDescent="0.5">
      <c r="F29" s="88">
        <f t="shared" si="0"/>
        <v>0</v>
      </c>
      <c r="G29" s="88">
        <f t="shared" si="1"/>
        <v>0</v>
      </c>
      <c r="H29" s="3">
        <f t="shared" si="2"/>
        <v>0</v>
      </c>
    </row>
    <row r="30" spans="6:8" x14ac:dyDescent="0.5">
      <c r="F30" s="88">
        <f t="shared" si="0"/>
        <v>0</v>
      </c>
      <c r="G30" s="88">
        <f t="shared" si="1"/>
        <v>0</v>
      </c>
      <c r="H30" s="3">
        <f t="shared" si="2"/>
        <v>0</v>
      </c>
    </row>
    <row r="31" spans="6:8" x14ac:dyDescent="0.5">
      <c r="F31" s="88">
        <f t="shared" si="0"/>
        <v>0</v>
      </c>
      <c r="G31" s="88">
        <f t="shared" si="1"/>
        <v>0</v>
      </c>
      <c r="H31" s="3">
        <f t="shared" si="2"/>
        <v>0</v>
      </c>
    </row>
    <row r="32" spans="6:8" x14ac:dyDescent="0.5">
      <c r="F32" s="88">
        <f t="shared" si="0"/>
        <v>0</v>
      </c>
      <c r="G32" s="88">
        <f t="shared" si="1"/>
        <v>0</v>
      </c>
      <c r="H32" s="3">
        <f t="shared" si="2"/>
        <v>0</v>
      </c>
    </row>
    <row r="33" spans="6:8" x14ac:dyDescent="0.5">
      <c r="F33" s="88">
        <f t="shared" si="0"/>
        <v>0</v>
      </c>
      <c r="G33" s="88">
        <f t="shared" si="1"/>
        <v>0</v>
      </c>
      <c r="H33" s="3">
        <f t="shared" si="2"/>
        <v>0</v>
      </c>
    </row>
    <row r="34" spans="6:8" x14ac:dyDescent="0.5">
      <c r="F34" s="88">
        <f t="shared" si="0"/>
        <v>0</v>
      </c>
      <c r="G34" s="88">
        <f t="shared" si="1"/>
        <v>0</v>
      </c>
      <c r="H34" s="3">
        <f t="shared" si="2"/>
        <v>0</v>
      </c>
    </row>
    <row r="35" spans="6:8" x14ac:dyDescent="0.5">
      <c r="F35" s="88">
        <f t="shared" si="0"/>
        <v>0</v>
      </c>
      <c r="G35" s="88">
        <f t="shared" si="1"/>
        <v>0</v>
      </c>
      <c r="H35" s="3">
        <f t="shared" si="2"/>
        <v>0</v>
      </c>
    </row>
    <row r="36" spans="6:8" x14ac:dyDescent="0.5">
      <c r="F36" s="88">
        <f t="shared" si="0"/>
        <v>0</v>
      </c>
      <c r="G36" s="88">
        <f t="shared" si="1"/>
        <v>0</v>
      </c>
      <c r="H36" s="3">
        <f t="shared" si="2"/>
        <v>0</v>
      </c>
    </row>
    <row r="37" spans="6:8" x14ac:dyDescent="0.5">
      <c r="F37" s="88">
        <f t="shared" si="0"/>
        <v>0</v>
      </c>
      <c r="G37" s="88">
        <f t="shared" si="1"/>
        <v>0</v>
      </c>
      <c r="H37" s="3">
        <f t="shared" si="2"/>
        <v>0</v>
      </c>
    </row>
    <row r="38" spans="6:8" x14ac:dyDescent="0.5">
      <c r="F38" s="88">
        <f t="shared" si="0"/>
        <v>0</v>
      </c>
      <c r="G38" s="88">
        <f t="shared" si="1"/>
        <v>0</v>
      </c>
      <c r="H38" s="3">
        <f t="shared" si="2"/>
        <v>0</v>
      </c>
    </row>
    <row r="39" spans="6:8" x14ac:dyDescent="0.5">
      <c r="F39" s="88">
        <f t="shared" si="0"/>
        <v>0</v>
      </c>
      <c r="G39" s="88">
        <f t="shared" si="1"/>
        <v>0</v>
      </c>
      <c r="H39" s="3">
        <f t="shared" si="2"/>
        <v>0</v>
      </c>
    </row>
    <row r="40" spans="6:8" x14ac:dyDescent="0.5">
      <c r="F40" s="88">
        <f t="shared" si="0"/>
        <v>0</v>
      </c>
      <c r="G40" s="88">
        <f t="shared" si="1"/>
        <v>0</v>
      </c>
      <c r="H40" s="3">
        <f t="shared" si="2"/>
        <v>0</v>
      </c>
    </row>
    <row r="41" spans="6:8" x14ac:dyDescent="0.5">
      <c r="F41" s="88">
        <f t="shared" si="0"/>
        <v>0</v>
      </c>
      <c r="G41" s="88">
        <f t="shared" si="1"/>
        <v>0</v>
      </c>
      <c r="H41" s="3">
        <f t="shared" si="2"/>
        <v>0</v>
      </c>
    </row>
    <row r="42" spans="6:8" x14ac:dyDescent="0.5">
      <c r="F42" s="88">
        <f t="shared" si="0"/>
        <v>0</v>
      </c>
      <c r="G42" s="88">
        <f t="shared" si="1"/>
        <v>0</v>
      </c>
      <c r="H42" s="3">
        <f t="shared" si="2"/>
        <v>0</v>
      </c>
    </row>
    <row r="43" spans="6:8" x14ac:dyDescent="0.5">
      <c r="F43" s="88">
        <f t="shared" si="0"/>
        <v>0</v>
      </c>
      <c r="G43" s="88">
        <f t="shared" si="1"/>
        <v>0</v>
      </c>
      <c r="H43" s="3">
        <f t="shared" si="2"/>
        <v>0</v>
      </c>
    </row>
    <row r="44" spans="6:8" x14ac:dyDescent="0.5">
      <c r="F44" s="88">
        <f t="shared" si="0"/>
        <v>0</v>
      </c>
      <c r="G44" s="88">
        <f t="shared" si="1"/>
        <v>0</v>
      </c>
      <c r="H44" s="3">
        <f t="shared" si="2"/>
        <v>0</v>
      </c>
    </row>
    <row r="45" spans="6:8" x14ac:dyDescent="0.5">
      <c r="F45" s="88">
        <f t="shared" si="0"/>
        <v>0</v>
      </c>
      <c r="G45" s="88">
        <f t="shared" si="1"/>
        <v>0</v>
      </c>
      <c r="H45" s="3">
        <f t="shared" si="2"/>
        <v>0</v>
      </c>
    </row>
    <row r="46" spans="6:8" x14ac:dyDescent="0.5">
      <c r="F46" s="88">
        <f t="shared" si="0"/>
        <v>0</v>
      </c>
      <c r="G46" s="88">
        <f t="shared" si="1"/>
        <v>0</v>
      </c>
      <c r="H46" s="3">
        <f t="shared" si="2"/>
        <v>0</v>
      </c>
    </row>
    <row r="47" spans="6:8" x14ac:dyDescent="0.5">
      <c r="F47" s="88">
        <f t="shared" si="0"/>
        <v>0</v>
      </c>
      <c r="G47" s="88">
        <f t="shared" si="1"/>
        <v>0</v>
      </c>
      <c r="H47" s="3">
        <f t="shared" si="2"/>
        <v>0</v>
      </c>
    </row>
    <row r="48" spans="6:8" x14ac:dyDescent="0.5">
      <c r="F48" s="88">
        <f t="shared" si="0"/>
        <v>0</v>
      </c>
      <c r="G48" s="88">
        <f t="shared" si="1"/>
        <v>0</v>
      </c>
      <c r="H48" s="3">
        <f t="shared" si="2"/>
        <v>0</v>
      </c>
    </row>
    <row r="49" spans="6:8" x14ac:dyDescent="0.5">
      <c r="F49" s="88">
        <f t="shared" si="0"/>
        <v>0</v>
      </c>
      <c r="G49" s="88">
        <f t="shared" si="1"/>
        <v>0</v>
      </c>
      <c r="H49" s="3">
        <f t="shared" si="2"/>
        <v>0</v>
      </c>
    </row>
    <row r="50" spans="6:8" x14ac:dyDescent="0.5">
      <c r="F50" s="88">
        <f t="shared" si="0"/>
        <v>0</v>
      </c>
      <c r="G50" s="88">
        <f t="shared" si="1"/>
        <v>0</v>
      </c>
      <c r="H50" s="3">
        <f t="shared" si="2"/>
        <v>0</v>
      </c>
    </row>
    <row r="51" spans="6:8" x14ac:dyDescent="0.5">
      <c r="F51" s="88">
        <f t="shared" si="0"/>
        <v>0</v>
      </c>
      <c r="G51" s="88">
        <f t="shared" si="1"/>
        <v>0</v>
      </c>
      <c r="H51" s="3">
        <f t="shared" si="2"/>
        <v>0</v>
      </c>
    </row>
    <row r="52" spans="6:8" x14ac:dyDescent="0.5">
      <c r="F52" s="88">
        <f t="shared" si="0"/>
        <v>0</v>
      </c>
      <c r="G52" s="88">
        <f t="shared" si="1"/>
        <v>0</v>
      </c>
      <c r="H52" s="3">
        <f t="shared" si="2"/>
        <v>0</v>
      </c>
    </row>
    <row r="53" spans="6:8" x14ac:dyDescent="0.5">
      <c r="F53" s="88">
        <f t="shared" si="0"/>
        <v>0</v>
      </c>
      <c r="G53" s="88">
        <f t="shared" si="1"/>
        <v>0</v>
      </c>
      <c r="H53" s="3">
        <f t="shared" si="2"/>
        <v>0</v>
      </c>
    </row>
    <row r="54" spans="6:8" x14ac:dyDescent="0.5">
      <c r="F54" s="88">
        <f t="shared" si="0"/>
        <v>0</v>
      </c>
      <c r="G54" s="88">
        <f t="shared" si="1"/>
        <v>0</v>
      </c>
      <c r="H54" s="3">
        <f t="shared" si="2"/>
        <v>0</v>
      </c>
    </row>
    <row r="55" spans="6:8" x14ac:dyDescent="0.5">
      <c r="F55" s="88">
        <f t="shared" si="0"/>
        <v>0</v>
      </c>
      <c r="G55" s="88">
        <f t="shared" si="1"/>
        <v>0</v>
      </c>
      <c r="H55" s="3">
        <f t="shared" si="2"/>
        <v>0</v>
      </c>
    </row>
    <row r="56" spans="6:8" x14ac:dyDescent="0.5">
      <c r="F56" s="88">
        <f t="shared" si="0"/>
        <v>0</v>
      </c>
      <c r="G56" s="88">
        <f t="shared" si="1"/>
        <v>0</v>
      </c>
      <c r="H56" s="3">
        <f t="shared" si="2"/>
        <v>0</v>
      </c>
    </row>
    <row r="57" spans="6:8" x14ac:dyDescent="0.5">
      <c r="F57" s="88">
        <f t="shared" si="0"/>
        <v>0</v>
      </c>
      <c r="G57" s="88">
        <f t="shared" si="1"/>
        <v>0</v>
      </c>
      <c r="H57" s="3">
        <f t="shared" si="2"/>
        <v>0</v>
      </c>
    </row>
    <row r="58" spans="6:8" x14ac:dyDescent="0.5">
      <c r="F58" s="88">
        <f t="shared" si="0"/>
        <v>0</v>
      </c>
      <c r="G58" s="88">
        <f t="shared" si="1"/>
        <v>0</v>
      </c>
      <c r="H58" s="3">
        <f t="shared" si="2"/>
        <v>0</v>
      </c>
    </row>
    <row r="59" spans="6:8" x14ac:dyDescent="0.5">
      <c r="F59" s="88">
        <f t="shared" si="0"/>
        <v>0</v>
      </c>
      <c r="G59" s="88">
        <f t="shared" si="1"/>
        <v>0</v>
      </c>
      <c r="H59" s="3">
        <f t="shared" si="2"/>
        <v>0</v>
      </c>
    </row>
    <row r="60" spans="6:8" x14ac:dyDescent="0.5">
      <c r="F60" s="88">
        <f t="shared" si="0"/>
        <v>0</v>
      </c>
      <c r="G60" s="88">
        <f t="shared" si="1"/>
        <v>0</v>
      </c>
      <c r="H60" s="3">
        <f t="shared" si="2"/>
        <v>0</v>
      </c>
    </row>
    <row r="61" spans="6:8" x14ac:dyDescent="0.5">
      <c r="F61" s="88">
        <f t="shared" si="0"/>
        <v>0</v>
      </c>
      <c r="G61" s="88">
        <f t="shared" si="1"/>
        <v>0</v>
      </c>
      <c r="H61" s="3">
        <f t="shared" si="2"/>
        <v>0</v>
      </c>
    </row>
    <row r="62" spans="6:8" x14ac:dyDescent="0.5">
      <c r="F62" s="88">
        <f t="shared" si="0"/>
        <v>0</v>
      </c>
      <c r="G62" s="88">
        <f t="shared" si="1"/>
        <v>0</v>
      </c>
      <c r="H62" s="3">
        <f t="shared" si="2"/>
        <v>0</v>
      </c>
    </row>
    <row r="63" spans="6:8" x14ac:dyDescent="0.5">
      <c r="F63" s="88">
        <f t="shared" si="0"/>
        <v>0</v>
      </c>
      <c r="G63" s="88">
        <f t="shared" si="1"/>
        <v>0</v>
      </c>
      <c r="H63" s="3">
        <f t="shared" si="2"/>
        <v>0</v>
      </c>
    </row>
    <row r="64" spans="6:8" x14ac:dyDescent="0.5">
      <c r="F64" s="88">
        <f t="shared" si="0"/>
        <v>0</v>
      </c>
      <c r="G64" s="88">
        <f t="shared" si="1"/>
        <v>0</v>
      </c>
      <c r="H64" s="3">
        <f t="shared" si="2"/>
        <v>0</v>
      </c>
    </row>
    <row r="65" spans="6:8" x14ac:dyDescent="0.5">
      <c r="F65" s="88">
        <f t="shared" si="0"/>
        <v>0</v>
      </c>
      <c r="G65" s="88">
        <f t="shared" si="1"/>
        <v>0</v>
      </c>
      <c r="H65" s="3">
        <f t="shared" si="2"/>
        <v>0</v>
      </c>
    </row>
    <row r="66" spans="6:8" x14ac:dyDescent="0.5">
      <c r="F66" s="88">
        <f t="shared" si="0"/>
        <v>0</v>
      </c>
      <c r="G66" s="88">
        <f t="shared" si="1"/>
        <v>0</v>
      </c>
      <c r="H66" s="3">
        <f t="shared" si="2"/>
        <v>0</v>
      </c>
    </row>
    <row r="67" spans="6:8" x14ac:dyDescent="0.5">
      <c r="F67" s="88">
        <f t="shared" si="0"/>
        <v>0</v>
      </c>
      <c r="G67" s="88">
        <f t="shared" si="1"/>
        <v>0</v>
      </c>
      <c r="H67" s="3">
        <f t="shared" si="2"/>
        <v>0</v>
      </c>
    </row>
    <row r="68" spans="6:8" x14ac:dyDescent="0.5">
      <c r="F68" s="88">
        <f t="shared" si="0"/>
        <v>0</v>
      </c>
      <c r="G68" s="88">
        <f t="shared" si="1"/>
        <v>0</v>
      </c>
      <c r="H68" s="3">
        <f t="shared" si="2"/>
        <v>0</v>
      </c>
    </row>
    <row r="69" spans="6:8" x14ac:dyDescent="0.5">
      <c r="F69" s="88">
        <f t="shared" si="0"/>
        <v>0</v>
      </c>
      <c r="G69" s="88">
        <f t="shared" si="1"/>
        <v>0</v>
      </c>
      <c r="H69" s="3">
        <f t="shared" si="2"/>
        <v>0</v>
      </c>
    </row>
    <row r="70" spans="6:8" x14ac:dyDescent="0.5">
      <c r="F70" s="88">
        <f t="shared" si="0"/>
        <v>0</v>
      </c>
      <c r="G70" s="88">
        <f t="shared" si="1"/>
        <v>0</v>
      </c>
      <c r="H70" s="3">
        <f t="shared" si="2"/>
        <v>0</v>
      </c>
    </row>
    <row r="71" spans="6:8" x14ac:dyDescent="0.5">
      <c r="F71" s="88">
        <f t="shared" ref="F71:F134" si="3">IF(COUNT($C71,D71)&lt;&gt;2,0,ROUND(MAX(IF($B71="No - non-arm's length",0,MIN((0.75*D71),1694)),MIN(D71,(0.75*$C71),1694)),2))</f>
        <v>0</v>
      </c>
      <c r="G71" s="88">
        <f t="shared" ref="G71:G134" si="4">IF(COUNT($C71,E71)&lt;&gt;2,0,ROUND(MAX(IF($B71="No - non-arm's length",0,MIN((0.75*E71),1694)),MIN(E71,(0.75*$C71),1694)),2))</f>
        <v>0</v>
      </c>
      <c r="H71" s="3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88">
        <f t="shared" si="3"/>
        <v>0</v>
      </c>
      <c r="G72" s="88">
        <f t="shared" si="4"/>
        <v>0</v>
      </c>
      <c r="H72" s="3">
        <f t="shared" si="5"/>
        <v>0</v>
      </c>
    </row>
    <row r="73" spans="6:8" x14ac:dyDescent="0.5">
      <c r="F73" s="88">
        <f t="shared" si="3"/>
        <v>0</v>
      </c>
      <c r="G73" s="88">
        <f t="shared" si="4"/>
        <v>0</v>
      </c>
      <c r="H73" s="3">
        <f t="shared" si="5"/>
        <v>0</v>
      </c>
    </row>
    <row r="74" spans="6:8" x14ac:dyDescent="0.5">
      <c r="F74" s="88">
        <f t="shared" si="3"/>
        <v>0</v>
      </c>
      <c r="G74" s="88">
        <f t="shared" si="4"/>
        <v>0</v>
      </c>
      <c r="H74" s="3">
        <f t="shared" si="5"/>
        <v>0</v>
      </c>
    </row>
    <row r="75" spans="6:8" x14ac:dyDescent="0.5">
      <c r="F75" s="88">
        <f t="shared" si="3"/>
        <v>0</v>
      </c>
      <c r="G75" s="88">
        <f t="shared" si="4"/>
        <v>0</v>
      </c>
      <c r="H75" s="3">
        <f t="shared" si="5"/>
        <v>0</v>
      </c>
    </row>
    <row r="76" spans="6:8" x14ac:dyDescent="0.5">
      <c r="F76" s="88">
        <f t="shared" si="3"/>
        <v>0</v>
      </c>
      <c r="G76" s="88">
        <f t="shared" si="4"/>
        <v>0</v>
      </c>
      <c r="H76" s="3">
        <f t="shared" si="5"/>
        <v>0</v>
      </c>
    </row>
    <row r="77" spans="6:8" x14ac:dyDescent="0.5">
      <c r="F77" s="88">
        <f t="shared" si="3"/>
        <v>0</v>
      </c>
      <c r="G77" s="88">
        <f t="shared" si="4"/>
        <v>0</v>
      </c>
      <c r="H77" s="3">
        <f t="shared" si="5"/>
        <v>0</v>
      </c>
    </row>
    <row r="78" spans="6:8" x14ac:dyDescent="0.5">
      <c r="F78" s="88">
        <f t="shared" si="3"/>
        <v>0</v>
      </c>
      <c r="G78" s="88">
        <f t="shared" si="4"/>
        <v>0</v>
      </c>
      <c r="H78" s="3">
        <f t="shared" si="5"/>
        <v>0</v>
      </c>
    </row>
    <row r="79" spans="6:8" x14ac:dyDescent="0.5">
      <c r="F79" s="88">
        <f t="shared" si="3"/>
        <v>0</v>
      </c>
      <c r="G79" s="88">
        <f t="shared" si="4"/>
        <v>0</v>
      </c>
      <c r="H79" s="3">
        <f t="shared" si="5"/>
        <v>0</v>
      </c>
    </row>
    <row r="80" spans="6:8" x14ac:dyDescent="0.5">
      <c r="F80" s="88">
        <f t="shared" si="3"/>
        <v>0</v>
      </c>
      <c r="G80" s="88">
        <f t="shared" si="4"/>
        <v>0</v>
      </c>
      <c r="H80" s="3">
        <f t="shared" si="5"/>
        <v>0</v>
      </c>
    </row>
    <row r="81" spans="6:8" x14ac:dyDescent="0.5">
      <c r="F81" s="88">
        <f t="shared" si="3"/>
        <v>0</v>
      </c>
      <c r="G81" s="88">
        <f t="shared" si="4"/>
        <v>0</v>
      </c>
      <c r="H81" s="3">
        <f t="shared" si="5"/>
        <v>0</v>
      </c>
    </row>
    <row r="82" spans="6:8" x14ac:dyDescent="0.5">
      <c r="F82" s="88">
        <f t="shared" si="3"/>
        <v>0</v>
      </c>
      <c r="G82" s="88">
        <f t="shared" si="4"/>
        <v>0</v>
      </c>
      <c r="H82" s="3">
        <f t="shared" si="5"/>
        <v>0</v>
      </c>
    </row>
    <row r="83" spans="6:8" x14ac:dyDescent="0.5">
      <c r="F83" s="88">
        <f t="shared" si="3"/>
        <v>0</v>
      </c>
      <c r="G83" s="88">
        <f t="shared" si="4"/>
        <v>0</v>
      </c>
      <c r="H83" s="3">
        <f t="shared" si="5"/>
        <v>0</v>
      </c>
    </row>
    <row r="84" spans="6:8" x14ac:dyDescent="0.5">
      <c r="F84" s="88">
        <f t="shared" si="3"/>
        <v>0</v>
      </c>
      <c r="G84" s="88">
        <f t="shared" si="4"/>
        <v>0</v>
      </c>
      <c r="H84" s="3">
        <f t="shared" si="5"/>
        <v>0</v>
      </c>
    </row>
    <row r="85" spans="6:8" x14ac:dyDescent="0.5">
      <c r="F85" s="88">
        <f t="shared" si="3"/>
        <v>0</v>
      </c>
      <c r="G85" s="88">
        <f t="shared" si="4"/>
        <v>0</v>
      </c>
      <c r="H85" s="3">
        <f t="shared" si="5"/>
        <v>0</v>
      </c>
    </row>
    <row r="86" spans="6:8" x14ac:dyDescent="0.5">
      <c r="F86" s="88">
        <f t="shared" si="3"/>
        <v>0</v>
      </c>
      <c r="G86" s="88">
        <f t="shared" si="4"/>
        <v>0</v>
      </c>
      <c r="H86" s="3">
        <f t="shared" si="5"/>
        <v>0</v>
      </c>
    </row>
    <row r="87" spans="6:8" x14ac:dyDescent="0.5">
      <c r="F87" s="88">
        <f t="shared" si="3"/>
        <v>0</v>
      </c>
      <c r="G87" s="88">
        <f t="shared" si="4"/>
        <v>0</v>
      </c>
      <c r="H87" s="3">
        <f t="shared" si="5"/>
        <v>0</v>
      </c>
    </row>
    <row r="88" spans="6:8" x14ac:dyDescent="0.5">
      <c r="F88" s="88">
        <f t="shared" si="3"/>
        <v>0</v>
      </c>
      <c r="G88" s="88">
        <f t="shared" si="4"/>
        <v>0</v>
      </c>
      <c r="H88" s="3">
        <f t="shared" si="5"/>
        <v>0</v>
      </c>
    </row>
    <row r="89" spans="6:8" x14ac:dyDescent="0.5">
      <c r="F89" s="88">
        <f t="shared" si="3"/>
        <v>0</v>
      </c>
      <c r="G89" s="88">
        <f t="shared" si="4"/>
        <v>0</v>
      </c>
      <c r="H89" s="3">
        <f t="shared" si="5"/>
        <v>0</v>
      </c>
    </row>
    <row r="90" spans="6:8" x14ac:dyDescent="0.5">
      <c r="F90" s="88">
        <f t="shared" si="3"/>
        <v>0</v>
      </c>
      <c r="G90" s="88">
        <f t="shared" si="4"/>
        <v>0</v>
      </c>
      <c r="H90" s="3">
        <f t="shared" si="5"/>
        <v>0</v>
      </c>
    </row>
    <row r="91" spans="6:8" x14ac:dyDescent="0.5">
      <c r="F91" s="88">
        <f t="shared" si="3"/>
        <v>0</v>
      </c>
      <c r="G91" s="88">
        <f t="shared" si="4"/>
        <v>0</v>
      </c>
      <c r="H91" s="3">
        <f t="shared" si="5"/>
        <v>0</v>
      </c>
    </row>
    <row r="92" spans="6:8" x14ac:dyDescent="0.5">
      <c r="F92" s="88">
        <f t="shared" si="3"/>
        <v>0</v>
      </c>
      <c r="G92" s="88">
        <f t="shared" si="4"/>
        <v>0</v>
      </c>
      <c r="H92" s="3">
        <f t="shared" si="5"/>
        <v>0</v>
      </c>
    </row>
    <row r="93" spans="6:8" x14ac:dyDescent="0.5">
      <c r="F93" s="88">
        <f t="shared" si="3"/>
        <v>0</v>
      </c>
      <c r="G93" s="88">
        <f t="shared" si="4"/>
        <v>0</v>
      </c>
      <c r="H93" s="3">
        <f t="shared" si="5"/>
        <v>0</v>
      </c>
    </row>
    <row r="94" spans="6:8" x14ac:dyDescent="0.5">
      <c r="F94" s="88">
        <f t="shared" si="3"/>
        <v>0</v>
      </c>
      <c r="G94" s="88">
        <f t="shared" si="4"/>
        <v>0</v>
      </c>
      <c r="H94" s="3">
        <f t="shared" si="5"/>
        <v>0</v>
      </c>
    </row>
    <row r="95" spans="6:8" x14ac:dyDescent="0.5">
      <c r="F95" s="88">
        <f t="shared" si="3"/>
        <v>0</v>
      </c>
      <c r="G95" s="88">
        <f t="shared" si="4"/>
        <v>0</v>
      </c>
      <c r="H95" s="3">
        <f t="shared" si="5"/>
        <v>0</v>
      </c>
    </row>
    <row r="96" spans="6:8" x14ac:dyDescent="0.5">
      <c r="F96" s="88">
        <f t="shared" si="3"/>
        <v>0</v>
      </c>
      <c r="G96" s="88">
        <f t="shared" si="4"/>
        <v>0</v>
      </c>
      <c r="H96" s="3">
        <f t="shared" si="5"/>
        <v>0</v>
      </c>
    </row>
    <row r="97" spans="6:8" x14ac:dyDescent="0.5">
      <c r="F97" s="88">
        <f t="shared" si="3"/>
        <v>0</v>
      </c>
      <c r="G97" s="88">
        <f t="shared" si="4"/>
        <v>0</v>
      </c>
      <c r="H97" s="3">
        <f t="shared" si="5"/>
        <v>0</v>
      </c>
    </row>
    <row r="98" spans="6:8" x14ac:dyDescent="0.5">
      <c r="F98" s="88">
        <f t="shared" si="3"/>
        <v>0</v>
      </c>
      <c r="G98" s="88">
        <f t="shared" si="4"/>
        <v>0</v>
      </c>
      <c r="H98" s="3">
        <f t="shared" si="5"/>
        <v>0</v>
      </c>
    </row>
    <row r="99" spans="6:8" x14ac:dyDescent="0.5">
      <c r="F99" s="88">
        <f t="shared" si="3"/>
        <v>0</v>
      </c>
      <c r="G99" s="88">
        <f t="shared" si="4"/>
        <v>0</v>
      </c>
      <c r="H99" s="3">
        <f t="shared" si="5"/>
        <v>0</v>
      </c>
    </row>
    <row r="100" spans="6:8" x14ac:dyDescent="0.5">
      <c r="F100" s="88">
        <f t="shared" si="3"/>
        <v>0</v>
      </c>
      <c r="G100" s="88">
        <f t="shared" si="4"/>
        <v>0</v>
      </c>
      <c r="H100" s="3">
        <f t="shared" si="5"/>
        <v>0</v>
      </c>
    </row>
    <row r="101" spans="6:8" x14ac:dyDescent="0.5">
      <c r="F101" s="88">
        <f t="shared" si="3"/>
        <v>0</v>
      </c>
      <c r="G101" s="88">
        <f t="shared" si="4"/>
        <v>0</v>
      </c>
      <c r="H101" s="3">
        <f t="shared" si="5"/>
        <v>0</v>
      </c>
    </row>
    <row r="102" spans="6:8" x14ac:dyDescent="0.5">
      <c r="F102" s="88">
        <f t="shared" si="3"/>
        <v>0</v>
      </c>
      <c r="G102" s="88">
        <f t="shared" si="4"/>
        <v>0</v>
      </c>
      <c r="H102" s="3">
        <f t="shared" si="5"/>
        <v>0</v>
      </c>
    </row>
    <row r="103" spans="6:8" x14ac:dyDescent="0.5">
      <c r="F103" s="88">
        <f t="shared" si="3"/>
        <v>0</v>
      </c>
      <c r="G103" s="88">
        <f t="shared" si="4"/>
        <v>0</v>
      </c>
      <c r="H103" s="3">
        <f t="shared" si="5"/>
        <v>0</v>
      </c>
    </row>
    <row r="104" spans="6:8" x14ac:dyDescent="0.5">
      <c r="F104" s="88">
        <f t="shared" si="3"/>
        <v>0</v>
      </c>
      <c r="G104" s="88">
        <f t="shared" si="4"/>
        <v>0</v>
      </c>
      <c r="H104" s="3">
        <f t="shared" si="5"/>
        <v>0</v>
      </c>
    </row>
    <row r="105" spans="6:8" x14ac:dyDescent="0.5">
      <c r="F105" s="88">
        <f t="shared" si="3"/>
        <v>0</v>
      </c>
      <c r="G105" s="88">
        <f t="shared" si="4"/>
        <v>0</v>
      </c>
      <c r="H105" s="3">
        <f t="shared" si="5"/>
        <v>0</v>
      </c>
    </row>
    <row r="106" spans="6:8" x14ac:dyDescent="0.5">
      <c r="F106" s="88">
        <f t="shared" si="3"/>
        <v>0</v>
      </c>
      <c r="G106" s="88">
        <f t="shared" si="4"/>
        <v>0</v>
      </c>
      <c r="H106" s="3">
        <f t="shared" si="5"/>
        <v>0</v>
      </c>
    </row>
    <row r="107" spans="6:8" x14ac:dyDescent="0.5">
      <c r="F107" s="88">
        <f t="shared" si="3"/>
        <v>0</v>
      </c>
      <c r="G107" s="88">
        <f t="shared" si="4"/>
        <v>0</v>
      </c>
      <c r="H107" s="3">
        <f t="shared" si="5"/>
        <v>0</v>
      </c>
    </row>
    <row r="108" spans="6:8" x14ac:dyDescent="0.5">
      <c r="F108" s="88">
        <f t="shared" si="3"/>
        <v>0</v>
      </c>
      <c r="G108" s="88">
        <f t="shared" si="4"/>
        <v>0</v>
      </c>
      <c r="H108" s="3">
        <f t="shared" si="5"/>
        <v>0</v>
      </c>
    </row>
    <row r="109" spans="6:8" x14ac:dyDescent="0.5">
      <c r="F109" s="88">
        <f t="shared" si="3"/>
        <v>0</v>
      </c>
      <c r="G109" s="88">
        <f t="shared" si="4"/>
        <v>0</v>
      </c>
      <c r="H109" s="3">
        <f t="shared" si="5"/>
        <v>0</v>
      </c>
    </row>
    <row r="110" spans="6:8" x14ac:dyDescent="0.5">
      <c r="F110" s="88">
        <f t="shared" si="3"/>
        <v>0</v>
      </c>
      <c r="G110" s="88">
        <f t="shared" si="4"/>
        <v>0</v>
      </c>
      <c r="H110" s="3">
        <f t="shared" si="5"/>
        <v>0</v>
      </c>
    </row>
    <row r="111" spans="6:8" x14ac:dyDescent="0.5">
      <c r="F111" s="88">
        <f t="shared" si="3"/>
        <v>0</v>
      </c>
      <c r="G111" s="88">
        <f t="shared" si="4"/>
        <v>0</v>
      </c>
      <c r="H111" s="3">
        <f t="shared" si="5"/>
        <v>0</v>
      </c>
    </row>
    <row r="112" spans="6:8" x14ac:dyDescent="0.5">
      <c r="F112" s="88">
        <f t="shared" si="3"/>
        <v>0</v>
      </c>
      <c r="G112" s="88">
        <f t="shared" si="4"/>
        <v>0</v>
      </c>
      <c r="H112" s="3">
        <f t="shared" si="5"/>
        <v>0</v>
      </c>
    </row>
    <row r="113" spans="6:8" x14ac:dyDescent="0.5">
      <c r="F113" s="88">
        <f t="shared" si="3"/>
        <v>0</v>
      </c>
      <c r="G113" s="88">
        <f t="shared" si="4"/>
        <v>0</v>
      </c>
      <c r="H113" s="3">
        <f t="shared" si="5"/>
        <v>0</v>
      </c>
    </row>
    <row r="114" spans="6:8" x14ac:dyDescent="0.5">
      <c r="F114" s="88">
        <f t="shared" si="3"/>
        <v>0</v>
      </c>
      <c r="G114" s="88">
        <f t="shared" si="4"/>
        <v>0</v>
      </c>
      <c r="H114" s="3">
        <f t="shared" si="5"/>
        <v>0</v>
      </c>
    </row>
    <row r="115" spans="6:8" x14ac:dyDescent="0.5">
      <c r="F115" s="88">
        <f t="shared" si="3"/>
        <v>0</v>
      </c>
      <c r="G115" s="88">
        <f t="shared" si="4"/>
        <v>0</v>
      </c>
      <c r="H115" s="3">
        <f t="shared" si="5"/>
        <v>0</v>
      </c>
    </row>
    <row r="116" spans="6:8" x14ac:dyDescent="0.5">
      <c r="F116" s="88">
        <f t="shared" si="3"/>
        <v>0</v>
      </c>
      <c r="G116" s="88">
        <f t="shared" si="4"/>
        <v>0</v>
      </c>
      <c r="H116" s="3">
        <f t="shared" si="5"/>
        <v>0</v>
      </c>
    </row>
    <row r="117" spans="6:8" x14ac:dyDescent="0.5">
      <c r="F117" s="88">
        <f t="shared" si="3"/>
        <v>0</v>
      </c>
      <c r="G117" s="88">
        <f t="shared" si="4"/>
        <v>0</v>
      </c>
      <c r="H117" s="3">
        <f t="shared" si="5"/>
        <v>0</v>
      </c>
    </row>
    <row r="118" spans="6:8" x14ac:dyDescent="0.5">
      <c r="F118" s="88">
        <f t="shared" si="3"/>
        <v>0</v>
      </c>
      <c r="G118" s="88">
        <f t="shared" si="4"/>
        <v>0</v>
      </c>
      <c r="H118" s="3">
        <f t="shared" si="5"/>
        <v>0</v>
      </c>
    </row>
    <row r="119" spans="6:8" x14ac:dyDescent="0.5">
      <c r="F119" s="88">
        <f t="shared" si="3"/>
        <v>0</v>
      </c>
      <c r="G119" s="88">
        <f t="shared" si="4"/>
        <v>0</v>
      </c>
      <c r="H119" s="3">
        <f t="shared" si="5"/>
        <v>0</v>
      </c>
    </row>
    <row r="120" spans="6:8" x14ac:dyDescent="0.5">
      <c r="F120" s="88">
        <f t="shared" si="3"/>
        <v>0</v>
      </c>
      <c r="G120" s="88">
        <f t="shared" si="4"/>
        <v>0</v>
      </c>
      <c r="H120" s="3">
        <f t="shared" si="5"/>
        <v>0</v>
      </c>
    </row>
    <row r="121" spans="6:8" x14ac:dyDescent="0.5">
      <c r="F121" s="88">
        <f t="shared" si="3"/>
        <v>0</v>
      </c>
      <c r="G121" s="88">
        <f t="shared" si="4"/>
        <v>0</v>
      </c>
      <c r="H121" s="3">
        <f t="shared" si="5"/>
        <v>0</v>
      </c>
    </row>
    <row r="122" spans="6:8" x14ac:dyDescent="0.5">
      <c r="F122" s="88">
        <f t="shared" si="3"/>
        <v>0</v>
      </c>
      <c r="G122" s="88">
        <f t="shared" si="4"/>
        <v>0</v>
      </c>
      <c r="H122" s="3">
        <f t="shared" si="5"/>
        <v>0</v>
      </c>
    </row>
    <row r="123" spans="6:8" x14ac:dyDescent="0.5">
      <c r="F123" s="88">
        <f t="shared" si="3"/>
        <v>0</v>
      </c>
      <c r="G123" s="88">
        <f t="shared" si="4"/>
        <v>0</v>
      </c>
      <c r="H123" s="3">
        <f t="shared" si="5"/>
        <v>0</v>
      </c>
    </row>
    <row r="124" spans="6:8" x14ac:dyDescent="0.5">
      <c r="F124" s="88">
        <f t="shared" si="3"/>
        <v>0</v>
      </c>
      <c r="G124" s="88">
        <f t="shared" si="4"/>
        <v>0</v>
      </c>
      <c r="H124" s="3">
        <f t="shared" si="5"/>
        <v>0</v>
      </c>
    </row>
    <row r="125" spans="6:8" x14ac:dyDescent="0.5">
      <c r="F125" s="88">
        <f t="shared" si="3"/>
        <v>0</v>
      </c>
      <c r="G125" s="88">
        <f t="shared" si="4"/>
        <v>0</v>
      </c>
      <c r="H125" s="3">
        <f t="shared" si="5"/>
        <v>0</v>
      </c>
    </row>
    <row r="126" spans="6:8" x14ac:dyDescent="0.5">
      <c r="F126" s="88">
        <f t="shared" si="3"/>
        <v>0</v>
      </c>
      <c r="G126" s="88">
        <f t="shared" si="4"/>
        <v>0</v>
      </c>
      <c r="H126" s="3">
        <f t="shared" si="5"/>
        <v>0</v>
      </c>
    </row>
    <row r="127" spans="6:8" x14ac:dyDescent="0.5">
      <c r="F127" s="88">
        <f t="shared" si="3"/>
        <v>0</v>
      </c>
      <c r="G127" s="88">
        <f t="shared" si="4"/>
        <v>0</v>
      </c>
      <c r="H127" s="3">
        <f t="shared" si="5"/>
        <v>0</v>
      </c>
    </row>
    <row r="128" spans="6:8" x14ac:dyDescent="0.5">
      <c r="F128" s="88">
        <f t="shared" si="3"/>
        <v>0</v>
      </c>
      <c r="G128" s="88">
        <f t="shared" si="4"/>
        <v>0</v>
      </c>
      <c r="H128" s="3">
        <f t="shared" si="5"/>
        <v>0</v>
      </c>
    </row>
    <row r="129" spans="6:8" x14ac:dyDescent="0.5">
      <c r="F129" s="88">
        <f t="shared" si="3"/>
        <v>0</v>
      </c>
      <c r="G129" s="88">
        <f t="shared" si="4"/>
        <v>0</v>
      </c>
      <c r="H129" s="3">
        <f t="shared" si="5"/>
        <v>0</v>
      </c>
    </row>
    <row r="130" spans="6:8" x14ac:dyDescent="0.5">
      <c r="F130" s="88">
        <f t="shared" si="3"/>
        <v>0</v>
      </c>
      <c r="G130" s="88">
        <f t="shared" si="4"/>
        <v>0</v>
      </c>
      <c r="H130" s="3">
        <f t="shared" si="5"/>
        <v>0</v>
      </c>
    </row>
    <row r="131" spans="6:8" x14ac:dyDescent="0.5">
      <c r="F131" s="88">
        <f t="shared" si="3"/>
        <v>0</v>
      </c>
      <c r="G131" s="88">
        <f t="shared" si="4"/>
        <v>0</v>
      </c>
      <c r="H131" s="3">
        <f t="shared" si="5"/>
        <v>0</v>
      </c>
    </row>
    <row r="132" spans="6:8" x14ac:dyDescent="0.5">
      <c r="F132" s="88">
        <f t="shared" si="3"/>
        <v>0</v>
      </c>
      <c r="G132" s="88">
        <f t="shared" si="4"/>
        <v>0</v>
      </c>
      <c r="H132" s="3">
        <f t="shared" si="5"/>
        <v>0</v>
      </c>
    </row>
    <row r="133" spans="6:8" x14ac:dyDescent="0.5">
      <c r="F133" s="88">
        <f t="shared" si="3"/>
        <v>0</v>
      </c>
      <c r="G133" s="88">
        <f t="shared" si="4"/>
        <v>0</v>
      </c>
      <c r="H133" s="3">
        <f t="shared" si="5"/>
        <v>0</v>
      </c>
    </row>
    <row r="134" spans="6:8" x14ac:dyDescent="0.5">
      <c r="F134" s="88">
        <f t="shared" si="3"/>
        <v>0</v>
      </c>
      <c r="G134" s="88">
        <f t="shared" si="4"/>
        <v>0</v>
      </c>
      <c r="H134" s="3">
        <f t="shared" si="5"/>
        <v>0</v>
      </c>
    </row>
    <row r="135" spans="6:8" x14ac:dyDescent="0.5">
      <c r="F135" s="88">
        <f t="shared" ref="F135:F198" si="6">IF(COUNT($C135,D135)&lt;&gt;2,0,ROUND(MAX(IF($B135="No - non-arm's length",0,MIN((0.75*D135),1694)),MIN(D135,(0.75*$C135),1694)),2))</f>
        <v>0</v>
      </c>
      <c r="G135" s="88">
        <f t="shared" ref="G135:G198" si="7">IF(COUNT($C135,E135)&lt;&gt;2,0,ROUND(MAX(IF($B135="No - non-arm's length",0,MIN((0.75*E135),1694)),MIN(E135,(0.75*$C135),1694)),2))</f>
        <v>0</v>
      </c>
      <c r="H135" s="3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88">
        <f t="shared" si="6"/>
        <v>0</v>
      </c>
      <c r="G136" s="88">
        <f t="shared" si="7"/>
        <v>0</v>
      </c>
      <c r="H136" s="3">
        <f t="shared" si="8"/>
        <v>0</v>
      </c>
    </row>
    <row r="137" spans="6:8" x14ac:dyDescent="0.5">
      <c r="F137" s="88">
        <f t="shared" si="6"/>
        <v>0</v>
      </c>
      <c r="G137" s="88">
        <f t="shared" si="7"/>
        <v>0</v>
      </c>
      <c r="H137" s="3">
        <f t="shared" si="8"/>
        <v>0</v>
      </c>
    </row>
    <row r="138" spans="6:8" x14ac:dyDescent="0.5">
      <c r="F138" s="88">
        <f t="shared" si="6"/>
        <v>0</v>
      </c>
      <c r="G138" s="88">
        <f t="shared" si="7"/>
        <v>0</v>
      </c>
      <c r="H138" s="3">
        <f t="shared" si="8"/>
        <v>0</v>
      </c>
    </row>
    <row r="139" spans="6:8" x14ac:dyDescent="0.5">
      <c r="F139" s="88">
        <f t="shared" si="6"/>
        <v>0</v>
      </c>
      <c r="G139" s="88">
        <f t="shared" si="7"/>
        <v>0</v>
      </c>
      <c r="H139" s="3">
        <f t="shared" si="8"/>
        <v>0</v>
      </c>
    </row>
    <row r="140" spans="6:8" x14ac:dyDescent="0.5">
      <c r="F140" s="88">
        <f t="shared" si="6"/>
        <v>0</v>
      </c>
      <c r="G140" s="88">
        <f t="shared" si="7"/>
        <v>0</v>
      </c>
      <c r="H140" s="3">
        <f t="shared" si="8"/>
        <v>0</v>
      </c>
    </row>
    <row r="141" spans="6:8" x14ac:dyDescent="0.5">
      <c r="F141" s="88">
        <f t="shared" si="6"/>
        <v>0</v>
      </c>
      <c r="G141" s="88">
        <f t="shared" si="7"/>
        <v>0</v>
      </c>
      <c r="H141" s="3">
        <f t="shared" si="8"/>
        <v>0</v>
      </c>
    </row>
    <row r="142" spans="6:8" x14ac:dyDescent="0.5">
      <c r="F142" s="88">
        <f t="shared" si="6"/>
        <v>0</v>
      </c>
      <c r="G142" s="88">
        <f t="shared" si="7"/>
        <v>0</v>
      </c>
      <c r="H142" s="3">
        <f t="shared" si="8"/>
        <v>0</v>
      </c>
    </row>
    <row r="143" spans="6:8" x14ac:dyDescent="0.5">
      <c r="F143" s="88">
        <f t="shared" si="6"/>
        <v>0</v>
      </c>
      <c r="G143" s="88">
        <f t="shared" si="7"/>
        <v>0</v>
      </c>
      <c r="H143" s="3">
        <f t="shared" si="8"/>
        <v>0</v>
      </c>
    </row>
    <row r="144" spans="6:8" x14ac:dyDescent="0.5">
      <c r="F144" s="88">
        <f t="shared" si="6"/>
        <v>0</v>
      </c>
      <c r="G144" s="88">
        <f t="shared" si="7"/>
        <v>0</v>
      </c>
      <c r="H144" s="3">
        <f t="shared" si="8"/>
        <v>0</v>
      </c>
    </row>
    <row r="145" spans="6:8" x14ac:dyDescent="0.5">
      <c r="F145" s="88">
        <f t="shared" si="6"/>
        <v>0</v>
      </c>
      <c r="G145" s="88">
        <f t="shared" si="7"/>
        <v>0</v>
      </c>
      <c r="H145" s="3">
        <f t="shared" si="8"/>
        <v>0</v>
      </c>
    </row>
    <row r="146" spans="6:8" x14ac:dyDescent="0.5">
      <c r="F146" s="88">
        <f t="shared" si="6"/>
        <v>0</v>
      </c>
      <c r="G146" s="88">
        <f t="shared" si="7"/>
        <v>0</v>
      </c>
      <c r="H146" s="3">
        <f t="shared" si="8"/>
        <v>0</v>
      </c>
    </row>
    <row r="147" spans="6:8" x14ac:dyDescent="0.5">
      <c r="F147" s="88">
        <f t="shared" si="6"/>
        <v>0</v>
      </c>
      <c r="G147" s="88">
        <f t="shared" si="7"/>
        <v>0</v>
      </c>
      <c r="H147" s="3">
        <f t="shared" si="8"/>
        <v>0</v>
      </c>
    </row>
    <row r="148" spans="6:8" x14ac:dyDescent="0.5">
      <c r="F148" s="88">
        <f t="shared" si="6"/>
        <v>0</v>
      </c>
      <c r="G148" s="88">
        <f t="shared" si="7"/>
        <v>0</v>
      </c>
      <c r="H148" s="3">
        <f t="shared" si="8"/>
        <v>0</v>
      </c>
    </row>
    <row r="149" spans="6:8" x14ac:dyDescent="0.5">
      <c r="F149" s="88">
        <f t="shared" si="6"/>
        <v>0</v>
      </c>
      <c r="G149" s="88">
        <f t="shared" si="7"/>
        <v>0</v>
      </c>
      <c r="H149" s="3">
        <f t="shared" si="8"/>
        <v>0</v>
      </c>
    </row>
    <row r="150" spans="6:8" x14ac:dyDescent="0.5">
      <c r="F150" s="88">
        <f t="shared" si="6"/>
        <v>0</v>
      </c>
      <c r="G150" s="88">
        <f t="shared" si="7"/>
        <v>0</v>
      </c>
      <c r="H150" s="3">
        <f t="shared" si="8"/>
        <v>0</v>
      </c>
    </row>
    <row r="151" spans="6:8" x14ac:dyDescent="0.5">
      <c r="F151" s="88">
        <f t="shared" si="6"/>
        <v>0</v>
      </c>
      <c r="G151" s="88">
        <f t="shared" si="7"/>
        <v>0</v>
      </c>
      <c r="H151" s="3">
        <f t="shared" si="8"/>
        <v>0</v>
      </c>
    </row>
    <row r="152" spans="6:8" x14ac:dyDescent="0.5">
      <c r="F152" s="88">
        <f t="shared" si="6"/>
        <v>0</v>
      </c>
      <c r="G152" s="88">
        <f t="shared" si="7"/>
        <v>0</v>
      </c>
      <c r="H152" s="3">
        <f t="shared" si="8"/>
        <v>0</v>
      </c>
    </row>
    <row r="153" spans="6:8" x14ac:dyDescent="0.5">
      <c r="F153" s="88">
        <f t="shared" si="6"/>
        <v>0</v>
      </c>
      <c r="G153" s="88">
        <f t="shared" si="7"/>
        <v>0</v>
      </c>
      <c r="H153" s="3">
        <f t="shared" si="8"/>
        <v>0</v>
      </c>
    </row>
    <row r="154" spans="6:8" x14ac:dyDescent="0.5">
      <c r="F154" s="88">
        <f t="shared" si="6"/>
        <v>0</v>
      </c>
      <c r="G154" s="88">
        <f t="shared" si="7"/>
        <v>0</v>
      </c>
      <c r="H154" s="3">
        <f t="shared" si="8"/>
        <v>0</v>
      </c>
    </row>
    <row r="155" spans="6:8" x14ac:dyDescent="0.5">
      <c r="F155" s="88">
        <f t="shared" si="6"/>
        <v>0</v>
      </c>
      <c r="G155" s="88">
        <f t="shared" si="7"/>
        <v>0</v>
      </c>
      <c r="H155" s="3">
        <f t="shared" si="8"/>
        <v>0</v>
      </c>
    </row>
    <row r="156" spans="6:8" x14ac:dyDescent="0.5">
      <c r="F156" s="88">
        <f t="shared" si="6"/>
        <v>0</v>
      </c>
      <c r="G156" s="88">
        <f t="shared" si="7"/>
        <v>0</v>
      </c>
      <c r="H156" s="3">
        <f t="shared" si="8"/>
        <v>0</v>
      </c>
    </row>
    <row r="157" spans="6:8" x14ac:dyDescent="0.5">
      <c r="F157" s="88">
        <f t="shared" si="6"/>
        <v>0</v>
      </c>
      <c r="G157" s="88">
        <f t="shared" si="7"/>
        <v>0</v>
      </c>
      <c r="H157" s="3">
        <f t="shared" si="8"/>
        <v>0</v>
      </c>
    </row>
    <row r="158" spans="6:8" x14ac:dyDescent="0.5">
      <c r="F158" s="88">
        <f t="shared" si="6"/>
        <v>0</v>
      </c>
      <c r="G158" s="88">
        <f t="shared" si="7"/>
        <v>0</v>
      </c>
      <c r="H158" s="3">
        <f t="shared" si="8"/>
        <v>0</v>
      </c>
    </row>
    <row r="159" spans="6:8" x14ac:dyDescent="0.5">
      <c r="F159" s="88">
        <f t="shared" si="6"/>
        <v>0</v>
      </c>
      <c r="G159" s="88">
        <f t="shared" si="7"/>
        <v>0</v>
      </c>
      <c r="H159" s="3">
        <f t="shared" si="8"/>
        <v>0</v>
      </c>
    </row>
    <row r="160" spans="6:8" x14ac:dyDescent="0.5">
      <c r="F160" s="88">
        <f t="shared" si="6"/>
        <v>0</v>
      </c>
      <c r="G160" s="88">
        <f t="shared" si="7"/>
        <v>0</v>
      </c>
      <c r="H160" s="3">
        <f t="shared" si="8"/>
        <v>0</v>
      </c>
    </row>
    <row r="161" spans="6:8" x14ac:dyDescent="0.5">
      <c r="F161" s="88">
        <f t="shared" si="6"/>
        <v>0</v>
      </c>
      <c r="G161" s="88">
        <f t="shared" si="7"/>
        <v>0</v>
      </c>
      <c r="H161" s="3">
        <f t="shared" si="8"/>
        <v>0</v>
      </c>
    </row>
    <row r="162" spans="6:8" x14ac:dyDescent="0.5">
      <c r="F162" s="88">
        <f t="shared" si="6"/>
        <v>0</v>
      </c>
      <c r="G162" s="88">
        <f t="shared" si="7"/>
        <v>0</v>
      </c>
      <c r="H162" s="3">
        <f t="shared" si="8"/>
        <v>0</v>
      </c>
    </row>
    <row r="163" spans="6:8" x14ac:dyDescent="0.5">
      <c r="F163" s="88">
        <f t="shared" si="6"/>
        <v>0</v>
      </c>
      <c r="G163" s="88">
        <f t="shared" si="7"/>
        <v>0</v>
      </c>
      <c r="H163" s="3">
        <f t="shared" si="8"/>
        <v>0</v>
      </c>
    </row>
    <row r="164" spans="6:8" x14ac:dyDescent="0.5">
      <c r="F164" s="88">
        <f t="shared" si="6"/>
        <v>0</v>
      </c>
      <c r="G164" s="88">
        <f t="shared" si="7"/>
        <v>0</v>
      </c>
      <c r="H164" s="3">
        <f t="shared" si="8"/>
        <v>0</v>
      </c>
    </row>
    <row r="165" spans="6:8" x14ac:dyDescent="0.5">
      <c r="F165" s="88">
        <f t="shared" si="6"/>
        <v>0</v>
      </c>
      <c r="G165" s="88">
        <f t="shared" si="7"/>
        <v>0</v>
      </c>
      <c r="H165" s="3">
        <f t="shared" si="8"/>
        <v>0</v>
      </c>
    </row>
    <row r="166" spans="6:8" x14ac:dyDescent="0.5">
      <c r="F166" s="88">
        <f t="shared" si="6"/>
        <v>0</v>
      </c>
      <c r="G166" s="88">
        <f t="shared" si="7"/>
        <v>0</v>
      </c>
      <c r="H166" s="3">
        <f t="shared" si="8"/>
        <v>0</v>
      </c>
    </row>
    <row r="167" spans="6:8" x14ac:dyDescent="0.5">
      <c r="F167" s="88">
        <f t="shared" si="6"/>
        <v>0</v>
      </c>
      <c r="G167" s="88">
        <f t="shared" si="7"/>
        <v>0</v>
      </c>
      <c r="H167" s="3">
        <f t="shared" si="8"/>
        <v>0</v>
      </c>
    </row>
    <row r="168" spans="6:8" x14ac:dyDescent="0.5">
      <c r="F168" s="88">
        <f t="shared" si="6"/>
        <v>0</v>
      </c>
      <c r="G168" s="88">
        <f t="shared" si="7"/>
        <v>0</v>
      </c>
      <c r="H168" s="3">
        <f t="shared" si="8"/>
        <v>0</v>
      </c>
    </row>
    <row r="169" spans="6:8" x14ac:dyDescent="0.5">
      <c r="F169" s="88">
        <f t="shared" si="6"/>
        <v>0</v>
      </c>
      <c r="G169" s="88">
        <f t="shared" si="7"/>
        <v>0</v>
      </c>
      <c r="H169" s="3">
        <f t="shared" si="8"/>
        <v>0</v>
      </c>
    </row>
    <row r="170" spans="6:8" x14ac:dyDescent="0.5">
      <c r="F170" s="88">
        <f t="shared" si="6"/>
        <v>0</v>
      </c>
      <c r="G170" s="88">
        <f t="shared" si="7"/>
        <v>0</v>
      </c>
      <c r="H170" s="3">
        <f t="shared" si="8"/>
        <v>0</v>
      </c>
    </row>
    <row r="171" spans="6:8" x14ac:dyDescent="0.5">
      <c r="F171" s="88">
        <f t="shared" si="6"/>
        <v>0</v>
      </c>
      <c r="G171" s="88">
        <f t="shared" si="7"/>
        <v>0</v>
      </c>
      <c r="H171" s="3">
        <f t="shared" si="8"/>
        <v>0</v>
      </c>
    </row>
    <row r="172" spans="6:8" x14ac:dyDescent="0.5">
      <c r="F172" s="88">
        <f t="shared" si="6"/>
        <v>0</v>
      </c>
      <c r="G172" s="88">
        <f t="shared" si="7"/>
        <v>0</v>
      </c>
      <c r="H172" s="3">
        <f t="shared" si="8"/>
        <v>0</v>
      </c>
    </row>
    <row r="173" spans="6:8" x14ac:dyDescent="0.5">
      <c r="F173" s="88">
        <f t="shared" si="6"/>
        <v>0</v>
      </c>
      <c r="G173" s="88">
        <f t="shared" si="7"/>
        <v>0</v>
      </c>
      <c r="H173" s="3">
        <f t="shared" si="8"/>
        <v>0</v>
      </c>
    </row>
    <row r="174" spans="6:8" x14ac:dyDescent="0.5">
      <c r="F174" s="88">
        <f t="shared" si="6"/>
        <v>0</v>
      </c>
      <c r="G174" s="88">
        <f t="shared" si="7"/>
        <v>0</v>
      </c>
      <c r="H174" s="3">
        <f t="shared" si="8"/>
        <v>0</v>
      </c>
    </row>
    <row r="175" spans="6:8" x14ac:dyDescent="0.5">
      <c r="F175" s="88">
        <f t="shared" si="6"/>
        <v>0</v>
      </c>
      <c r="G175" s="88">
        <f t="shared" si="7"/>
        <v>0</v>
      </c>
      <c r="H175" s="3">
        <f t="shared" si="8"/>
        <v>0</v>
      </c>
    </row>
    <row r="176" spans="6:8" x14ac:dyDescent="0.5">
      <c r="F176" s="88">
        <f t="shared" si="6"/>
        <v>0</v>
      </c>
      <c r="G176" s="88">
        <f t="shared" si="7"/>
        <v>0</v>
      </c>
      <c r="H176" s="3">
        <f t="shared" si="8"/>
        <v>0</v>
      </c>
    </row>
    <row r="177" spans="6:8" x14ac:dyDescent="0.5">
      <c r="F177" s="88">
        <f t="shared" si="6"/>
        <v>0</v>
      </c>
      <c r="G177" s="88">
        <f t="shared" si="7"/>
        <v>0</v>
      </c>
      <c r="H177" s="3">
        <f t="shared" si="8"/>
        <v>0</v>
      </c>
    </row>
    <row r="178" spans="6:8" x14ac:dyDescent="0.5">
      <c r="F178" s="88">
        <f t="shared" si="6"/>
        <v>0</v>
      </c>
      <c r="G178" s="88">
        <f t="shared" si="7"/>
        <v>0</v>
      </c>
      <c r="H178" s="3">
        <f t="shared" si="8"/>
        <v>0</v>
      </c>
    </row>
    <row r="179" spans="6:8" x14ac:dyDescent="0.5">
      <c r="F179" s="88">
        <f t="shared" si="6"/>
        <v>0</v>
      </c>
      <c r="G179" s="88">
        <f t="shared" si="7"/>
        <v>0</v>
      </c>
      <c r="H179" s="3">
        <f t="shared" si="8"/>
        <v>0</v>
      </c>
    </row>
    <row r="180" spans="6:8" x14ac:dyDescent="0.5">
      <c r="F180" s="88">
        <f t="shared" si="6"/>
        <v>0</v>
      </c>
      <c r="G180" s="88">
        <f t="shared" si="7"/>
        <v>0</v>
      </c>
      <c r="H180" s="3">
        <f t="shared" si="8"/>
        <v>0</v>
      </c>
    </row>
    <row r="181" spans="6:8" x14ac:dyDescent="0.5">
      <c r="F181" s="88">
        <f t="shared" si="6"/>
        <v>0</v>
      </c>
      <c r="G181" s="88">
        <f t="shared" si="7"/>
        <v>0</v>
      </c>
      <c r="H181" s="3">
        <f t="shared" si="8"/>
        <v>0</v>
      </c>
    </row>
    <row r="182" spans="6:8" x14ac:dyDescent="0.5">
      <c r="F182" s="88">
        <f t="shared" si="6"/>
        <v>0</v>
      </c>
      <c r="G182" s="88">
        <f t="shared" si="7"/>
        <v>0</v>
      </c>
      <c r="H182" s="3">
        <f t="shared" si="8"/>
        <v>0</v>
      </c>
    </row>
    <row r="183" spans="6:8" x14ac:dyDescent="0.5">
      <c r="F183" s="88">
        <f t="shared" si="6"/>
        <v>0</v>
      </c>
      <c r="G183" s="88">
        <f t="shared" si="7"/>
        <v>0</v>
      </c>
      <c r="H183" s="3">
        <f t="shared" si="8"/>
        <v>0</v>
      </c>
    </row>
    <row r="184" spans="6:8" x14ac:dyDescent="0.5">
      <c r="F184" s="88">
        <f t="shared" si="6"/>
        <v>0</v>
      </c>
      <c r="G184" s="88">
        <f t="shared" si="7"/>
        <v>0</v>
      </c>
      <c r="H184" s="3">
        <f t="shared" si="8"/>
        <v>0</v>
      </c>
    </row>
    <row r="185" spans="6:8" x14ac:dyDescent="0.5">
      <c r="F185" s="88">
        <f t="shared" si="6"/>
        <v>0</v>
      </c>
      <c r="G185" s="88">
        <f t="shared" si="7"/>
        <v>0</v>
      </c>
      <c r="H185" s="3">
        <f t="shared" si="8"/>
        <v>0</v>
      </c>
    </row>
    <row r="186" spans="6:8" x14ac:dyDescent="0.5">
      <c r="F186" s="88">
        <f t="shared" si="6"/>
        <v>0</v>
      </c>
      <c r="G186" s="88">
        <f t="shared" si="7"/>
        <v>0</v>
      </c>
      <c r="H186" s="3">
        <f t="shared" si="8"/>
        <v>0</v>
      </c>
    </row>
    <row r="187" spans="6:8" x14ac:dyDescent="0.5">
      <c r="F187" s="88">
        <f t="shared" si="6"/>
        <v>0</v>
      </c>
      <c r="G187" s="88">
        <f t="shared" si="7"/>
        <v>0</v>
      </c>
      <c r="H187" s="3">
        <f t="shared" si="8"/>
        <v>0</v>
      </c>
    </row>
    <row r="188" spans="6:8" x14ac:dyDescent="0.5">
      <c r="F188" s="88">
        <f t="shared" si="6"/>
        <v>0</v>
      </c>
      <c r="G188" s="88">
        <f t="shared" si="7"/>
        <v>0</v>
      </c>
      <c r="H188" s="3">
        <f t="shared" si="8"/>
        <v>0</v>
      </c>
    </row>
    <row r="189" spans="6:8" x14ac:dyDescent="0.5">
      <c r="F189" s="88">
        <f t="shared" si="6"/>
        <v>0</v>
      </c>
      <c r="G189" s="88">
        <f t="shared" si="7"/>
        <v>0</v>
      </c>
      <c r="H189" s="3">
        <f t="shared" si="8"/>
        <v>0</v>
      </c>
    </row>
    <row r="190" spans="6:8" x14ac:dyDescent="0.5">
      <c r="F190" s="88">
        <f t="shared" si="6"/>
        <v>0</v>
      </c>
      <c r="G190" s="88">
        <f t="shared" si="7"/>
        <v>0</v>
      </c>
      <c r="H190" s="3">
        <f t="shared" si="8"/>
        <v>0</v>
      </c>
    </row>
    <row r="191" spans="6:8" x14ac:dyDescent="0.5">
      <c r="F191" s="88">
        <f t="shared" si="6"/>
        <v>0</v>
      </c>
      <c r="G191" s="88">
        <f t="shared" si="7"/>
        <v>0</v>
      </c>
      <c r="H191" s="3">
        <f t="shared" si="8"/>
        <v>0</v>
      </c>
    </row>
    <row r="192" spans="6:8" x14ac:dyDescent="0.5">
      <c r="F192" s="88">
        <f t="shared" si="6"/>
        <v>0</v>
      </c>
      <c r="G192" s="88">
        <f t="shared" si="7"/>
        <v>0</v>
      </c>
      <c r="H192" s="3">
        <f t="shared" si="8"/>
        <v>0</v>
      </c>
    </row>
    <row r="193" spans="6:8" x14ac:dyDescent="0.5">
      <c r="F193" s="88">
        <f t="shared" si="6"/>
        <v>0</v>
      </c>
      <c r="G193" s="88">
        <f t="shared" si="7"/>
        <v>0</v>
      </c>
      <c r="H193" s="3">
        <f t="shared" si="8"/>
        <v>0</v>
      </c>
    </row>
    <row r="194" spans="6:8" x14ac:dyDescent="0.5">
      <c r="F194" s="88">
        <f t="shared" si="6"/>
        <v>0</v>
      </c>
      <c r="G194" s="88">
        <f t="shared" si="7"/>
        <v>0</v>
      </c>
      <c r="H194" s="3">
        <f t="shared" si="8"/>
        <v>0</v>
      </c>
    </row>
    <row r="195" spans="6:8" x14ac:dyDescent="0.5">
      <c r="F195" s="88">
        <f t="shared" si="6"/>
        <v>0</v>
      </c>
      <c r="G195" s="88">
        <f t="shared" si="7"/>
        <v>0</v>
      </c>
      <c r="H195" s="3">
        <f t="shared" si="8"/>
        <v>0</v>
      </c>
    </row>
    <row r="196" spans="6:8" x14ac:dyDescent="0.5">
      <c r="F196" s="88">
        <f t="shared" si="6"/>
        <v>0</v>
      </c>
      <c r="G196" s="88">
        <f t="shared" si="7"/>
        <v>0</v>
      </c>
      <c r="H196" s="3">
        <f t="shared" si="8"/>
        <v>0</v>
      </c>
    </row>
    <row r="197" spans="6:8" x14ac:dyDescent="0.5">
      <c r="F197" s="88">
        <f t="shared" si="6"/>
        <v>0</v>
      </c>
      <c r="G197" s="88">
        <f t="shared" si="7"/>
        <v>0</v>
      </c>
      <c r="H197" s="3">
        <f t="shared" si="8"/>
        <v>0</v>
      </c>
    </row>
    <row r="198" spans="6:8" x14ac:dyDescent="0.5">
      <c r="F198" s="88">
        <f t="shared" si="6"/>
        <v>0</v>
      </c>
      <c r="G198" s="88">
        <f t="shared" si="7"/>
        <v>0</v>
      </c>
      <c r="H198" s="3">
        <f t="shared" si="8"/>
        <v>0</v>
      </c>
    </row>
    <row r="199" spans="6:8" x14ac:dyDescent="0.5">
      <c r="F199" s="88">
        <f t="shared" ref="F199:F262" si="9">IF(COUNT($C199,D199)&lt;&gt;2,0,ROUND(MAX(IF($B199="No - non-arm's length",0,MIN((0.75*D199),1694)),MIN(D199,(0.75*$C199),1694)),2))</f>
        <v>0</v>
      </c>
      <c r="G199" s="88">
        <f t="shared" ref="G199:G262" si="10">IF(COUNT($C199,E199)&lt;&gt;2,0,ROUND(MAX(IF($B199="No - non-arm's length",0,MIN((0.75*E199),1694)),MIN(E199,(0.75*$C199),1694)),2))</f>
        <v>0</v>
      </c>
      <c r="H199" s="3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88">
        <f t="shared" si="9"/>
        <v>0</v>
      </c>
      <c r="G200" s="88">
        <f t="shared" si="10"/>
        <v>0</v>
      </c>
      <c r="H200" s="3">
        <f t="shared" si="11"/>
        <v>0</v>
      </c>
    </row>
    <row r="201" spans="6:8" x14ac:dyDescent="0.5">
      <c r="F201" s="88">
        <f t="shared" si="9"/>
        <v>0</v>
      </c>
      <c r="G201" s="88">
        <f t="shared" si="10"/>
        <v>0</v>
      </c>
      <c r="H201" s="3">
        <f t="shared" si="11"/>
        <v>0</v>
      </c>
    </row>
    <row r="202" spans="6:8" x14ac:dyDescent="0.5">
      <c r="F202" s="88">
        <f t="shared" si="9"/>
        <v>0</v>
      </c>
      <c r="G202" s="88">
        <f t="shared" si="10"/>
        <v>0</v>
      </c>
      <c r="H202" s="3">
        <f t="shared" si="11"/>
        <v>0</v>
      </c>
    </row>
    <row r="203" spans="6:8" x14ac:dyDescent="0.5">
      <c r="F203" s="88">
        <f t="shared" si="9"/>
        <v>0</v>
      </c>
      <c r="G203" s="88">
        <f t="shared" si="10"/>
        <v>0</v>
      </c>
      <c r="H203" s="3">
        <f t="shared" si="11"/>
        <v>0</v>
      </c>
    </row>
    <row r="204" spans="6:8" x14ac:dyDescent="0.5">
      <c r="F204" s="88">
        <f t="shared" si="9"/>
        <v>0</v>
      </c>
      <c r="G204" s="88">
        <f t="shared" si="10"/>
        <v>0</v>
      </c>
      <c r="H204" s="3">
        <f t="shared" si="11"/>
        <v>0</v>
      </c>
    </row>
    <row r="205" spans="6:8" x14ac:dyDescent="0.5">
      <c r="F205" s="88">
        <f t="shared" si="9"/>
        <v>0</v>
      </c>
      <c r="G205" s="88">
        <f t="shared" si="10"/>
        <v>0</v>
      </c>
      <c r="H205" s="3">
        <f t="shared" si="11"/>
        <v>0</v>
      </c>
    </row>
    <row r="206" spans="6:8" x14ac:dyDescent="0.5">
      <c r="F206" s="88">
        <f t="shared" si="9"/>
        <v>0</v>
      </c>
      <c r="G206" s="88">
        <f t="shared" si="10"/>
        <v>0</v>
      </c>
      <c r="H206" s="3">
        <f t="shared" si="11"/>
        <v>0</v>
      </c>
    </row>
    <row r="207" spans="6:8" x14ac:dyDescent="0.5">
      <c r="F207" s="88">
        <f t="shared" si="9"/>
        <v>0</v>
      </c>
      <c r="G207" s="88">
        <f t="shared" si="10"/>
        <v>0</v>
      </c>
      <c r="H207" s="3">
        <f t="shared" si="11"/>
        <v>0</v>
      </c>
    </row>
    <row r="208" spans="6:8" x14ac:dyDescent="0.5">
      <c r="F208" s="88">
        <f t="shared" si="9"/>
        <v>0</v>
      </c>
      <c r="G208" s="88">
        <f t="shared" si="10"/>
        <v>0</v>
      </c>
      <c r="H208" s="3">
        <f t="shared" si="11"/>
        <v>0</v>
      </c>
    </row>
    <row r="209" spans="6:8" x14ac:dyDescent="0.5">
      <c r="F209" s="88">
        <f t="shared" si="9"/>
        <v>0</v>
      </c>
      <c r="G209" s="88">
        <f t="shared" si="10"/>
        <v>0</v>
      </c>
      <c r="H209" s="3">
        <f t="shared" si="11"/>
        <v>0</v>
      </c>
    </row>
    <row r="210" spans="6:8" x14ac:dyDescent="0.5">
      <c r="F210" s="88">
        <f t="shared" si="9"/>
        <v>0</v>
      </c>
      <c r="G210" s="88">
        <f t="shared" si="10"/>
        <v>0</v>
      </c>
      <c r="H210" s="3">
        <f t="shared" si="11"/>
        <v>0</v>
      </c>
    </row>
    <row r="211" spans="6:8" x14ac:dyDescent="0.5">
      <c r="F211" s="88">
        <f t="shared" si="9"/>
        <v>0</v>
      </c>
      <c r="G211" s="88">
        <f t="shared" si="10"/>
        <v>0</v>
      </c>
      <c r="H211" s="3">
        <f t="shared" si="11"/>
        <v>0</v>
      </c>
    </row>
    <row r="212" spans="6:8" x14ac:dyDescent="0.5">
      <c r="F212" s="88">
        <f t="shared" si="9"/>
        <v>0</v>
      </c>
      <c r="G212" s="88">
        <f t="shared" si="10"/>
        <v>0</v>
      </c>
      <c r="H212" s="3">
        <f t="shared" si="11"/>
        <v>0</v>
      </c>
    </row>
    <row r="213" spans="6:8" x14ac:dyDescent="0.5">
      <c r="F213" s="88">
        <f t="shared" si="9"/>
        <v>0</v>
      </c>
      <c r="G213" s="88">
        <f t="shared" si="10"/>
        <v>0</v>
      </c>
      <c r="H213" s="3">
        <f t="shared" si="11"/>
        <v>0</v>
      </c>
    </row>
    <row r="214" spans="6:8" x14ac:dyDescent="0.5">
      <c r="F214" s="88">
        <f t="shared" si="9"/>
        <v>0</v>
      </c>
      <c r="G214" s="88">
        <f t="shared" si="10"/>
        <v>0</v>
      </c>
      <c r="H214" s="3">
        <f t="shared" si="11"/>
        <v>0</v>
      </c>
    </row>
    <row r="215" spans="6:8" x14ac:dyDescent="0.5">
      <c r="F215" s="88">
        <f t="shared" si="9"/>
        <v>0</v>
      </c>
      <c r="G215" s="88">
        <f t="shared" si="10"/>
        <v>0</v>
      </c>
      <c r="H215" s="3">
        <f t="shared" si="11"/>
        <v>0</v>
      </c>
    </row>
    <row r="216" spans="6:8" x14ac:dyDescent="0.5">
      <c r="F216" s="88">
        <f t="shared" si="9"/>
        <v>0</v>
      </c>
      <c r="G216" s="88">
        <f t="shared" si="10"/>
        <v>0</v>
      </c>
      <c r="H216" s="3">
        <f t="shared" si="11"/>
        <v>0</v>
      </c>
    </row>
    <row r="217" spans="6:8" x14ac:dyDescent="0.5">
      <c r="F217" s="88">
        <f t="shared" si="9"/>
        <v>0</v>
      </c>
      <c r="G217" s="88">
        <f t="shared" si="10"/>
        <v>0</v>
      </c>
      <c r="H217" s="3">
        <f t="shared" si="11"/>
        <v>0</v>
      </c>
    </row>
    <row r="218" spans="6:8" x14ac:dyDescent="0.5">
      <c r="F218" s="88">
        <f t="shared" si="9"/>
        <v>0</v>
      </c>
      <c r="G218" s="88">
        <f t="shared" si="10"/>
        <v>0</v>
      </c>
      <c r="H218" s="3">
        <f t="shared" si="11"/>
        <v>0</v>
      </c>
    </row>
    <row r="219" spans="6:8" x14ac:dyDescent="0.5">
      <c r="F219" s="88">
        <f t="shared" si="9"/>
        <v>0</v>
      </c>
      <c r="G219" s="88">
        <f t="shared" si="10"/>
        <v>0</v>
      </c>
      <c r="H219" s="3">
        <f t="shared" si="11"/>
        <v>0</v>
      </c>
    </row>
    <row r="220" spans="6:8" x14ac:dyDescent="0.5">
      <c r="F220" s="88">
        <f t="shared" si="9"/>
        <v>0</v>
      </c>
      <c r="G220" s="88">
        <f t="shared" si="10"/>
        <v>0</v>
      </c>
      <c r="H220" s="3">
        <f t="shared" si="11"/>
        <v>0</v>
      </c>
    </row>
    <row r="221" spans="6:8" x14ac:dyDescent="0.5">
      <c r="F221" s="88">
        <f t="shared" si="9"/>
        <v>0</v>
      </c>
      <c r="G221" s="88">
        <f t="shared" si="10"/>
        <v>0</v>
      </c>
      <c r="H221" s="3">
        <f t="shared" si="11"/>
        <v>0</v>
      </c>
    </row>
    <row r="222" spans="6:8" x14ac:dyDescent="0.5">
      <c r="F222" s="88">
        <f t="shared" si="9"/>
        <v>0</v>
      </c>
      <c r="G222" s="88">
        <f t="shared" si="10"/>
        <v>0</v>
      </c>
      <c r="H222" s="3">
        <f t="shared" si="11"/>
        <v>0</v>
      </c>
    </row>
    <row r="223" spans="6:8" x14ac:dyDescent="0.5">
      <c r="F223" s="88">
        <f t="shared" si="9"/>
        <v>0</v>
      </c>
      <c r="G223" s="88">
        <f t="shared" si="10"/>
        <v>0</v>
      </c>
      <c r="H223" s="3">
        <f t="shared" si="11"/>
        <v>0</v>
      </c>
    </row>
    <row r="224" spans="6:8" x14ac:dyDescent="0.5">
      <c r="F224" s="88">
        <f t="shared" si="9"/>
        <v>0</v>
      </c>
      <c r="G224" s="88">
        <f t="shared" si="10"/>
        <v>0</v>
      </c>
      <c r="H224" s="3">
        <f t="shared" si="11"/>
        <v>0</v>
      </c>
    </row>
    <row r="225" spans="6:8" x14ac:dyDescent="0.5">
      <c r="F225" s="88">
        <f t="shared" si="9"/>
        <v>0</v>
      </c>
      <c r="G225" s="88">
        <f t="shared" si="10"/>
        <v>0</v>
      </c>
      <c r="H225" s="3">
        <f t="shared" si="11"/>
        <v>0</v>
      </c>
    </row>
    <row r="226" spans="6:8" x14ac:dyDescent="0.5">
      <c r="F226" s="88">
        <f t="shared" si="9"/>
        <v>0</v>
      </c>
      <c r="G226" s="88">
        <f t="shared" si="10"/>
        <v>0</v>
      </c>
      <c r="H226" s="3">
        <f t="shared" si="11"/>
        <v>0</v>
      </c>
    </row>
    <row r="227" spans="6:8" x14ac:dyDescent="0.5">
      <c r="F227" s="88">
        <f t="shared" si="9"/>
        <v>0</v>
      </c>
      <c r="G227" s="88">
        <f t="shared" si="10"/>
        <v>0</v>
      </c>
      <c r="H227" s="3">
        <f t="shared" si="11"/>
        <v>0</v>
      </c>
    </row>
    <row r="228" spans="6:8" x14ac:dyDescent="0.5">
      <c r="F228" s="88">
        <f t="shared" si="9"/>
        <v>0</v>
      </c>
      <c r="G228" s="88">
        <f t="shared" si="10"/>
        <v>0</v>
      </c>
      <c r="H228" s="3">
        <f t="shared" si="11"/>
        <v>0</v>
      </c>
    </row>
    <row r="229" spans="6:8" x14ac:dyDescent="0.5">
      <c r="F229" s="88">
        <f t="shared" si="9"/>
        <v>0</v>
      </c>
      <c r="G229" s="88">
        <f t="shared" si="10"/>
        <v>0</v>
      </c>
      <c r="H229" s="3">
        <f t="shared" si="11"/>
        <v>0</v>
      </c>
    </row>
    <row r="230" spans="6:8" x14ac:dyDescent="0.5">
      <c r="F230" s="88">
        <f t="shared" si="9"/>
        <v>0</v>
      </c>
      <c r="G230" s="88">
        <f t="shared" si="10"/>
        <v>0</v>
      </c>
      <c r="H230" s="3">
        <f t="shared" si="11"/>
        <v>0</v>
      </c>
    </row>
    <row r="231" spans="6:8" x14ac:dyDescent="0.5">
      <c r="F231" s="88">
        <f t="shared" si="9"/>
        <v>0</v>
      </c>
      <c r="G231" s="88">
        <f t="shared" si="10"/>
        <v>0</v>
      </c>
      <c r="H231" s="3">
        <f t="shared" si="11"/>
        <v>0</v>
      </c>
    </row>
    <row r="232" spans="6:8" x14ac:dyDescent="0.5">
      <c r="F232" s="88">
        <f t="shared" si="9"/>
        <v>0</v>
      </c>
      <c r="G232" s="88">
        <f t="shared" si="10"/>
        <v>0</v>
      </c>
      <c r="H232" s="3">
        <f t="shared" si="11"/>
        <v>0</v>
      </c>
    </row>
    <row r="233" spans="6:8" x14ac:dyDescent="0.5">
      <c r="F233" s="88">
        <f t="shared" si="9"/>
        <v>0</v>
      </c>
      <c r="G233" s="88">
        <f t="shared" si="10"/>
        <v>0</v>
      </c>
      <c r="H233" s="3">
        <f t="shared" si="11"/>
        <v>0</v>
      </c>
    </row>
    <row r="234" spans="6:8" x14ac:dyDescent="0.5">
      <c r="F234" s="88">
        <f t="shared" si="9"/>
        <v>0</v>
      </c>
      <c r="G234" s="88">
        <f t="shared" si="10"/>
        <v>0</v>
      </c>
      <c r="H234" s="3">
        <f t="shared" si="11"/>
        <v>0</v>
      </c>
    </row>
    <row r="235" spans="6:8" x14ac:dyDescent="0.5">
      <c r="F235" s="88">
        <f t="shared" si="9"/>
        <v>0</v>
      </c>
      <c r="G235" s="88">
        <f t="shared" si="10"/>
        <v>0</v>
      </c>
      <c r="H235" s="3">
        <f t="shared" si="11"/>
        <v>0</v>
      </c>
    </row>
    <row r="236" spans="6:8" x14ac:dyDescent="0.5">
      <c r="F236" s="88">
        <f t="shared" si="9"/>
        <v>0</v>
      </c>
      <c r="G236" s="88">
        <f t="shared" si="10"/>
        <v>0</v>
      </c>
      <c r="H236" s="3">
        <f t="shared" si="11"/>
        <v>0</v>
      </c>
    </row>
    <row r="237" spans="6:8" x14ac:dyDescent="0.5">
      <c r="F237" s="88">
        <f t="shared" si="9"/>
        <v>0</v>
      </c>
      <c r="G237" s="88">
        <f t="shared" si="10"/>
        <v>0</v>
      </c>
      <c r="H237" s="3">
        <f t="shared" si="11"/>
        <v>0</v>
      </c>
    </row>
    <row r="238" spans="6:8" x14ac:dyDescent="0.5">
      <c r="F238" s="88">
        <f t="shared" si="9"/>
        <v>0</v>
      </c>
      <c r="G238" s="88">
        <f t="shared" si="10"/>
        <v>0</v>
      </c>
      <c r="H238" s="3">
        <f t="shared" si="11"/>
        <v>0</v>
      </c>
    </row>
    <row r="239" spans="6:8" x14ac:dyDescent="0.5">
      <c r="F239" s="88">
        <f t="shared" si="9"/>
        <v>0</v>
      </c>
      <c r="G239" s="88">
        <f t="shared" si="10"/>
        <v>0</v>
      </c>
      <c r="H239" s="3">
        <f t="shared" si="11"/>
        <v>0</v>
      </c>
    </row>
    <row r="240" spans="6:8" x14ac:dyDescent="0.5">
      <c r="F240" s="88">
        <f t="shared" si="9"/>
        <v>0</v>
      </c>
      <c r="G240" s="88">
        <f t="shared" si="10"/>
        <v>0</v>
      </c>
      <c r="H240" s="3">
        <f t="shared" si="11"/>
        <v>0</v>
      </c>
    </row>
    <row r="241" spans="6:8" x14ac:dyDescent="0.5">
      <c r="F241" s="88">
        <f t="shared" si="9"/>
        <v>0</v>
      </c>
      <c r="G241" s="88">
        <f t="shared" si="10"/>
        <v>0</v>
      </c>
      <c r="H241" s="3">
        <f t="shared" si="11"/>
        <v>0</v>
      </c>
    </row>
    <row r="242" spans="6:8" x14ac:dyDescent="0.5">
      <c r="F242" s="88">
        <f t="shared" si="9"/>
        <v>0</v>
      </c>
      <c r="G242" s="88">
        <f t="shared" si="10"/>
        <v>0</v>
      </c>
      <c r="H242" s="3">
        <f t="shared" si="11"/>
        <v>0</v>
      </c>
    </row>
    <row r="243" spans="6:8" x14ac:dyDescent="0.5">
      <c r="F243" s="88">
        <f t="shared" si="9"/>
        <v>0</v>
      </c>
      <c r="G243" s="88">
        <f t="shared" si="10"/>
        <v>0</v>
      </c>
      <c r="H243" s="3">
        <f t="shared" si="11"/>
        <v>0</v>
      </c>
    </row>
    <row r="244" spans="6:8" x14ac:dyDescent="0.5">
      <c r="F244" s="88">
        <f t="shared" si="9"/>
        <v>0</v>
      </c>
      <c r="G244" s="88">
        <f t="shared" si="10"/>
        <v>0</v>
      </c>
      <c r="H244" s="3">
        <f t="shared" si="11"/>
        <v>0</v>
      </c>
    </row>
    <row r="245" spans="6:8" x14ac:dyDescent="0.5">
      <c r="F245" s="88">
        <f t="shared" si="9"/>
        <v>0</v>
      </c>
      <c r="G245" s="88">
        <f t="shared" si="10"/>
        <v>0</v>
      </c>
      <c r="H245" s="3">
        <f t="shared" si="11"/>
        <v>0</v>
      </c>
    </row>
    <row r="246" spans="6:8" x14ac:dyDescent="0.5">
      <c r="F246" s="88">
        <f t="shared" si="9"/>
        <v>0</v>
      </c>
      <c r="G246" s="88">
        <f t="shared" si="10"/>
        <v>0</v>
      </c>
      <c r="H246" s="3">
        <f t="shared" si="11"/>
        <v>0</v>
      </c>
    </row>
    <row r="247" spans="6:8" x14ac:dyDescent="0.5">
      <c r="F247" s="88">
        <f t="shared" si="9"/>
        <v>0</v>
      </c>
      <c r="G247" s="88">
        <f t="shared" si="10"/>
        <v>0</v>
      </c>
      <c r="H247" s="3">
        <f t="shared" si="11"/>
        <v>0</v>
      </c>
    </row>
    <row r="248" spans="6:8" x14ac:dyDescent="0.5">
      <c r="F248" s="88">
        <f t="shared" si="9"/>
        <v>0</v>
      </c>
      <c r="G248" s="88">
        <f t="shared" si="10"/>
        <v>0</v>
      </c>
      <c r="H248" s="3">
        <f t="shared" si="11"/>
        <v>0</v>
      </c>
    </row>
    <row r="249" spans="6:8" x14ac:dyDescent="0.5">
      <c r="F249" s="88">
        <f t="shared" si="9"/>
        <v>0</v>
      </c>
      <c r="G249" s="88">
        <f t="shared" si="10"/>
        <v>0</v>
      </c>
      <c r="H249" s="3">
        <f t="shared" si="11"/>
        <v>0</v>
      </c>
    </row>
    <row r="250" spans="6:8" x14ac:dyDescent="0.5">
      <c r="F250" s="88">
        <f t="shared" si="9"/>
        <v>0</v>
      </c>
      <c r="G250" s="88">
        <f t="shared" si="10"/>
        <v>0</v>
      </c>
      <c r="H250" s="3">
        <f t="shared" si="11"/>
        <v>0</v>
      </c>
    </row>
    <row r="251" spans="6:8" x14ac:dyDescent="0.5">
      <c r="F251" s="88">
        <f t="shared" si="9"/>
        <v>0</v>
      </c>
      <c r="G251" s="88">
        <f t="shared" si="10"/>
        <v>0</v>
      </c>
      <c r="H251" s="3">
        <f t="shared" si="11"/>
        <v>0</v>
      </c>
    </row>
    <row r="252" spans="6:8" x14ac:dyDescent="0.5">
      <c r="F252" s="88">
        <f t="shared" si="9"/>
        <v>0</v>
      </c>
      <c r="G252" s="88">
        <f t="shared" si="10"/>
        <v>0</v>
      </c>
      <c r="H252" s="3">
        <f t="shared" si="11"/>
        <v>0</v>
      </c>
    </row>
    <row r="253" spans="6:8" x14ac:dyDescent="0.5">
      <c r="F253" s="88">
        <f t="shared" si="9"/>
        <v>0</v>
      </c>
      <c r="G253" s="88">
        <f t="shared" si="10"/>
        <v>0</v>
      </c>
      <c r="H253" s="3">
        <f t="shared" si="11"/>
        <v>0</v>
      </c>
    </row>
    <row r="254" spans="6:8" x14ac:dyDescent="0.5">
      <c r="F254" s="88">
        <f t="shared" si="9"/>
        <v>0</v>
      </c>
      <c r="G254" s="88">
        <f t="shared" si="10"/>
        <v>0</v>
      </c>
      <c r="H254" s="3">
        <f t="shared" si="11"/>
        <v>0</v>
      </c>
    </row>
    <row r="255" spans="6:8" x14ac:dyDescent="0.5">
      <c r="F255" s="88">
        <f t="shared" si="9"/>
        <v>0</v>
      </c>
      <c r="G255" s="88">
        <f t="shared" si="10"/>
        <v>0</v>
      </c>
      <c r="H255" s="3">
        <f t="shared" si="11"/>
        <v>0</v>
      </c>
    </row>
    <row r="256" spans="6:8" x14ac:dyDescent="0.5">
      <c r="F256" s="88">
        <f t="shared" si="9"/>
        <v>0</v>
      </c>
      <c r="G256" s="88">
        <f t="shared" si="10"/>
        <v>0</v>
      </c>
      <c r="H256" s="3">
        <f t="shared" si="11"/>
        <v>0</v>
      </c>
    </row>
    <row r="257" spans="6:8" x14ac:dyDescent="0.5">
      <c r="F257" s="88">
        <f t="shared" si="9"/>
        <v>0</v>
      </c>
      <c r="G257" s="88">
        <f t="shared" si="10"/>
        <v>0</v>
      </c>
      <c r="H257" s="3">
        <f t="shared" si="11"/>
        <v>0</v>
      </c>
    </row>
    <row r="258" spans="6:8" x14ac:dyDescent="0.5">
      <c r="F258" s="88">
        <f t="shared" si="9"/>
        <v>0</v>
      </c>
      <c r="G258" s="88">
        <f t="shared" si="10"/>
        <v>0</v>
      </c>
      <c r="H258" s="3">
        <f t="shared" si="11"/>
        <v>0</v>
      </c>
    </row>
    <row r="259" spans="6:8" x14ac:dyDescent="0.5">
      <c r="F259" s="88">
        <f t="shared" si="9"/>
        <v>0</v>
      </c>
      <c r="G259" s="88">
        <f t="shared" si="10"/>
        <v>0</v>
      </c>
      <c r="H259" s="3">
        <f t="shared" si="11"/>
        <v>0</v>
      </c>
    </row>
    <row r="260" spans="6:8" x14ac:dyDescent="0.5">
      <c r="F260" s="88">
        <f t="shared" si="9"/>
        <v>0</v>
      </c>
      <c r="G260" s="88">
        <f t="shared" si="10"/>
        <v>0</v>
      </c>
      <c r="H260" s="3">
        <f t="shared" si="11"/>
        <v>0</v>
      </c>
    </row>
    <row r="261" spans="6:8" x14ac:dyDescent="0.5">
      <c r="F261" s="88">
        <f t="shared" si="9"/>
        <v>0</v>
      </c>
      <c r="G261" s="88">
        <f t="shared" si="10"/>
        <v>0</v>
      </c>
      <c r="H261" s="3">
        <f t="shared" si="11"/>
        <v>0</v>
      </c>
    </row>
    <row r="262" spans="6:8" x14ac:dyDescent="0.5">
      <c r="F262" s="88">
        <f t="shared" si="9"/>
        <v>0</v>
      </c>
      <c r="G262" s="88">
        <f t="shared" si="10"/>
        <v>0</v>
      </c>
      <c r="H262" s="3">
        <f t="shared" si="11"/>
        <v>0</v>
      </c>
    </row>
    <row r="263" spans="6:8" x14ac:dyDescent="0.5">
      <c r="F263" s="88">
        <f t="shared" ref="F263:F326" si="12">IF(COUNT($C263,D263)&lt;&gt;2,0,ROUND(MAX(IF($B263="No - non-arm's length",0,MIN((0.75*D263),1694)),MIN(D263,(0.75*$C263),1694)),2))</f>
        <v>0</v>
      </c>
      <c r="G263" s="88">
        <f t="shared" ref="G263:G326" si="13">IF(COUNT($C263,E263)&lt;&gt;2,0,ROUND(MAX(IF($B263="No - non-arm's length",0,MIN((0.75*E263),1694)),MIN(E263,(0.75*$C263),1694)),2))</f>
        <v>0</v>
      </c>
      <c r="H263" s="3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88">
        <f t="shared" si="12"/>
        <v>0</v>
      </c>
      <c r="G264" s="88">
        <f t="shared" si="13"/>
        <v>0</v>
      </c>
      <c r="H264" s="3">
        <f t="shared" si="14"/>
        <v>0</v>
      </c>
    </row>
    <row r="265" spans="6:8" x14ac:dyDescent="0.5">
      <c r="F265" s="88">
        <f t="shared" si="12"/>
        <v>0</v>
      </c>
      <c r="G265" s="88">
        <f t="shared" si="13"/>
        <v>0</v>
      </c>
      <c r="H265" s="3">
        <f t="shared" si="14"/>
        <v>0</v>
      </c>
    </row>
    <row r="266" spans="6:8" x14ac:dyDescent="0.5">
      <c r="F266" s="88">
        <f t="shared" si="12"/>
        <v>0</v>
      </c>
      <c r="G266" s="88">
        <f t="shared" si="13"/>
        <v>0</v>
      </c>
      <c r="H266" s="3">
        <f t="shared" si="14"/>
        <v>0</v>
      </c>
    </row>
    <row r="267" spans="6:8" x14ac:dyDescent="0.5">
      <c r="F267" s="88">
        <f t="shared" si="12"/>
        <v>0</v>
      </c>
      <c r="G267" s="88">
        <f t="shared" si="13"/>
        <v>0</v>
      </c>
      <c r="H267" s="3">
        <f t="shared" si="14"/>
        <v>0</v>
      </c>
    </row>
    <row r="268" spans="6:8" x14ac:dyDescent="0.5">
      <c r="F268" s="88">
        <f t="shared" si="12"/>
        <v>0</v>
      </c>
      <c r="G268" s="88">
        <f t="shared" si="13"/>
        <v>0</v>
      </c>
      <c r="H268" s="3">
        <f t="shared" si="14"/>
        <v>0</v>
      </c>
    </row>
    <row r="269" spans="6:8" x14ac:dyDescent="0.5">
      <c r="F269" s="88">
        <f t="shared" si="12"/>
        <v>0</v>
      </c>
      <c r="G269" s="88">
        <f t="shared" si="13"/>
        <v>0</v>
      </c>
      <c r="H269" s="3">
        <f t="shared" si="14"/>
        <v>0</v>
      </c>
    </row>
    <row r="270" spans="6:8" x14ac:dyDescent="0.5">
      <c r="F270" s="88">
        <f t="shared" si="12"/>
        <v>0</v>
      </c>
      <c r="G270" s="88">
        <f t="shared" si="13"/>
        <v>0</v>
      </c>
      <c r="H270" s="3">
        <f t="shared" si="14"/>
        <v>0</v>
      </c>
    </row>
    <row r="271" spans="6:8" x14ac:dyDescent="0.5">
      <c r="F271" s="88">
        <f t="shared" si="12"/>
        <v>0</v>
      </c>
      <c r="G271" s="88">
        <f t="shared" si="13"/>
        <v>0</v>
      </c>
      <c r="H271" s="3">
        <f t="shared" si="14"/>
        <v>0</v>
      </c>
    </row>
    <row r="272" spans="6:8" x14ac:dyDescent="0.5">
      <c r="F272" s="88">
        <f t="shared" si="12"/>
        <v>0</v>
      </c>
      <c r="G272" s="88">
        <f t="shared" si="13"/>
        <v>0</v>
      </c>
      <c r="H272" s="3">
        <f t="shared" si="14"/>
        <v>0</v>
      </c>
    </row>
    <row r="273" spans="6:8" x14ac:dyDescent="0.5">
      <c r="F273" s="88">
        <f t="shared" si="12"/>
        <v>0</v>
      </c>
      <c r="G273" s="88">
        <f t="shared" si="13"/>
        <v>0</v>
      </c>
      <c r="H273" s="3">
        <f t="shared" si="14"/>
        <v>0</v>
      </c>
    </row>
    <row r="274" spans="6:8" x14ac:dyDescent="0.5">
      <c r="F274" s="88">
        <f t="shared" si="12"/>
        <v>0</v>
      </c>
      <c r="G274" s="88">
        <f t="shared" si="13"/>
        <v>0</v>
      </c>
      <c r="H274" s="3">
        <f t="shared" si="14"/>
        <v>0</v>
      </c>
    </row>
    <row r="275" spans="6:8" x14ac:dyDescent="0.5">
      <c r="F275" s="88">
        <f t="shared" si="12"/>
        <v>0</v>
      </c>
      <c r="G275" s="88">
        <f t="shared" si="13"/>
        <v>0</v>
      </c>
      <c r="H275" s="3">
        <f t="shared" si="14"/>
        <v>0</v>
      </c>
    </row>
    <row r="276" spans="6:8" x14ac:dyDescent="0.5">
      <c r="F276" s="88">
        <f t="shared" si="12"/>
        <v>0</v>
      </c>
      <c r="G276" s="88">
        <f t="shared" si="13"/>
        <v>0</v>
      </c>
      <c r="H276" s="3">
        <f t="shared" si="14"/>
        <v>0</v>
      </c>
    </row>
    <row r="277" spans="6:8" x14ac:dyDescent="0.5">
      <c r="F277" s="88">
        <f t="shared" si="12"/>
        <v>0</v>
      </c>
      <c r="G277" s="88">
        <f t="shared" si="13"/>
        <v>0</v>
      </c>
      <c r="H277" s="3">
        <f t="shared" si="14"/>
        <v>0</v>
      </c>
    </row>
    <row r="278" spans="6:8" x14ac:dyDescent="0.5">
      <c r="F278" s="88">
        <f t="shared" si="12"/>
        <v>0</v>
      </c>
      <c r="G278" s="88">
        <f t="shared" si="13"/>
        <v>0</v>
      </c>
      <c r="H278" s="3">
        <f t="shared" si="14"/>
        <v>0</v>
      </c>
    </row>
    <row r="279" spans="6:8" x14ac:dyDescent="0.5">
      <c r="F279" s="88">
        <f t="shared" si="12"/>
        <v>0</v>
      </c>
      <c r="G279" s="88">
        <f t="shared" si="13"/>
        <v>0</v>
      </c>
      <c r="H279" s="3">
        <f t="shared" si="14"/>
        <v>0</v>
      </c>
    </row>
    <row r="280" spans="6:8" x14ac:dyDescent="0.5">
      <c r="F280" s="88">
        <f t="shared" si="12"/>
        <v>0</v>
      </c>
      <c r="G280" s="88">
        <f t="shared" si="13"/>
        <v>0</v>
      </c>
      <c r="H280" s="3">
        <f t="shared" si="14"/>
        <v>0</v>
      </c>
    </row>
    <row r="281" spans="6:8" x14ac:dyDescent="0.5">
      <c r="F281" s="88">
        <f t="shared" si="12"/>
        <v>0</v>
      </c>
      <c r="G281" s="88">
        <f t="shared" si="13"/>
        <v>0</v>
      </c>
      <c r="H281" s="3">
        <f t="shared" si="14"/>
        <v>0</v>
      </c>
    </row>
    <row r="282" spans="6:8" x14ac:dyDescent="0.5">
      <c r="F282" s="88">
        <f t="shared" si="12"/>
        <v>0</v>
      </c>
      <c r="G282" s="88">
        <f t="shared" si="13"/>
        <v>0</v>
      </c>
      <c r="H282" s="3">
        <f t="shared" si="14"/>
        <v>0</v>
      </c>
    </row>
    <row r="283" spans="6:8" x14ac:dyDescent="0.5">
      <c r="F283" s="88">
        <f t="shared" si="12"/>
        <v>0</v>
      </c>
      <c r="G283" s="88">
        <f t="shared" si="13"/>
        <v>0</v>
      </c>
      <c r="H283" s="3">
        <f t="shared" si="14"/>
        <v>0</v>
      </c>
    </row>
    <row r="284" spans="6:8" x14ac:dyDescent="0.5">
      <c r="F284" s="88">
        <f t="shared" si="12"/>
        <v>0</v>
      </c>
      <c r="G284" s="88">
        <f t="shared" si="13"/>
        <v>0</v>
      </c>
      <c r="H284" s="3">
        <f t="shared" si="14"/>
        <v>0</v>
      </c>
    </row>
    <row r="285" spans="6:8" x14ac:dyDescent="0.5">
      <c r="F285" s="88">
        <f t="shared" si="12"/>
        <v>0</v>
      </c>
      <c r="G285" s="88">
        <f t="shared" si="13"/>
        <v>0</v>
      </c>
      <c r="H285" s="3">
        <f t="shared" si="14"/>
        <v>0</v>
      </c>
    </row>
    <row r="286" spans="6:8" x14ac:dyDescent="0.5">
      <c r="F286" s="88">
        <f t="shared" si="12"/>
        <v>0</v>
      </c>
      <c r="G286" s="88">
        <f t="shared" si="13"/>
        <v>0</v>
      </c>
      <c r="H286" s="3">
        <f t="shared" si="14"/>
        <v>0</v>
      </c>
    </row>
    <row r="287" spans="6:8" x14ac:dyDescent="0.5">
      <c r="F287" s="88">
        <f t="shared" si="12"/>
        <v>0</v>
      </c>
      <c r="G287" s="88">
        <f t="shared" si="13"/>
        <v>0</v>
      </c>
      <c r="H287" s="3">
        <f t="shared" si="14"/>
        <v>0</v>
      </c>
    </row>
    <row r="288" spans="6:8" x14ac:dyDescent="0.5">
      <c r="F288" s="88">
        <f t="shared" si="12"/>
        <v>0</v>
      </c>
      <c r="G288" s="88">
        <f t="shared" si="13"/>
        <v>0</v>
      </c>
      <c r="H288" s="3">
        <f t="shared" si="14"/>
        <v>0</v>
      </c>
    </row>
    <row r="289" spans="6:8" x14ac:dyDescent="0.5">
      <c r="F289" s="88">
        <f t="shared" si="12"/>
        <v>0</v>
      </c>
      <c r="G289" s="88">
        <f t="shared" si="13"/>
        <v>0</v>
      </c>
      <c r="H289" s="3">
        <f t="shared" si="14"/>
        <v>0</v>
      </c>
    </row>
    <row r="290" spans="6:8" x14ac:dyDescent="0.5">
      <c r="F290" s="88">
        <f t="shared" si="12"/>
        <v>0</v>
      </c>
      <c r="G290" s="88">
        <f t="shared" si="13"/>
        <v>0</v>
      </c>
      <c r="H290" s="3">
        <f t="shared" si="14"/>
        <v>0</v>
      </c>
    </row>
    <row r="291" spans="6:8" x14ac:dyDescent="0.5">
      <c r="F291" s="88">
        <f t="shared" si="12"/>
        <v>0</v>
      </c>
      <c r="G291" s="88">
        <f t="shared" si="13"/>
        <v>0</v>
      </c>
      <c r="H291" s="3">
        <f t="shared" si="14"/>
        <v>0</v>
      </c>
    </row>
    <row r="292" spans="6:8" x14ac:dyDescent="0.5">
      <c r="F292" s="88">
        <f t="shared" si="12"/>
        <v>0</v>
      </c>
      <c r="G292" s="88">
        <f t="shared" si="13"/>
        <v>0</v>
      </c>
      <c r="H292" s="3">
        <f t="shared" si="14"/>
        <v>0</v>
      </c>
    </row>
    <row r="293" spans="6:8" x14ac:dyDescent="0.5">
      <c r="F293" s="88">
        <f t="shared" si="12"/>
        <v>0</v>
      </c>
      <c r="G293" s="88">
        <f t="shared" si="13"/>
        <v>0</v>
      </c>
      <c r="H293" s="3">
        <f t="shared" si="14"/>
        <v>0</v>
      </c>
    </row>
    <row r="294" spans="6:8" x14ac:dyDescent="0.5">
      <c r="F294" s="88">
        <f t="shared" si="12"/>
        <v>0</v>
      </c>
      <c r="G294" s="88">
        <f t="shared" si="13"/>
        <v>0</v>
      </c>
      <c r="H294" s="3">
        <f t="shared" si="14"/>
        <v>0</v>
      </c>
    </row>
    <row r="295" spans="6:8" x14ac:dyDescent="0.5">
      <c r="F295" s="88">
        <f t="shared" si="12"/>
        <v>0</v>
      </c>
      <c r="G295" s="88">
        <f t="shared" si="13"/>
        <v>0</v>
      </c>
      <c r="H295" s="3">
        <f t="shared" si="14"/>
        <v>0</v>
      </c>
    </row>
    <row r="296" spans="6:8" x14ac:dyDescent="0.5">
      <c r="F296" s="88">
        <f t="shared" si="12"/>
        <v>0</v>
      </c>
      <c r="G296" s="88">
        <f t="shared" si="13"/>
        <v>0</v>
      </c>
      <c r="H296" s="3">
        <f t="shared" si="14"/>
        <v>0</v>
      </c>
    </row>
    <row r="297" spans="6:8" x14ac:dyDescent="0.5">
      <c r="F297" s="88">
        <f t="shared" si="12"/>
        <v>0</v>
      </c>
      <c r="G297" s="88">
        <f t="shared" si="13"/>
        <v>0</v>
      </c>
      <c r="H297" s="3">
        <f t="shared" si="14"/>
        <v>0</v>
      </c>
    </row>
    <row r="298" spans="6:8" x14ac:dyDescent="0.5">
      <c r="F298" s="88">
        <f t="shared" si="12"/>
        <v>0</v>
      </c>
      <c r="G298" s="88">
        <f t="shared" si="13"/>
        <v>0</v>
      </c>
      <c r="H298" s="3">
        <f t="shared" si="14"/>
        <v>0</v>
      </c>
    </row>
    <row r="299" spans="6:8" x14ac:dyDescent="0.5">
      <c r="F299" s="88">
        <f t="shared" si="12"/>
        <v>0</v>
      </c>
      <c r="G299" s="88">
        <f t="shared" si="13"/>
        <v>0</v>
      </c>
      <c r="H299" s="3">
        <f t="shared" si="14"/>
        <v>0</v>
      </c>
    </row>
    <row r="300" spans="6:8" x14ac:dyDescent="0.5">
      <c r="F300" s="88">
        <f t="shared" si="12"/>
        <v>0</v>
      </c>
      <c r="G300" s="88">
        <f t="shared" si="13"/>
        <v>0</v>
      </c>
      <c r="H300" s="3">
        <f t="shared" si="14"/>
        <v>0</v>
      </c>
    </row>
    <row r="301" spans="6:8" x14ac:dyDescent="0.5">
      <c r="F301" s="88">
        <f t="shared" si="12"/>
        <v>0</v>
      </c>
      <c r="G301" s="88">
        <f t="shared" si="13"/>
        <v>0</v>
      </c>
      <c r="H301" s="3">
        <f t="shared" si="14"/>
        <v>0</v>
      </c>
    </row>
    <row r="302" spans="6:8" x14ac:dyDescent="0.5">
      <c r="F302" s="88">
        <f t="shared" si="12"/>
        <v>0</v>
      </c>
      <c r="G302" s="88">
        <f t="shared" si="13"/>
        <v>0</v>
      </c>
      <c r="H302" s="3">
        <f t="shared" si="14"/>
        <v>0</v>
      </c>
    </row>
    <row r="303" spans="6:8" x14ac:dyDescent="0.5">
      <c r="F303" s="88">
        <f t="shared" si="12"/>
        <v>0</v>
      </c>
      <c r="G303" s="88">
        <f t="shared" si="13"/>
        <v>0</v>
      </c>
      <c r="H303" s="3">
        <f t="shared" si="14"/>
        <v>0</v>
      </c>
    </row>
    <row r="304" spans="6:8" x14ac:dyDescent="0.5">
      <c r="F304" s="88">
        <f t="shared" si="12"/>
        <v>0</v>
      </c>
      <c r="G304" s="88">
        <f t="shared" si="13"/>
        <v>0</v>
      </c>
      <c r="H304" s="3">
        <f t="shared" si="14"/>
        <v>0</v>
      </c>
    </row>
    <row r="305" spans="6:8" x14ac:dyDescent="0.5">
      <c r="F305" s="88">
        <f t="shared" si="12"/>
        <v>0</v>
      </c>
      <c r="G305" s="88">
        <f t="shared" si="13"/>
        <v>0</v>
      </c>
      <c r="H305" s="3">
        <f t="shared" si="14"/>
        <v>0</v>
      </c>
    </row>
    <row r="306" spans="6:8" x14ac:dyDescent="0.5">
      <c r="F306" s="88">
        <f t="shared" si="12"/>
        <v>0</v>
      </c>
      <c r="G306" s="88">
        <f t="shared" si="13"/>
        <v>0</v>
      </c>
      <c r="H306" s="3">
        <f t="shared" si="14"/>
        <v>0</v>
      </c>
    </row>
    <row r="307" spans="6:8" x14ac:dyDescent="0.5">
      <c r="F307" s="88">
        <f t="shared" si="12"/>
        <v>0</v>
      </c>
      <c r="G307" s="88">
        <f t="shared" si="13"/>
        <v>0</v>
      </c>
      <c r="H307" s="3">
        <f t="shared" si="14"/>
        <v>0</v>
      </c>
    </row>
    <row r="308" spans="6:8" x14ac:dyDescent="0.5">
      <c r="F308" s="88">
        <f t="shared" si="12"/>
        <v>0</v>
      </c>
      <c r="G308" s="88">
        <f t="shared" si="13"/>
        <v>0</v>
      </c>
      <c r="H308" s="3">
        <f t="shared" si="14"/>
        <v>0</v>
      </c>
    </row>
    <row r="309" spans="6:8" x14ac:dyDescent="0.5">
      <c r="F309" s="88">
        <f t="shared" si="12"/>
        <v>0</v>
      </c>
      <c r="G309" s="88">
        <f t="shared" si="13"/>
        <v>0</v>
      </c>
      <c r="H309" s="3">
        <f t="shared" si="14"/>
        <v>0</v>
      </c>
    </row>
    <row r="310" spans="6:8" x14ac:dyDescent="0.5">
      <c r="F310" s="88">
        <f t="shared" si="12"/>
        <v>0</v>
      </c>
      <c r="G310" s="88">
        <f t="shared" si="13"/>
        <v>0</v>
      </c>
      <c r="H310" s="3">
        <f t="shared" si="14"/>
        <v>0</v>
      </c>
    </row>
    <row r="311" spans="6:8" x14ac:dyDescent="0.5">
      <c r="F311" s="88">
        <f t="shared" si="12"/>
        <v>0</v>
      </c>
      <c r="G311" s="88">
        <f t="shared" si="13"/>
        <v>0</v>
      </c>
      <c r="H311" s="3">
        <f t="shared" si="14"/>
        <v>0</v>
      </c>
    </row>
    <row r="312" spans="6:8" x14ac:dyDescent="0.5">
      <c r="F312" s="88">
        <f t="shared" si="12"/>
        <v>0</v>
      </c>
      <c r="G312" s="88">
        <f t="shared" si="13"/>
        <v>0</v>
      </c>
      <c r="H312" s="3">
        <f t="shared" si="14"/>
        <v>0</v>
      </c>
    </row>
    <row r="313" spans="6:8" x14ac:dyDescent="0.5">
      <c r="F313" s="88">
        <f t="shared" si="12"/>
        <v>0</v>
      </c>
      <c r="G313" s="88">
        <f t="shared" si="13"/>
        <v>0</v>
      </c>
      <c r="H313" s="3">
        <f t="shared" si="14"/>
        <v>0</v>
      </c>
    </row>
    <row r="314" spans="6:8" x14ac:dyDescent="0.5">
      <c r="F314" s="88">
        <f t="shared" si="12"/>
        <v>0</v>
      </c>
      <c r="G314" s="88">
        <f t="shared" si="13"/>
        <v>0</v>
      </c>
      <c r="H314" s="3">
        <f t="shared" si="14"/>
        <v>0</v>
      </c>
    </row>
    <row r="315" spans="6:8" x14ac:dyDescent="0.5">
      <c r="F315" s="88">
        <f t="shared" si="12"/>
        <v>0</v>
      </c>
      <c r="G315" s="88">
        <f t="shared" si="13"/>
        <v>0</v>
      </c>
      <c r="H315" s="3">
        <f t="shared" si="14"/>
        <v>0</v>
      </c>
    </row>
    <row r="316" spans="6:8" x14ac:dyDescent="0.5">
      <c r="F316" s="88">
        <f t="shared" si="12"/>
        <v>0</v>
      </c>
      <c r="G316" s="88">
        <f t="shared" si="13"/>
        <v>0</v>
      </c>
      <c r="H316" s="3">
        <f t="shared" si="14"/>
        <v>0</v>
      </c>
    </row>
    <row r="317" spans="6:8" x14ac:dyDescent="0.5">
      <c r="F317" s="88">
        <f t="shared" si="12"/>
        <v>0</v>
      </c>
      <c r="G317" s="88">
        <f t="shared" si="13"/>
        <v>0</v>
      </c>
      <c r="H317" s="3">
        <f t="shared" si="14"/>
        <v>0</v>
      </c>
    </row>
    <row r="318" spans="6:8" x14ac:dyDescent="0.5">
      <c r="F318" s="88">
        <f t="shared" si="12"/>
        <v>0</v>
      </c>
      <c r="G318" s="88">
        <f t="shared" si="13"/>
        <v>0</v>
      </c>
      <c r="H318" s="3">
        <f t="shared" si="14"/>
        <v>0</v>
      </c>
    </row>
    <row r="319" spans="6:8" x14ac:dyDescent="0.5">
      <c r="F319" s="88">
        <f t="shared" si="12"/>
        <v>0</v>
      </c>
      <c r="G319" s="88">
        <f t="shared" si="13"/>
        <v>0</v>
      </c>
      <c r="H319" s="3">
        <f t="shared" si="14"/>
        <v>0</v>
      </c>
    </row>
    <row r="320" spans="6:8" x14ac:dyDescent="0.5">
      <c r="F320" s="88">
        <f t="shared" si="12"/>
        <v>0</v>
      </c>
      <c r="G320" s="88">
        <f t="shared" si="13"/>
        <v>0</v>
      </c>
      <c r="H320" s="3">
        <f t="shared" si="14"/>
        <v>0</v>
      </c>
    </row>
    <row r="321" spans="6:8" x14ac:dyDescent="0.5">
      <c r="F321" s="88">
        <f t="shared" si="12"/>
        <v>0</v>
      </c>
      <c r="G321" s="88">
        <f t="shared" si="13"/>
        <v>0</v>
      </c>
      <c r="H321" s="3">
        <f t="shared" si="14"/>
        <v>0</v>
      </c>
    </row>
    <row r="322" spans="6:8" x14ac:dyDescent="0.5">
      <c r="F322" s="88">
        <f t="shared" si="12"/>
        <v>0</v>
      </c>
      <c r="G322" s="88">
        <f t="shared" si="13"/>
        <v>0</v>
      </c>
      <c r="H322" s="3">
        <f t="shared" si="14"/>
        <v>0</v>
      </c>
    </row>
    <row r="323" spans="6:8" x14ac:dyDescent="0.5">
      <c r="F323" s="88">
        <f t="shared" si="12"/>
        <v>0</v>
      </c>
      <c r="G323" s="88">
        <f t="shared" si="13"/>
        <v>0</v>
      </c>
      <c r="H323" s="3">
        <f t="shared" si="14"/>
        <v>0</v>
      </c>
    </row>
    <row r="324" spans="6:8" x14ac:dyDescent="0.5">
      <c r="F324" s="88">
        <f t="shared" si="12"/>
        <v>0</v>
      </c>
      <c r="G324" s="88">
        <f t="shared" si="13"/>
        <v>0</v>
      </c>
      <c r="H324" s="3">
        <f t="shared" si="14"/>
        <v>0</v>
      </c>
    </row>
    <row r="325" spans="6:8" x14ac:dyDescent="0.5">
      <c r="F325" s="88">
        <f t="shared" si="12"/>
        <v>0</v>
      </c>
      <c r="G325" s="88">
        <f t="shared" si="13"/>
        <v>0</v>
      </c>
      <c r="H325" s="3">
        <f t="shared" si="14"/>
        <v>0</v>
      </c>
    </row>
    <row r="326" spans="6:8" x14ac:dyDescent="0.5">
      <c r="F326" s="88">
        <f t="shared" si="12"/>
        <v>0</v>
      </c>
      <c r="G326" s="88">
        <f t="shared" si="13"/>
        <v>0</v>
      </c>
      <c r="H326" s="3">
        <f t="shared" si="14"/>
        <v>0</v>
      </c>
    </row>
    <row r="327" spans="6:8" x14ac:dyDescent="0.5">
      <c r="F327" s="88">
        <f t="shared" ref="F327:F390" si="15">IF(COUNT($C327,D327)&lt;&gt;2,0,ROUND(MAX(IF($B327="No - non-arm's length",0,MIN((0.75*D327),1694)),MIN(D327,(0.75*$C327),1694)),2))</f>
        <v>0</v>
      </c>
      <c r="G327" s="88">
        <f t="shared" ref="G327:G390" si="16">IF(COUNT($C327,E327)&lt;&gt;2,0,ROUND(MAX(IF($B327="No - non-arm's length",0,MIN((0.75*E327),1694)),MIN(E327,(0.75*$C327),1694)),2))</f>
        <v>0</v>
      </c>
      <c r="H327" s="3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88">
        <f t="shared" si="15"/>
        <v>0</v>
      </c>
      <c r="G328" s="88">
        <f t="shared" si="16"/>
        <v>0</v>
      </c>
      <c r="H328" s="3">
        <f t="shared" si="17"/>
        <v>0</v>
      </c>
    </row>
    <row r="329" spans="6:8" x14ac:dyDescent="0.5">
      <c r="F329" s="88">
        <f t="shared" si="15"/>
        <v>0</v>
      </c>
      <c r="G329" s="88">
        <f t="shared" si="16"/>
        <v>0</v>
      </c>
      <c r="H329" s="3">
        <f t="shared" si="17"/>
        <v>0</v>
      </c>
    </row>
    <row r="330" spans="6:8" x14ac:dyDescent="0.5">
      <c r="F330" s="88">
        <f t="shared" si="15"/>
        <v>0</v>
      </c>
      <c r="G330" s="88">
        <f t="shared" si="16"/>
        <v>0</v>
      </c>
      <c r="H330" s="3">
        <f t="shared" si="17"/>
        <v>0</v>
      </c>
    </row>
    <row r="331" spans="6:8" x14ac:dyDescent="0.5">
      <c r="F331" s="88">
        <f t="shared" si="15"/>
        <v>0</v>
      </c>
      <c r="G331" s="88">
        <f t="shared" si="16"/>
        <v>0</v>
      </c>
      <c r="H331" s="3">
        <f t="shared" si="17"/>
        <v>0</v>
      </c>
    </row>
    <row r="332" spans="6:8" x14ac:dyDescent="0.5">
      <c r="F332" s="88">
        <f t="shared" si="15"/>
        <v>0</v>
      </c>
      <c r="G332" s="88">
        <f t="shared" si="16"/>
        <v>0</v>
      </c>
      <c r="H332" s="3">
        <f t="shared" si="17"/>
        <v>0</v>
      </c>
    </row>
    <row r="333" spans="6:8" x14ac:dyDescent="0.5">
      <c r="F333" s="88">
        <f t="shared" si="15"/>
        <v>0</v>
      </c>
      <c r="G333" s="88">
        <f t="shared" si="16"/>
        <v>0</v>
      </c>
      <c r="H333" s="3">
        <f t="shared" si="17"/>
        <v>0</v>
      </c>
    </row>
    <row r="334" spans="6:8" x14ac:dyDescent="0.5">
      <c r="F334" s="88">
        <f t="shared" si="15"/>
        <v>0</v>
      </c>
      <c r="G334" s="88">
        <f t="shared" si="16"/>
        <v>0</v>
      </c>
      <c r="H334" s="3">
        <f t="shared" si="17"/>
        <v>0</v>
      </c>
    </row>
    <row r="335" spans="6:8" x14ac:dyDescent="0.5">
      <c r="F335" s="88">
        <f t="shared" si="15"/>
        <v>0</v>
      </c>
      <c r="G335" s="88">
        <f t="shared" si="16"/>
        <v>0</v>
      </c>
      <c r="H335" s="3">
        <f t="shared" si="17"/>
        <v>0</v>
      </c>
    </row>
    <row r="336" spans="6:8" x14ac:dyDescent="0.5">
      <c r="F336" s="88">
        <f t="shared" si="15"/>
        <v>0</v>
      </c>
      <c r="G336" s="88">
        <f t="shared" si="16"/>
        <v>0</v>
      </c>
      <c r="H336" s="3">
        <f t="shared" si="17"/>
        <v>0</v>
      </c>
    </row>
    <row r="337" spans="6:8" x14ac:dyDescent="0.5">
      <c r="F337" s="88">
        <f t="shared" si="15"/>
        <v>0</v>
      </c>
      <c r="G337" s="88">
        <f t="shared" si="16"/>
        <v>0</v>
      </c>
      <c r="H337" s="3">
        <f t="shared" si="17"/>
        <v>0</v>
      </c>
    </row>
    <row r="338" spans="6:8" x14ac:dyDescent="0.5">
      <c r="F338" s="88">
        <f t="shared" si="15"/>
        <v>0</v>
      </c>
      <c r="G338" s="88">
        <f t="shared" si="16"/>
        <v>0</v>
      </c>
      <c r="H338" s="3">
        <f t="shared" si="17"/>
        <v>0</v>
      </c>
    </row>
    <row r="339" spans="6:8" x14ac:dyDescent="0.5">
      <c r="F339" s="88">
        <f t="shared" si="15"/>
        <v>0</v>
      </c>
      <c r="G339" s="88">
        <f t="shared" si="16"/>
        <v>0</v>
      </c>
      <c r="H339" s="3">
        <f t="shared" si="17"/>
        <v>0</v>
      </c>
    </row>
    <row r="340" spans="6:8" x14ac:dyDescent="0.5">
      <c r="F340" s="88">
        <f t="shared" si="15"/>
        <v>0</v>
      </c>
      <c r="G340" s="88">
        <f t="shared" si="16"/>
        <v>0</v>
      </c>
      <c r="H340" s="3">
        <f t="shared" si="17"/>
        <v>0</v>
      </c>
    </row>
    <row r="341" spans="6:8" x14ac:dyDescent="0.5">
      <c r="F341" s="88">
        <f t="shared" si="15"/>
        <v>0</v>
      </c>
      <c r="G341" s="88">
        <f t="shared" si="16"/>
        <v>0</v>
      </c>
      <c r="H341" s="3">
        <f t="shared" si="17"/>
        <v>0</v>
      </c>
    </row>
    <row r="342" spans="6:8" x14ac:dyDescent="0.5">
      <c r="F342" s="88">
        <f t="shared" si="15"/>
        <v>0</v>
      </c>
      <c r="G342" s="88">
        <f t="shared" si="16"/>
        <v>0</v>
      </c>
      <c r="H342" s="3">
        <f t="shared" si="17"/>
        <v>0</v>
      </c>
    </row>
    <row r="343" spans="6:8" x14ac:dyDescent="0.5">
      <c r="F343" s="88">
        <f t="shared" si="15"/>
        <v>0</v>
      </c>
      <c r="G343" s="88">
        <f t="shared" si="16"/>
        <v>0</v>
      </c>
      <c r="H343" s="3">
        <f t="shared" si="17"/>
        <v>0</v>
      </c>
    </row>
    <row r="344" spans="6:8" x14ac:dyDescent="0.5">
      <c r="F344" s="88">
        <f t="shared" si="15"/>
        <v>0</v>
      </c>
      <c r="G344" s="88">
        <f t="shared" si="16"/>
        <v>0</v>
      </c>
      <c r="H344" s="3">
        <f t="shared" si="17"/>
        <v>0</v>
      </c>
    </row>
    <row r="345" spans="6:8" x14ac:dyDescent="0.5">
      <c r="F345" s="88">
        <f t="shared" si="15"/>
        <v>0</v>
      </c>
      <c r="G345" s="88">
        <f t="shared" si="16"/>
        <v>0</v>
      </c>
      <c r="H345" s="3">
        <f t="shared" si="17"/>
        <v>0</v>
      </c>
    </row>
    <row r="346" spans="6:8" x14ac:dyDescent="0.5">
      <c r="F346" s="88">
        <f t="shared" si="15"/>
        <v>0</v>
      </c>
      <c r="G346" s="88">
        <f t="shared" si="16"/>
        <v>0</v>
      </c>
      <c r="H346" s="3">
        <f t="shared" si="17"/>
        <v>0</v>
      </c>
    </row>
    <row r="347" spans="6:8" x14ac:dyDescent="0.5">
      <c r="F347" s="88">
        <f t="shared" si="15"/>
        <v>0</v>
      </c>
      <c r="G347" s="88">
        <f t="shared" si="16"/>
        <v>0</v>
      </c>
      <c r="H347" s="3">
        <f t="shared" si="17"/>
        <v>0</v>
      </c>
    </row>
    <row r="348" spans="6:8" x14ac:dyDescent="0.5">
      <c r="F348" s="88">
        <f t="shared" si="15"/>
        <v>0</v>
      </c>
      <c r="G348" s="88">
        <f t="shared" si="16"/>
        <v>0</v>
      </c>
      <c r="H348" s="3">
        <f t="shared" si="17"/>
        <v>0</v>
      </c>
    </row>
    <row r="349" spans="6:8" x14ac:dyDescent="0.5">
      <c r="F349" s="88">
        <f t="shared" si="15"/>
        <v>0</v>
      </c>
      <c r="G349" s="88">
        <f t="shared" si="16"/>
        <v>0</v>
      </c>
      <c r="H349" s="3">
        <f t="shared" si="17"/>
        <v>0</v>
      </c>
    </row>
    <row r="350" spans="6:8" x14ac:dyDescent="0.5">
      <c r="F350" s="88">
        <f t="shared" si="15"/>
        <v>0</v>
      </c>
      <c r="G350" s="88">
        <f t="shared" si="16"/>
        <v>0</v>
      </c>
      <c r="H350" s="3">
        <f t="shared" si="17"/>
        <v>0</v>
      </c>
    </row>
    <row r="351" spans="6:8" x14ac:dyDescent="0.5">
      <c r="F351" s="88">
        <f t="shared" si="15"/>
        <v>0</v>
      </c>
      <c r="G351" s="88">
        <f t="shared" si="16"/>
        <v>0</v>
      </c>
      <c r="H351" s="3">
        <f t="shared" si="17"/>
        <v>0</v>
      </c>
    </row>
    <row r="352" spans="6:8" x14ac:dyDescent="0.5">
      <c r="F352" s="88">
        <f t="shared" si="15"/>
        <v>0</v>
      </c>
      <c r="G352" s="88">
        <f t="shared" si="16"/>
        <v>0</v>
      </c>
      <c r="H352" s="3">
        <f t="shared" si="17"/>
        <v>0</v>
      </c>
    </row>
    <row r="353" spans="6:8" x14ac:dyDescent="0.5">
      <c r="F353" s="88">
        <f t="shared" si="15"/>
        <v>0</v>
      </c>
      <c r="G353" s="88">
        <f t="shared" si="16"/>
        <v>0</v>
      </c>
      <c r="H353" s="3">
        <f t="shared" si="17"/>
        <v>0</v>
      </c>
    </row>
    <row r="354" spans="6:8" x14ac:dyDescent="0.5">
      <c r="F354" s="88">
        <f t="shared" si="15"/>
        <v>0</v>
      </c>
      <c r="G354" s="88">
        <f t="shared" si="16"/>
        <v>0</v>
      </c>
      <c r="H354" s="3">
        <f t="shared" si="17"/>
        <v>0</v>
      </c>
    </row>
    <row r="355" spans="6:8" x14ac:dyDescent="0.5">
      <c r="F355" s="88">
        <f t="shared" si="15"/>
        <v>0</v>
      </c>
      <c r="G355" s="88">
        <f t="shared" si="16"/>
        <v>0</v>
      </c>
      <c r="H355" s="3">
        <f t="shared" si="17"/>
        <v>0</v>
      </c>
    </row>
    <row r="356" spans="6:8" x14ac:dyDescent="0.5">
      <c r="F356" s="88">
        <f t="shared" si="15"/>
        <v>0</v>
      </c>
      <c r="G356" s="88">
        <f t="shared" si="16"/>
        <v>0</v>
      </c>
      <c r="H356" s="3">
        <f t="shared" si="17"/>
        <v>0</v>
      </c>
    </row>
    <row r="357" spans="6:8" x14ac:dyDescent="0.5">
      <c r="F357" s="88">
        <f t="shared" si="15"/>
        <v>0</v>
      </c>
      <c r="G357" s="88">
        <f t="shared" si="16"/>
        <v>0</v>
      </c>
      <c r="H357" s="3">
        <f t="shared" si="17"/>
        <v>0</v>
      </c>
    </row>
    <row r="358" spans="6:8" x14ac:dyDescent="0.5">
      <c r="F358" s="88">
        <f t="shared" si="15"/>
        <v>0</v>
      </c>
      <c r="G358" s="88">
        <f t="shared" si="16"/>
        <v>0</v>
      </c>
      <c r="H358" s="3">
        <f t="shared" si="17"/>
        <v>0</v>
      </c>
    </row>
    <row r="359" spans="6:8" x14ac:dyDescent="0.5">
      <c r="F359" s="88">
        <f t="shared" si="15"/>
        <v>0</v>
      </c>
      <c r="G359" s="88">
        <f t="shared" si="16"/>
        <v>0</v>
      </c>
      <c r="H359" s="3">
        <f t="shared" si="17"/>
        <v>0</v>
      </c>
    </row>
    <row r="360" spans="6:8" x14ac:dyDescent="0.5">
      <c r="F360" s="88">
        <f t="shared" si="15"/>
        <v>0</v>
      </c>
      <c r="G360" s="88">
        <f t="shared" si="16"/>
        <v>0</v>
      </c>
      <c r="H360" s="3">
        <f t="shared" si="17"/>
        <v>0</v>
      </c>
    </row>
    <row r="361" spans="6:8" x14ac:dyDescent="0.5">
      <c r="F361" s="88">
        <f t="shared" si="15"/>
        <v>0</v>
      </c>
      <c r="G361" s="88">
        <f t="shared" si="16"/>
        <v>0</v>
      </c>
      <c r="H361" s="3">
        <f t="shared" si="17"/>
        <v>0</v>
      </c>
    </row>
    <row r="362" spans="6:8" x14ac:dyDescent="0.5">
      <c r="F362" s="88">
        <f t="shared" si="15"/>
        <v>0</v>
      </c>
      <c r="G362" s="88">
        <f t="shared" si="16"/>
        <v>0</v>
      </c>
      <c r="H362" s="3">
        <f t="shared" si="17"/>
        <v>0</v>
      </c>
    </row>
    <row r="363" spans="6:8" x14ac:dyDescent="0.5">
      <c r="F363" s="88">
        <f t="shared" si="15"/>
        <v>0</v>
      </c>
      <c r="G363" s="88">
        <f t="shared" si="16"/>
        <v>0</v>
      </c>
      <c r="H363" s="3">
        <f t="shared" si="17"/>
        <v>0</v>
      </c>
    </row>
    <row r="364" spans="6:8" x14ac:dyDescent="0.5">
      <c r="F364" s="88">
        <f t="shared" si="15"/>
        <v>0</v>
      </c>
      <c r="G364" s="88">
        <f t="shared" si="16"/>
        <v>0</v>
      </c>
      <c r="H364" s="3">
        <f t="shared" si="17"/>
        <v>0</v>
      </c>
    </row>
    <row r="365" spans="6:8" x14ac:dyDescent="0.5">
      <c r="F365" s="88">
        <f t="shared" si="15"/>
        <v>0</v>
      </c>
      <c r="G365" s="88">
        <f t="shared" si="16"/>
        <v>0</v>
      </c>
      <c r="H365" s="3">
        <f t="shared" si="17"/>
        <v>0</v>
      </c>
    </row>
    <row r="366" spans="6:8" x14ac:dyDescent="0.5">
      <c r="F366" s="88">
        <f t="shared" si="15"/>
        <v>0</v>
      </c>
      <c r="G366" s="88">
        <f t="shared" si="16"/>
        <v>0</v>
      </c>
      <c r="H366" s="3">
        <f t="shared" si="17"/>
        <v>0</v>
      </c>
    </row>
    <row r="367" spans="6:8" x14ac:dyDescent="0.5">
      <c r="F367" s="88">
        <f t="shared" si="15"/>
        <v>0</v>
      </c>
      <c r="G367" s="88">
        <f t="shared" si="16"/>
        <v>0</v>
      </c>
      <c r="H367" s="3">
        <f t="shared" si="17"/>
        <v>0</v>
      </c>
    </row>
    <row r="368" spans="6:8" x14ac:dyDescent="0.5">
      <c r="F368" s="88">
        <f t="shared" si="15"/>
        <v>0</v>
      </c>
      <c r="G368" s="88">
        <f t="shared" si="16"/>
        <v>0</v>
      </c>
      <c r="H368" s="3">
        <f t="shared" si="17"/>
        <v>0</v>
      </c>
    </row>
    <row r="369" spans="6:8" x14ac:dyDescent="0.5">
      <c r="F369" s="88">
        <f t="shared" si="15"/>
        <v>0</v>
      </c>
      <c r="G369" s="88">
        <f t="shared" si="16"/>
        <v>0</v>
      </c>
      <c r="H369" s="3">
        <f t="shared" si="17"/>
        <v>0</v>
      </c>
    </row>
    <row r="370" spans="6:8" x14ac:dyDescent="0.5">
      <c r="F370" s="88">
        <f t="shared" si="15"/>
        <v>0</v>
      </c>
      <c r="G370" s="88">
        <f t="shared" si="16"/>
        <v>0</v>
      </c>
      <c r="H370" s="3">
        <f t="shared" si="17"/>
        <v>0</v>
      </c>
    </row>
    <row r="371" spans="6:8" x14ac:dyDescent="0.5">
      <c r="F371" s="88">
        <f t="shared" si="15"/>
        <v>0</v>
      </c>
      <c r="G371" s="88">
        <f t="shared" si="16"/>
        <v>0</v>
      </c>
      <c r="H371" s="3">
        <f t="shared" si="17"/>
        <v>0</v>
      </c>
    </row>
    <row r="372" spans="6:8" x14ac:dyDescent="0.5">
      <c r="F372" s="88">
        <f t="shared" si="15"/>
        <v>0</v>
      </c>
      <c r="G372" s="88">
        <f t="shared" si="16"/>
        <v>0</v>
      </c>
      <c r="H372" s="3">
        <f t="shared" si="17"/>
        <v>0</v>
      </c>
    </row>
    <row r="373" spans="6:8" x14ac:dyDescent="0.5">
      <c r="F373" s="88">
        <f t="shared" si="15"/>
        <v>0</v>
      </c>
      <c r="G373" s="88">
        <f t="shared" si="16"/>
        <v>0</v>
      </c>
      <c r="H373" s="3">
        <f t="shared" si="17"/>
        <v>0</v>
      </c>
    </row>
    <row r="374" spans="6:8" x14ac:dyDescent="0.5">
      <c r="F374" s="88">
        <f t="shared" si="15"/>
        <v>0</v>
      </c>
      <c r="G374" s="88">
        <f t="shared" si="16"/>
        <v>0</v>
      </c>
      <c r="H374" s="3">
        <f t="shared" si="17"/>
        <v>0</v>
      </c>
    </row>
    <row r="375" spans="6:8" x14ac:dyDescent="0.5">
      <c r="F375" s="88">
        <f t="shared" si="15"/>
        <v>0</v>
      </c>
      <c r="G375" s="88">
        <f t="shared" si="16"/>
        <v>0</v>
      </c>
      <c r="H375" s="3">
        <f t="shared" si="17"/>
        <v>0</v>
      </c>
    </row>
    <row r="376" spans="6:8" x14ac:dyDescent="0.5">
      <c r="F376" s="88">
        <f t="shared" si="15"/>
        <v>0</v>
      </c>
      <c r="G376" s="88">
        <f t="shared" si="16"/>
        <v>0</v>
      </c>
      <c r="H376" s="3">
        <f t="shared" si="17"/>
        <v>0</v>
      </c>
    </row>
    <row r="377" spans="6:8" x14ac:dyDescent="0.5">
      <c r="F377" s="88">
        <f t="shared" si="15"/>
        <v>0</v>
      </c>
      <c r="G377" s="88">
        <f t="shared" si="16"/>
        <v>0</v>
      </c>
      <c r="H377" s="3">
        <f t="shared" si="17"/>
        <v>0</v>
      </c>
    </row>
    <row r="378" spans="6:8" x14ac:dyDescent="0.5">
      <c r="F378" s="88">
        <f t="shared" si="15"/>
        <v>0</v>
      </c>
      <c r="G378" s="88">
        <f t="shared" si="16"/>
        <v>0</v>
      </c>
      <c r="H378" s="3">
        <f t="shared" si="17"/>
        <v>0</v>
      </c>
    </row>
    <row r="379" spans="6:8" x14ac:dyDescent="0.5">
      <c r="F379" s="88">
        <f t="shared" si="15"/>
        <v>0</v>
      </c>
      <c r="G379" s="88">
        <f t="shared" si="16"/>
        <v>0</v>
      </c>
      <c r="H379" s="3">
        <f t="shared" si="17"/>
        <v>0</v>
      </c>
    </row>
    <row r="380" spans="6:8" x14ac:dyDescent="0.5">
      <c r="F380" s="88">
        <f t="shared" si="15"/>
        <v>0</v>
      </c>
      <c r="G380" s="88">
        <f t="shared" si="16"/>
        <v>0</v>
      </c>
      <c r="H380" s="3">
        <f t="shared" si="17"/>
        <v>0</v>
      </c>
    </row>
    <row r="381" spans="6:8" x14ac:dyDescent="0.5">
      <c r="F381" s="88">
        <f t="shared" si="15"/>
        <v>0</v>
      </c>
      <c r="G381" s="88">
        <f t="shared" si="16"/>
        <v>0</v>
      </c>
      <c r="H381" s="3">
        <f t="shared" si="17"/>
        <v>0</v>
      </c>
    </row>
    <row r="382" spans="6:8" x14ac:dyDescent="0.5">
      <c r="F382" s="88">
        <f t="shared" si="15"/>
        <v>0</v>
      </c>
      <c r="G382" s="88">
        <f t="shared" si="16"/>
        <v>0</v>
      </c>
      <c r="H382" s="3">
        <f t="shared" si="17"/>
        <v>0</v>
      </c>
    </row>
    <row r="383" spans="6:8" x14ac:dyDescent="0.5">
      <c r="F383" s="88">
        <f t="shared" si="15"/>
        <v>0</v>
      </c>
      <c r="G383" s="88">
        <f t="shared" si="16"/>
        <v>0</v>
      </c>
      <c r="H383" s="3">
        <f t="shared" si="17"/>
        <v>0</v>
      </c>
    </row>
    <row r="384" spans="6:8" x14ac:dyDescent="0.5">
      <c r="F384" s="88">
        <f t="shared" si="15"/>
        <v>0</v>
      </c>
      <c r="G384" s="88">
        <f t="shared" si="16"/>
        <v>0</v>
      </c>
      <c r="H384" s="3">
        <f t="shared" si="17"/>
        <v>0</v>
      </c>
    </row>
    <row r="385" spans="6:8" x14ac:dyDescent="0.5">
      <c r="F385" s="88">
        <f t="shared" si="15"/>
        <v>0</v>
      </c>
      <c r="G385" s="88">
        <f t="shared" si="16"/>
        <v>0</v>
      </c>
      <c r="H385" s="3">
        <f t="shared" si="17"/>
        <v>0</v>
      </c>
    </row>
    <row r="386" spans="6:8" x14ac:dyDescent="0.5">
      <c r="F386" s="88">
        <f t="shared" si="15"/>
        <v>0</v>
      </c>
      <c r="G386" s="88">
        <f t="shared" si="16"/>
        <v>0</v>
      </c>
      <c r="H386" s="3">
        <f t="shared" si="17"/>
        <v>0</v>
      </c>
    </row>
    <row r="387" spans="6:8" x14ac:dyDescent="0.5">
      <c r="F387" s="88">
        <f t="shared" si="15"/>
        <v>0</v>
      </c>
      <c r="G387" s="88">
        <f t="shared" si="16"/>
        <v>0</v>
      </c>
      <c r="H387" s="3">
        <f t="shared" si="17"/>
        <v>0</v>
      </c>
    </row>
    <row r="388" spans="6:8" x14ac:dyDescent="0.5">
      <c r="F388" s="88">
        <f t="shared" si="15"/>
        <v>0</v>
      </c>
      <c r="G388" s="88">
        <f t="shared" si="16"/>
        <v>0</v>
      </c>
      <c r="H388" s="3">
        <f t="shared" si="17"/>
        <v>0</v>
      </c>
    </row>
    <row r="389" spans="6:8" x14ac:dyDescent="0.5">
      <c r="F389" s="88">
        <f t="shared" si="15"/>
        <v>0</v>
      </c>
      <c r="G389" s="88">
        <f t="shared" si="16"/>
        <v>0</v>
      </c>
      <c r="H389" s="3">
        <f t="shared" si="17"/>
        <v>0</v>
      </c>
    </row>
    <row r="390" spans="6:8" x14ac:dyDescent="0.5">
      <c r="F390" s="88">
        <f t="shared" si="15"/>
        <v>0</v>
      </c>
      <c r="G390" s="88">
        <f t="shared" si="16"/>
        <v>0</v>
      </c>
      <c r="H390" s="3">
        <f t="shared" si="17"/>
        <v>0</v>
      </c>
    </row>
    <row r="391" spans="6:8" x14ac:dyDescent="0.5">
      <c r="F391" s="88">
        <f t="shared" ref="F391:F454" si="18">IF(COUNT($C391,D391)&lt;&gt;2,0,ROUND(MAX(IF($B391="No - non-arm's length",0,MIN((0.75*D391),1694)),MIN(D391,(0.75*$C391),1694)),2))</f>
        <v>0</v>
      </c>
      <c r="G391" s="88">
        <f t="shared" ref="G391:G454" si="19">IF(COUNT($C391,E391)&lt;&gt;2,0,ROUND(MAX(IF($B391="No - non-arm's length",0,MIN((0.75*E391),1694)),MIN(E391,(0.75*$C391),1694)),2))</f>
        <v>0</v>
      </c>
      <c r="H391" s="3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88">
        <f t="shared" si="18"/>
        <v>0</v>
      </c>
      <c r="G392" s="88">
        <f t="shared" si="19"/>
        <v>0</v>
      </c>
      <c r="H392" s="3">
        <f t="shared" si="20"/>
        <v>0</v>
      </c>
    </row>
    <row r="393" spans="6:8" x14ac:dyDescent="0.5">
      <c r="F393" s="88">
        <f t="shared" si="18"/>
        <v>0</v>
      </c>
      <c r="G393" s="88">
        <f t="shared" si="19"/>
        <v>0</v>
      </c>
      <c r="H393" s="3">
        <f t="shared" si="20"/>
        <v>0</v>
      </c>
    </row>
    <row r="394" spans="6:8" x14ac:dyDescent="0.5">
      <c r="F394" s="88">
        <f t="shared" si="18"/>
        <v>0</v>
      </c>
      <c r="G394" s="88">
        <f t="shared" si="19"/>
        <v>0</v>
      </c>
      <c r="H394" s="3">
        <f t="shared" si="20"/>
        <v>0</v>
      </c>
    </row>
    <row r="395" spans="6:8" x14ac:dyDescent="0.5">
      <c r="F395" s="88">
        <f t="shared" si="18"/>
        <v>0</v>
      </c>
      <c r="G395" s="88">
        <f t="shared" si="19"/>
        <v>0</v>
      </c>
      <c r="H395" s="3">
        <f t="shared" si="20"/>
        <v>0</v>
      </c>
    </row>
    <row r="396" spans="6:8" x14ac:dyDescent="0.5">
      <c r="F396" s="88">
        <f t="shared" si="18"/>
        <v>0</v>
      </c>
      <c r="G396" s="88">
        <f t="shared" si="19"/>
        <v>0</v>
      </c>
      <c r="H396" s="3">
        <f t="shared" si="20"/>
        <v>0</v>
      </c>
    </row>
    <row r="397" spans="6:8" x14ac:dyDescent="0.5">
      <c r="F397" s="88">
        <f t="shared" si="18"/>
        <v>0</v>
      </c>
      <c r="G397" s="88">
        <f t="shared" si="19"/>
        <v>0</v>
      </c>
      <c r="H397" s="3">
        <f t="shared" si="20"/>
        <v>0</v>
      </c>
    </row>
    <row r="398" spans="6:8" x14ac:dyDescent="0.5">
      <c r="F398" s="88">
        <f t="shared" si="18"/>
        <v>0</v>
      </c>
      <c r="G398" s="88">
        <f t="shared" si="19"/>
        <v>0</v>
      </c>
      <c r="H398" s="3">
        <f t="shared" si="20"/>
        <v>0</v>
      </c>
    </row>
    <row r="399" spans="6:8" x14ac:dyDescent="0.5">
      <c r="F399" s="88">
        <f t="shared" si="18"/>
        <v>0</v>
      </c>
      <c r="G399" s="88">
        <f t="shared" si="19"/>
        <v>0</v>
      </c>
      <c r="H399" s="3">
        <f t="shared" si="20"/>
        <v>0</v>
      </c>
    </row>
    <row r="400" spans="6:8" x14ac:dyDescent="0.5">
      <c r="F400" s="88">
        <f t="shared" si="18"/>
        <v>0</v>
      </c>
      <c r="G400" s="88">
        <f t="shared" si="19"/>
        <v>0</v>
      </c>
      <c r="H400" s="3">
        <f t="shared" si="20"/>
        <v>0</v>
      </c>
    </row>
    <row r="401" spans="6:8" x14ac:dyDescent="0.5">
      <c r="F401" s="88">
        <f t="shared" si="18"/>
        <v>0</v>
      </c>
      <c r="G401" s="88">
        <f t="shared" si="19"/>
        <v>0</v>
      </c>
      <c r="H401" s="3">
        <f t="shared" si="20"/>
        <v>0</v>
      </c>
    </row>
    <row r="402" spans="6:8" x14ac:dyDescent="0.5">
      <c r="F402" s="88">
        <f t="shared" si="18"/>
        <v>0</v>
      </c>
      <c r="G402" s="88">
        <f t="shared" si="19"/>
        <v>0</v>
      </c>
      <c r="H402" s="3">
        <f t="shared" si="20"/>
        <v>0</v>
      </c>
    </row>
    <row r="403" spans="6:8" x14ac:dyDescent="0.5">
      <c r="F403" s="88">
        <f t="shared" si="18"/>
        <v>0</v>
      </c>
      <c r="G403" s="88">
        <f t="shared" si="19"/>
        <v>0</v>
      </c>
      <c r="H403" s="3">
        <f t="shared" si="20"/>
        <v>0</v>
      </c>
    </row>
    <row r="404" spans="6:8" x14ac:dyDescent="0.5">
      <c r="F404" s="88">
        <f t="shared" si="18"/>
        <v>0</v>
      </c>
      <c r="G404" s="88">
        <f t="shared" si="19"/>
        <v>0</v>
      </c>
      <c r="H404" s="3">
        <f t="shared" si="20"/>
        <v>0</v>
      </c>
    </row>
    <row r="405" spans="6:8" x14ac:dyDescent="0.5">
      <c r="F405" s="88">
        <f t="shared" si="18"/>
        <v>0</v>
      </c>
      <c r="G405" s="88">
        <f t="shared" si="19"/>
        <v>0</v>
      </c>
      <c r="H405" s="3">
        <f t="shared" si="20"/>
        <v>0</v>
      </c>
    </row>
    <row r="406" spans="6:8" x14ac:dyDescent="0.5">
      <c r="F406" s="88">
        <f t="shared" si="18"/>
        <v>0</v>
      </c>
      <c r="G406" s="88">
        <f t="shared" si="19"/>
        <v>0</v>
      </c>
      <c r="H406" s="3">
        <f t="shared" si="20"/>
        <v>0</v>
      </c>
    </row>
    <row r="407" spans="6:8" x14ac:dyDescent="0.5">
      <c r="F407" s="88">
        <f t="shared" si="18"/>
        <v>0</v>
      </c>
      <c r="G407" s="88">
        <f t="shared" si="19"/>
        <v>0</v>
      </c>
      <c r="H407" s="3">
        <f t="shared" si="20"/>
        <v>0</v>
      </c>
    </row>
    <row r="408" spans="6:8" x14ac:dyDescent="0.5">
      <c r="F408" s="88">
        <f t="shared" si="18"/>
        <v>0</v>
      </c>
      <c r="G408" s="88">
        <f t="shared" si="19"/>
        <v>0</v>
      </c>
      <c r="H408" s="3">
        <f t="shared" si="20"/>
        <v>0</v>
      </c>
    </row>
    <row r="409" spans="6:8" x14ac:dyDescent="0.5">
      <c r="F409" s="88">
        <f t="shared" si="18"/>
        <v>0</v>
      </c>
      <c r="G409" s="88">
        <f t="shared" si="19"/>
        <v>0</v>
      </c>
      <c r="H409" s="3">
        <f t="shared" si="20"/>
        <v>0</v>
      </c>
    </row>
    <row r="410" spans="6:8" x14ac:dyDescent="0.5">
      <c r="F410" s="88">
        <f t="shared" si="18"/>
        <v>0</v>
      </c>
      <c r="G410" s="88">
        <f t="shared" si="19"/>
        <v>0</v>
      </c>
      <c r="H410" s="3">
        <f t="shared" si="20"/>
        <v>0</v>
      </c>
    </row>
    <row r="411" spans="6:8" x14ac:dyDescent="0.5">
      <c r="F411" s="88">
        <f t="shared" si="18"/>
        <v>0</v>
      </c>
      <c r="G411" s="88">
        <f t="shared" si="19"/>
        <v>0</v>
      </c>
      <c r="H411" s="3">
        <f t="shared" si="20"/>
        <v>0</v>
      </c>
    </row>
    <row r="412" spans="6:8" x14ac:dyDescent="0.5">
      <c r="F412" s="88">
        <f t="shared" si="18"/>
        <v>0</v>
      </c>
      <c r="G412" s="88">
        <f t="shared" si="19"/>
        <v>0</v>
      </c>
      <c r="H412" s="3">
        <f t="shared" si="20"/>
        <v>0</v>
      </c>
    </row>
    <row r="413" spans="6:8" x14ac:dyDescent="0.5">
      <c r="F413" s="88">
        <f t="shared" si="18"/>
        <v>0</v>
      </c>
      <c r="G413" s="88">
        <f t="shared" si="19"/>
        <v>0</v>
      </c>
      <c r="H413" s="3">
        <f t="shared" si="20"/>
        <v>0</v>
      </c>
    </row>
    <row r="414" spans="6:8" x14ac:dyDescent="0.5">
      <c r="F414" s="88">
        <f t="shared" si="18"/>
        <v>0</v>
      </c>
      <c r="G414" s="88">
        <f t="shared" si="19"/>
        <v>0</v>
      </c>
      <c r="H414" s="3">
        <f t="shared" si="20"/>
        <v>0</v>
      </c>
    </row>
    <row r="415" spans="6:8" x14ac:dyDescent="0.5">
      <c r="F415" s="88">
        <f t="shared" si="18"/>
        <v>0</v>
      </c>
      <c r="G415" s="88">
        <f t="shared" si="19"/>
        <v>0</v>
      </c>
      <c r="H415" s="3">
        <f t="shared" si="20"/>
        <v>0</v>
      </c>
    </row>
    <row r="416" spans="6:8" x14ac:dyDescent="0.5">
      <c r="F416" s="88">
        <f t="shared" si="18"/>
        <v>0</v>
      </c>
      <c r="G416" s="88">
        <f t="shared" si="19"/>
        <v>0</v>
      </c>
      <c r="H416" s="3">
        <f t="shared" si="20"/>
        <v>0</v>
      </c>
    </row>
    <row r="417" spans="6:8" x14ac:dyDescent="0.5">
      <c r="F417" s="88">
        <f t="shared" si="18"/>
        <v>0</v>
      </c>
      <c r="G417" s="88">
        <f t="shared" si="19"/>
        <v>0</v>
      </c>
      <c r="H417" s="3">
        <f t="shared" si="20"/>
        <v>0</v>
      </c>
    </row>
    <row r="418" spans="6:8" x14ac:dyDescent="0.5">
      <c r="F418" s="88">
        <f t="shared" si="18"/>
        <v>0</v>
      </c>
      <c r="G418" s="88">
        <f t="shared" si="19"/>
        <v>0</v>
      </c>
      <c r="H418" s="3">
        <f t="shared" si="20"/>
        <v>0</v>
      </c>
    </row>
    <row r="419" spans="6:8" x14ac:dyDescent="0.5">
      <c r="F419" s="88">
        <f t="shared" si="18"/>
        <v>0</v>
      </c>
      <c r="G419" s="88">
        <f t="shared" si="19"/>
        <v>0</v>
      </c>
      <c r="H419" s="3">
        <f t="shared" si="20"/>
        <v>0</v>
      </c>
    </row>
    <row r="420" spans="6:8" x14ac:dyDescent="0.5">
      <c r="F420" s="88">
        <f t="shared" si="18"/>
        <v>0</v>
      </c>
      <c r="G420" s="88">
        <f t="shared" si="19"/>
        <v>0</v>
      </c>
      <c r="H420" s="3">
        <f t="shared" si="20"/>
        <v>0</v>
      </c>
    </row>
    <row r="421" spans="6:8" x14ac:dyDescent="0.5">
      <c r="F421" s="88">
        <f t="shared" si="18"/>
        <v>0</v>
      </c>
      <c r="G421" s="88">
        <f t="shared" si="19"/>
        <v>0</v>
      </c>
      <c r="H421" s="3">
        <f t="shared" si="20"/>
        <v>0</v>
      </c>
    </row>
    <row r="422" spans="6:8" x14ac:dyDescent="0.5">
      <c r="F422" s="88">
        <f t="shared" si="18"/>
        <v>0</v>
      </c>
      <c r="G422" s="88">
        <f t="shared" si="19"/>
        <v>0</v>
      </c>
      <c r="H422" s="3">
        <f t="shared" si="20"/>
        <v>0</v>
      </c>
    </row>
    <row r="423" spans="6:8" x14ac:dyDescent="0.5">
      <c r="F423" s="88">
        <f t="shared" si="18"/>
        <v>0</v>
      </c>
      <c r="G423" s="88">
        <f t="shared" si="19"/>
        <v>0</v>
      </c>
      <c r="H423" s="3">
        <f t="shared" si="20"/>
        <v>0</v>
      </c>
    </row>
    <row r="424" spans="6:8" x14ac:dyDescent="0.5">
      <c r="F424" s="88">
        <f t="shared" si="18"/>
        <v>0</v>
      </c>
      <c r="G424" s="88">
        <f t="shared" si="19"/>
        <v>0</v>
      </c>
      <c r="H424" s="3">
        <f t="shared" si="20"/>
        <v>0</v>
      </c>
    </row>
    <row r="425" spans="6:8" x14ac:dyDescent="0.5">
      <c r="F425" s="88">
        <f t="shared" si="18"/>
        <v>0</v>
      </c>
      <c r="G425" s="88">
        <f t="shared" si="19"/>
        <v>0</v>
      </c>
      <c r="H425" s="3">
        <f t="shared" si="20"/>
        <v>0</v>
      </c>
    </row>
    <row r="426" spans="6:8" x14ac:dyDescent="0.5">
      <c r="F426" s="88">
        <f t="shared" si="18"/>
        <v>0</v>
      </c>
      <c r="G426" s="88">
        <f t="shared" si="19"/>
        <v>0</v>
      </c>
      <c r="H426" s="3">
        <f t="shared" si="20"/>
        <v>0</v>
      </c>
    </row>
    <row r="427" spans="6:8" x14ac:dyDescent="0.5">
      <c r="F427" s="88">
        <f t="shared" si="18"/>
        <v>0</v>
      </c>
      <c r="G427" s="88">
        <f t="shared" si="19"/>
        <v>0</v>
      </c>
      <c r="H427" s="3">
        <f t="shared" si="20"/>
        <v>0</v>
      </c>
    </row>
    <row r="428" spans="6:8" x14ac:dyDescent="0.5">
      <c r="F428" s="88">
        <f t="shared" si="18"/>
        <v>0</v>
      </c>
      <c r="G428" s="88">
        <f t="shared" si="19"/>
        <v>0</v>
      </c>
      <c r="H428" s="3">
        <f t="shared" si="20"/>
        <v>0</v>
      </c>
    </row>
    <row r="429" spans="6:8" x14ac:dyDescent="0.5">
      <c r="F429" s="88">
        <f t="shared" si="18"/>
        <v>0</v>
      </c>
      <c r="G429" s="88">
        <f t="shared" si="19"/>
        <v>0</v>
      </c>
      <c r="H429" s="3">
        <f t="shared" si="20"/>
        <v>0</v>
      </c>
    </row>
    <row r="430" spans="6:8" x14ac:dyDescent="0.5">
      <c r="F430" s="88">
        <f t="shared" si="18"/>
        <v>0</v>
      </c>
      <c r="G430" s="88">
        <f t="shared" si="19"/>
        <v>0</v>
      </c>
      <c r="H430" s="3">
        <f t="shared" si="20"/>
        <v>0</v>
      </c>
    </row>
    <row r="431" spans="6:8" x14ac:dyDescent="0.5">
      <c r="F431" s="88">
        <f t="shared" si="18"/>
        <v>0</v>
      </c>
      <c r="G431" s="88">
        <f t="shared" si="19"/>
        <v>0</v>
      </c>
      <c r="H431" s="3">
        <f t="shared" si="20"/>
        <v>0</v>
      </c>
    </row>
    <row r="432" spans="6:8" x14ac:dyDescent="0.5">
      <c r="F432" s="88">
        <f t="shared" si="18"/>
        <v>0</v>
      </c>
      <c r="G432" s="88">
        <f t="shared" si="19"/>
        <v>0</v>
      </c>
      <c r="H432" s="3">
        <f t="shared" si="20"/>
        <v>0</v>
      </c>
    </row>
    <row r="433" spans="6:8" x14ac:dyDescent="0.5">
      <c r="F433" s="88">
        <f t="shared" si="18"/>
        <v>0</v>
      </c>
      <c r="G433" s="88">
        <f t="shared" si="19"/>
        <v>0</v>
      </c>
      <c r="H433" s="3">
        <f t="shared" si="20"/>
        <v>0</v>
      </c>
    </row>
    <row r="434" spans="6:8" x14ac:dyDescent="0.5">
      <c r="F434" s="88">
        <f t="shared" si="18"/>
        <v>0</v>
      </c>
      <c r="G434" s="88">
        <f t="shared" si="19"/>
        <v>0</v>
      </c>
      <c r="H434" s="3">
        <f t="shared" si="20"/>
        <v>0</v>
      </c>
    </row>
    <row r="435" spans="6:8" x14ac:dyDescent="0.5">
      <c r="F435" s="88">
        <f t="shared" si="18"/>
        <v>0</v>
      </c>
      <c r="G435" s="88">
        <f t="shared" si="19"/>
        <v>0</v>
      </c>
      <c r="H435" s="3">
        <f t="shared" si="20"/>
        <v>0</v>
      </c>
    </row>
    <row r="436" spans="6:8" x14ac:dyDescent="0.5">
      <c r="F436" s="88">
        <f t="shared" si="18"/>
        <v>0</v>
      </c>
      <c r="G436" s="88">
        <f t="shared" si="19"/>
        <v>0</v>
      </c>
      <c r="H436" s="3">
        <f t="shared" si="20"/>
        <v>0</v>
      </c>
    </row>
    <row r="437" spans="6:8" x14ac:dyDescent="0.5">
      <c r="F437" s="88">
        <f t="shared" si="18"/>
        <v>0</v>
      </c>
      <c r="G437" s="88">
        <f t="shared" si="19"/>
        <v>0</v>
      </c>
      <c r="H437" s="3">
        <f t="shared" si="20"/>
        <v>0</v>
      </c>
    </row>
    <row r="438" spans="6:8" x14ac:dyDescent="0.5">
      <c r="F438" s="88">
        <f t="shared" si="18"/>
        <v>0</v>
      </c>
      <c r="G438" s="88">
        <f t="shared" si="19"/>
        <v>0</v>
      </c>
      <c r="H438" s="3">
        <f t="shared" si="20"/>
        <v>0</v>
      </c>
    </row>
    <row r="439" spans="6:8" x14ac:dyDescent="0.5">
      <c r="F439" s="88">
        <f t="shared" si="18"/>
        <v>0</v>
      </c>
      <c r="G439" s="88">
        <f t="shared" si="19"/>
        <v>0</v>
      </c>
      <c r="H439" s="3">
        <f t="shared" si="20"/>
        <v>0</v>
      </c>
    </row>
    <row r="440" spans="6:8" x14ac:dyDescent="0.5">
      <c r="F440" s="88">
        <f t="shared" si="18"/>
        <v>0</v>
      </c>
      <c r="G440" s="88">
        <f t="shared" si="19"/>
        <v>0</v>
      </c>
      <c r="H440" s="3">
        <f t="shared" si="20"/>
        <v>0</v>
      </c>
    </row>
    <row r="441" spans="6:8" x14ac:dyDescent="0.5">
      <c r="F441" s="88">
        <f t="shared" si="18"/>
        <v>0</v>
      </c>
      <c r="G441" s="88">
        <f t="shared" si="19"/>
        <v>0</v>
      </c>
      <c r="H441" s="3">
        <f t="shared" si="20"/>
        <v>0</v>
      </c>
    </row>
    <row r="442" spans="6:8" x14ac:dyDescent="0.5">
      <c r="F442" s="88">
        <f t="shared" si="18"/>
        <v>0</v>
      </c>
      <c r="G442" s="88">
        <f t="shared" si="19"/>
        <v>0</v>
      </c>
      <c r="H442" s="3">
        <f t="shared" si="20"/>
        <v>0</v>
      </c>
    </row>
    <row r="443" spans="6:8" x14ac:dyDescent="0.5">
      <c r="F443" s="88">
        <f t="shared" si="18"/>
        <v>0</v>
      </c>
      <c r="G443" s="88">
        <f t="shared" si="19"/>
        <v>0</v>
      </c>
      <c r="H443" s="3">
        <f t="shared" si="20"/>
        <v>0</v>
      </c>
    </row>
    <row r="444" spans="6:8" x14ac:dyDescent="0.5">
      <c r="F444" s="88">
        <f t="shared" si="18"/>
        <v>0</v>
      </c>
      <c r="G444" s="88">
        <f t="shared" si="19"/>
        <v>0</v>
      </c>
      <c r="H444" s="3">
        <f t="shared" si="20"/>
        <v>0</v>
      </c>
    </row>
    <row r="445" spans="6:8" x14ac:dyDescent="0.5">
      <c r="F445" s="88">
        <f t="shared" si="18"/>
        <v>0</v>
      </c>
      <c r="G445" s="88">
        <f t="shared" si="19"/>
        <v>0</v>
      </c>
      <c r="H445" s="3">
        <f t="shared" si="20"/>
        <v>0</v>
      </c>
    </row>
    <row r="446" spans="6:8" x14ac:dyDescent="0.5">
      <c r="F446" s="88">
        <f t="shared" si="18"/>
        <v>0</v>
      </c>
      <c r="G446" s="88">
        <f t="shared" si="19"/>
        <v>0</v>
      </c>
      <c r="H446" s="3">
        <f t="shared" si="20"/>
        <v>0</v>
      </c>
    </row>
    <row r="447" spans="6:8" x14ac:dyDescent="0.5">
      <c r="F447" s="88">
        <f t="shared" si="18"/>
        <v>0</v>
      </c>
      <c r="G447" s="88">
        <f t="shared" si="19"/>
        <v>0</v>
      </c>
      <c r="H447" s="3">
        <f t="shared" si="20"/>
        <v>0</v>
      </c>
    </row>
    <row r="448" spans="6:8" x14ac:dyDescent="0.5">
      <c r="F448" s="88">
        <f t="shared" si="18"/>
        <v>0</v>
      </c>
      <c r="G448" s="88">
        <f t="shared" si="19"/>
        <v>0</v>
      </c>
      <c r="H448" s="3">
        <f t="shared" si="20"/>
        <v>0</v>
      </c>
    </row>
    <row r="449" spans="6:8" x14ac:dyDescent="0.5">
      <c r="F449" s="88">
        <f t="shared" si="18"/>
        <v>0</v>
      </c>
      <c r="G449" s="88">
        <f t="shared" si="19"/>
        <v>0</v>
      </c>
      <c r="H449" s="3">
        <f t="shared" si="20"/>
        <v>0</v>
      </c>
    </row>
    <row r="450" spans="6:8" x14ac:dyDescent="0.5">
      <c r="F450" s="88">
        <f t="shared" si="18"/>
        <v>0</v>
      </c>
      <c r="G450" s="88">
        <f t="shared" si="19"/>
        <v>0</v>
      </c>
      <c r="H450" s="3">
        <f t="shared" si="20"/>
        <v>0</v>
      </c>
    </row>
    <row r="451" spans="6:8" x14ac:dyDescent="0.5">
      <c r="F451" s="88">
        <f t="shared" si="18"/>
        <v>0</v>
      </c>
      <c r="G451" s="88">
        <f t="shared" si="19"/>
        <v>0</v>
      </c>
      <c r="H451" s="3">
        <f t="shared" si="20"/>
        <v>0</v>
      </c>
    </row>
    <row r="452" spans="6:8" x14ac:dyDescent="0.5">
      <c r="F452" s="88">
        <f t="shared" si="18"/>
        <v>0</v>
      </c>
      <c r="G452" s="88">
        <f t="shared" si="19"/>
        <v>0</v>
      </c>
      <c r="H452" s="3">
        <f t="shared" si="20"/>
        <v>0</v>
      </c>
    </row>
    <row r="453" spans="6:8" x14ac:dyDescent="0.5">
      <c r="F453" s="88">
        <f t="shared" si="18"/>
        <v>0</v>
      </c>
      <c r="G453" s="88">
        <f t="shared" si="19"/>
        <v>0</v>
      </c>
      <c r="H453" s="3">
        <f t="shared" si="20"/>
        <v>0</v>
      </c>
    </row>
    <row r="454" spans="6:8" x14ac:dyDescent="0.5">
      <c r="F454" s="88">
        <f t="shared" si="18"/>
        <v>0</v>
      </c>
      <c r="G454" s="88">
        <f t="shared" si="19"/>
        <v>0</v>
      </c>
      <c r="H454" s="3">
        <f t="shared" si="20"/>
        <v>0</v>
      </c>
    </row>
    <row r="455" spans="6:8" x14ac:dyDescent="0.5">
      <c r="F455" s="88">
        <f t="shared" ref="F455:F518" si="21">IF(COUNT($C455,D455)&lt;&gt;2,0,ROUND(MAX(IF($B455="No - non-arm's length",0,MIN((0.75*D455),1694)),MIN(D455,(0.75*$C455),1694)),2))</f>
        <v>0</v>
      </c>
      <c r="G455" s="88">
        <f t="shared" ref="G455:G518" si="22">IF(COUNT($C455,E455)&lt;&gt;2,0,ROUND(MAX(IF($B455="No - non-arm's length",0,MIN((0.75*E455),1694)),MIN(E455,(0.75*$C455),1694)),2))</f>
        <v>0</v>
      </c>
      <c r="H455" s="3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88">
        <f t="shared" si="21"/>
        <v>0</v>
      </c>
      <c r="G456" s="88">
        <f t="shared" si="22"/>
        <v>0</v>
      </c>
      <c r="H456" s="3">
        <f t="shared" si="23"/>
        <v>0</v>
      </c>
    </row>
    <row r="457" spans="6:8" x14ac:dyDescent="0.5">
      <c r="F457" s="88">
        <f t="shared" si="21"/>
        <v>0</v>
      </c>
      <c r="G457" s="88">
        <f t="shared" si="22"/>
        <v>0</v>
      </c>
      <c r="H457" s="3">
        <f t="shared" si="23"/>
        <v>0</v>
      </c>
    </row>
    <row r="458" spans="6:8" x14ac:dyDescent="0.5">
      <c r="F458" s="88">
        <f t="shared" si="21"/>
        <v>0</v>
      </c>
      <c r="G458" s="88">
        <f t="shared" si="22"/>
        <v>0</v>
      </c>
      <c r="H458" s="3">
        <f t="shared" si="23"/>
        <v>0</v>
      </c>
    </row>
    <row r="459" spans="6:8" x14ac:dyDescent="0.5">
      <c r="F459" s="88">
        <f t="shared" si="21"/>
        <v>0</v>
      </c>
      <c r="G459" s="88">
        <f t="shared" si="22"/>
        <v>0</v>
      </c>
      <c r="H459" s="3">
        <f t="shared" si="23"/>
        <v>0</v>
      </c>
    </row>
    <row r="460" spans="6:8" x14ac:dyDescent="0.5">
      <c r="F460" s="88">
        <f t="shared" si="21"/>
        <v>0</v>
      </c>
      <c r="G460" s="88">
        <f t="shared" si="22"/>
        <v>0</v>
      </c>
      <c r="H460" s="3">
        <f t="shared" si="23"/>
        <v>0</v>
      </c>
    </row>
    <row r="461" spans="6:8" x14ac:dyDescent="0.5">
      <c r="F461" s="88">
        <f t="shared" si="21"/>
        <v>0</v>
      </c>
      <c r="G461" s="88">
        <f t="shared" si="22"/>
        <v>0</v>
      </c>
      <c r="H461" s="3">
        <f t="shared" si="23"/>
        <v>0</v>
      </c>
    </row>
    <row r="462" spans="6:8" x14ac:dyDescent="0.5">
      <c r="F462" s="88">
        <f t="shared" si="21"/>
        <v>0</v>
      </c>
      <c r="G462" s="88">
        <f t="shared" si="22"/>
        <v>0</v>
      </c>
      <c r="H462" s="3">
        <f t="shared" si="23"/>
        <v>0</v>
      </c>
    </row>
    <row r="463" spans="6:8" x14ac:dyDescent="0.5">
      <c r="F463" s="88">
        <f t="shared" si="21"/>
        <v>0</v>
      </c>
      <c r="G463" s="88">
        <f t="shared" si="22"/>
        <v>0</v>
      </c>
      <c r="H463" s="3">
        <f t="shared" si="23"/>
        <v>0</v>
      </c>
    </row>
    <row r="464" spans="6:8" x14ac:dyDescent="0.5">
      <c r="F464" s="88">
        <f t="shared" si="21"/>
        <v>0</v>
      </c>
      <c r="G464" s="88">
        <f t="shared" si="22"/>
        <v>0</v>
      </c>
      <c r="H464" s="3">
        <f t="shared" si="23"/>
        <v>0</v>
      </c>
    </row>
    <row r="465" spans="6:8" x14ac:dyDescent="0.5">
      <c r="F465" s="88">
        <f t="shared" si="21"/>
        <v>0</v>
      </c>
      <c r="G465" s="88">
        <f t="shared" si="22"/>
        <v>0</v>
      </c>
      <c r="H465" s="3">
        <f t="shared" si="23"/>
        <v>0</v>
      </c>
    </row>
    <row r="466" spans="6:8" x14ac:dyDescent="0.5">
      <c r="F466" s="88">
        <f t="shared" si="21"/>
        <v>0</v>
      </c>
      <c r="G466" s="88">
        <f t="shared" si="22"/>
        <v>0</v>
      </c>
      <c r="H466" s="3">
        <f t="shared" si="23"/>
        <v>0</v>
      </c>
    </row>
    <row r="467" spans="6:8" x14ac:dyDescent="0.5">
      <c r="F467" s="88">
        <f t="shared" si="21"/>
        <v>0</v>
      </c>
      <c r="G467" s="88">
        <f t="shared" si="22"/>
        <v>0</v>
      </c>
      <c r="H467" s="3">
        <f t="shared" si="23"/>
        <v>0</v>
      </c>
    </row>
    <row r="468" spans="6:8" x14ac:dyDescent="0.5">
      <c r="F468" s="88">
        <f t="shared" si="21"/>
        <v>0</v>
      </c>
      <c r="G468" s="88">
        <f t="shared" si="22"/>
        <v>0</v>
      </c>
      <c r="H468" s="3">
        <f t="shared" si="23"/>
        <v>0</v>
      </c>
    </row>
    <row r="469" spans="6:8" x14ac:dyDescent="0.5">
      <c r="F469" s="88">
        <f t="shared" si="21"/>
        <v>0</v>
      </c>
      <c r="G469" s="88">
        <f t="shared" si="22"/>
        <v>0</v>
      </c>
      <c r="H469" s="3">
        <f t="shared" si="23"/>
        <v>0</v>
      </c>
    </row>
    <row r="470" spans="6:8" x14ac:dyDescent="0.5">
      <c r="F470" s="88">
        <f t="shared" si="21"/>
        <v>0</v>
      </c>
      <c r="G470" s="88">
        <f t="shared" si="22"/>
        <v>0</v>
      </c>
      <c r="H470" s="3">
        <f t="shared" si="23"/>
        <v>0</v>
      </c>
    </row>
    <row r="471" spans="6:8" x14ac:dyDescent="0.5">
      <c r="F471" s="88">
        <f t="shared" si="21"/>
        <v>0</v>
      </c>
      <c r="G471" s="88">
        <f t="shared" si="22"/>
        <v>0</v>
      </c>
      <c r="H471" s="3">
        <f t="shared" si="23"/>
        <v>0</v>
      </c>
    </row>
    <row r="472" spans="6:8" x14ac:dyDescent="0.5">
      <c r="F472" s="88">
        <f t="shared" si="21"/>
        <v>0</v>
      </c>
      <c r="G472" s="88">
        <f t="shared" si="22"/>
        <v>0</v>
      </c>
      <c r="H472" s="3">
        <f t="shared" si="23"/>
        <v>0</v>
      </c>
    </row>
    <row r="473" spans="6:8" x14ac:dyDescent="0.5">
      <c r="F473" s="88">
        <f t="shared" si="21"/>
        <v>0</v>
      </c>
      <c r="G473" s="88">
        <f t="shared" si="22"/>
        <v>0</v>
      </c>
      <c r="H473" s="3">
        <f t="shared" si="23"/>
        <v>0</v>
      </c>
    </row>
    <row r="474" spans="6:8" x14ac:dyDescent="0.5">
      <c r="F474" s="88">
        <f t="shared" si="21"/>
        <v>0</v>
      </c>
      <c r="G474" s="88">
        <f t="shared" si="22"/>
        <v>0</v>
      </c>
      <c r="H474" s="3">
        <f t="shared" si="23"/>
        <v>0</v>
      </c>
    </row>
    <row r="475" spans="6:8" x14ac:dyDescent="0.5">
      <c r="F475" s="88">
        <f t="shared" si="21"/>
        <v>0</v>
      </c>
      <c r="G475" s="88">
        <f t="shared" si="22"/>
        <v>0</v>
      </c>
      <c r="H475" s="3">
        <f t="shared" si="23"/>
        <v>0</v>
      </c>
    </row>
    <row r="476" spans="6:8" x14ac:dyDescent="0.5">
      <c r="F476" s="88">
        <f t="shared" si="21"/>
        <v>0</v>
      </c>
      <c r="G476" s="88">
        <f t="shared" si="22"/>
        <v>0</v>
      </c>
      <c r="H476" s="3">
        <f t="shared" si="23"/>
        <v>0</v>
      </c>
    </row>
    <row r="477" spans="6:8" x14ac:dyDescent="0.5">
      <c r="F477" s="88">
        <f t="shared" si="21"/>
        <v>0</v>
      </c>
      <c r="G477" s="88">
        <f t="shared" si="22"/>
        <v>0</v>
      </c>
      <c r="H477" s="3">
        <f t="shared" si="23"/>
        <v>0</v>
      </c>
    </row>
    <row r="478" spans="6:8" x14ac:dyDescent="0.5">
      <c r="F478" s="88">
        <f t="shared" si="21"/>
        <v>0</v>
      </c>
      <c r="G478" s="88">
        <f t="shared" si="22"/>
        <v>0</v>
      </c>
      <c r="H478" s="3">
        <f t="shared" si="23"/>
        <v>0</v>
      </c>
    </row>
    <row r="479" spans="6:8" x14ac:dyDescent="0.5">
      <c r="F479" s="88">
        <f t="shared" si="21"/>
        <v>0</v>
      </c>
      <c r="G479" s="88">
        <f t="shared" si="22"/>
        <v>0</v>
      </c>
      <c r="H479" s="3">
        <f t="shared" si="23"/>
        <v>0</v>
      </c>
    </row>
    <row r="480" spans="6:8" x14ac:dyDescent="0.5">
      <c r="F480" s="88">
        <f t="shared" si="21"/>
        <v>0</v>
      </c>
      <c r="G480" s="88">
        <f t="shared" si="22"/>
        <v>0</v>
      </c>
      <c r="H480" s="3">
        <f t="shared" si="23"/>
        <v>0</v>
      </c>
    </row>
    <row r="481" spans="6:8" x14ac:dyDescent="0.5">
      <c r="F481" s="88">
        <f t="shared" si="21"/>
        <v>0</v>
      </c>
      <c r="G481" s="88">
        <f t="shared" si="22"/>
        <v>0</v>
      </c>
      <c r="H481" s="3">
        <f t="shared" si="23"/>
        <v>0</v>
      </c>
    </row>
    <row r="482" spans="6:8" x14ac:dyDescent="0.5">
      <c r="F482" s="88">
        <f t="shared" si="21"/>
        <v>0</v>
      </c>
      <c r="G482" s="88">
        <f t="shared" si="22"/>
        <v>0</v>
      </c>
      <c r="H482" s="3">
        <f t="shared" si="23"/>
        <v>0</v>
      </c>
    </row>
    <row r="483" spans="6:8" x14ac:dyDescent="0.5">
      <c r="F483" s="88">
        <f t="shared" si="21"/>
        <v>0</v>
      </c>
      <c r="G483" s="88">
        <f t="shared" si="22"/>
        <v>0</v>
      </c>
      <c r="H483" s="3">
        <f t="shared" si="23"/>
        <v>0</v>
      </c>
    </row>
    <row r="484" spans="6:8" x14ac:dyDescent="0.5">
      <c r="F484" s="88">
        <f t="shared" si="21"/>
        <v>0</v>
      </c>
      <c r="G484" s="88">
        <f t="shared" si="22"/>
        <v>0</v>
      </c>
      <c r="H484" s="3">
        <f t="shared" si="23"/>
        <v>0</v>
      </c>
    </row>
    <row r="485" spans="6:8" x14ac:dyDescent="0.5">
      <c r="F485" s="88">
        <f t="shared" si="21"/>
        <v>0</v>
      </c>
      <c r="G485" s="88">
        <f t="shared" si="22"/>
        <v>0</v>
      </c>
      <c r="H485" s="3">
        <f t="shared" si="23"/>
        <v>0</v>
      </c>
    </row>
    <row r="486" spans="6:8" x14ac:dyDescent="0.5">
      <c r="F486" s="88">
        <f t="shared" si="21"/>
        <v>0</v>
      </c>
      <c r="G486" s="88">
        <f t="shared" si="22"/>
        <v>0</v>
      </c>
      <c r="H486" s="3">
        <f t="shared" si="23"/>
        <v>0</v>
      </c>
    </row>
    <row r="487" spans="6:8" x14ac:dyDescent="0.5">
      <c r="F487" s="88">
        <f t="shared" si="21"/>
        <v>0</v>
      </c>
      <c r="G487" s="88">
        <f t="shared" si="22"/>
        <v>0</v>
      </c>
      <c r="H487" s="3">
        <f t="shared" si="23"/>
        <v>0</v>
      </c>
    </row>
    <row r="488" spans="6:8" x14ac:dyDescent="0.5">
      <c r="F488" s="88">
        <f t="shared" si="21"/>
        <v>0</v>
      </c>
      <c r="G488" s="88">
        <f t="shared" si="22"/>
        <v>0</v>
      </c>
      <c r="H488" s="3">
        <f t="shared" si="23"/>
        <v>0</v>
      </c>
    </row>
    <row r="489" spans="6:8" x14ac:dyDescent="0.5">
      <c r="F489" s="88">
        <f t="shared" si="21"/>
        <v>0</v>
      </c>
      <c r="G489" s="88">
        <f t="shared" si="22"/>
        <v>0</v>
      </c>
      <c r="H489" s="3">
        <f t="shared" si="23"/>
        <v>0</v>
      </c>
    </row>
    <row r="490" spans="6:8" x14ac:dyDescent="0.5">
      <c r="F490" s="88">
        <f t="shared" si="21"/>
        <v>0</v>
      </c>
      <c r="G490" s="88">
        <f t="shared" si="22"/>
        <v>0</v>
      </c>
      <c r="H490" s="3">
        <f t="shared" si="23"/>
        <v>0</v>
      </c>
    </row>
    <row r="491" spans="6:8" x14ac:dyDescent="0.5">
      <c r="F491" s="88">
        <f t="shared" si="21"/>
        <v>0</v>
      </c>
      <c r="G491" s="88">
        <f t="shared" si="22"/>
        <v>0</v>
      </c>
      <c r="H491" s="3">
        <f t="shared" si="23"/>
        <v>0</v>
      </c>
    </row>
    <row r="492" spans="6:8" x14ac:dyDescent="0.5">
      <c r="F492" s="88">
        <f t="shared" si="21"/>
        <v>0</v>
      </c>
      <c r="G492" s="88">
        <f t="shared" si="22"/>
        <v>0</v>
      </c>
      <c r="H492" s="3">
        <f t="shared" si="23"/>
        <v>0</v>
      </c>
    </row>
    <row r="493" spans="6:8" x14ac:dyDescent="0.5">
      <c r="F493" s="88">
        <f t="shared" si="21"/>
        <v>0</v>
      </c>
      <c r="G493" s="88">
        <f t="shared" si="22"/>
        <v>0</v>
      </c>
      <c r="H493" s="3">
        <f t="shared" si="23"/>
        <v>0</v>
      </c>
    </row>
    <row r="494" spans="6:8" x14ac:dyDescent="0.5">
      <c r="F494" s="88">
        <f t="shared" si="21"/>
        <v>0</v>
      </c>
      <c r="G494" s="88">
        <f t="shared" si="22"/>
        <v>0</v>
      </c>
      <c r="H494" s="3">
        <f t="shared" si="23"/>
        <v>0</v>
      </c>
    </row>
    <row r="495" spans="6:8" x14ac:dyDescent="0.5">
      <c r="F495" s="88">
        <f t="shared" si="21"/>
        <v>0</v>
      </c>
      <c r="G495" s="88">
        <f t="shared" si="22"/>
        <v>0</v>
      </c>
      <c r="H495" s="3">
        <f t="shared" si="23"/>
        <v>0</v>
      </c>
    </row>
    <row r="496" spans="6:8" x14ac:dyDescent="0.5">
      <c r="F496" s="88">
        <f t="shared" si="21"/>
        <v>0</v>
      </c>
      <c r="G496" s="88">
        <f t="shared" si="22"/>
        <v>0</v>
      </c>
      <c r="H496" s="3">
        <f t="shared" si="23"/>
        <v>0</v>
      </c>
    </row>
    <row r="497" spans="6:8" x14ac:dyDescent="0.5">
      <c r="F497" s="88">
        <f t="shared" si="21"/>
        <v>0</v>
      </c>
      <c r="G497" s="88">
        <f t="shared" si="22"/>
        <v>0</v>
      </c>
      <c r="H497" s="3">
        <f t="shared" si="23"/>
        <v>0</v>
      </c>
    </row>
    <row r="498" spans="6:8" x14ac:dyDescent="0.5">
      <c r="F498" s="88">
        <f t="shared" si="21"/>
        <v>0</v>
      </c>
      <c r="G498" s="88">
        <f t="shared" si="22"/>
        <v>0</v>
      </c>
      <c r="H498" s="3">
        <f t="shared" si="23"/>
        <v>0</v>
      </c>
    </row>
    <row r="499" spans="6:8" x14ac:dyDescent="0.5">
      <c r="F499" s="88">
        <f t="shared" si="21"/>
        <v>0</v>
      </c>
      <c r="G499" s="88">
        <f t="shared" si="22"/>
        <v>0</v>
      </c>
      <c r="H499" s="3">
        <f t="shared" si="23"/>
        <v>0</v>
      </c>
    </row>
    <row r="500" spans="6:8" x14ac:dyDescent="0.5">
      <c r="F500" s="88">
        <f t="shared" si="21"/>
        <v>0</v>
      </c>
      <c r="G500" s="88">
        <f t="shared" si="22"/>
        <v>0</v>
      </c>
      <c r="H500" s="3">
        <f t="shared" si="23"/>
        <v>0</v>
      </c>
    </row>
    <row r="501" spans="6:8" x14ac:dyDescent="0.5">
      <c r="F501" s="88">
        <f t="shared" si="21"/>
        <v>0</v>
      </c>
      <c r="G501" s="88">
        <f t="shared" si="22"/>
        <v>0</v>
      </c>
      <c r="H501" s="3">
        <f t="shared" si="23"/>
        <v>0</v>
      </c>
    </row>
    <row r="502" spans="6:8" x14ac:dyDescent="0.5">
      <c r="F502" s="88">
        <f t="shared" si="21"/>
        <v>0</v>
      </c>
      <c r="G502" s="88">
        <f t="shared" si="22"/>
        <v>0</v>
      </c>
      <c r="H502" s="3">
        <f t="shared" si="23"/>
        <v>0</v>
      </c>
    </row>
    <row r="503" spans="6:8" x14ac:dyDescent="0.5">
      <c r="F503" s="88">
        <f t="shared" si="21"/>
        <v>0</v>
      </c>
      <c r="G503" s="88">
        <f t="shared" si="22"/>
        <v>0</v>
      </c>
      <c r="H503" s="3">
        <f t="shared" si="23"/>
        <v>0</v>
      </c>
    </row>
    <row r="504" spans="6:8" x14ac:dyDescent="0.5">
      <c r="F504" s="88">
        <f t="shared" si="21"/>
        <v>0</v>
      </c>
      <c r="G504" s="88">
        <f t="shared" si="22"/>
        <v>0</v>
      </c>
      <c r="H504" s="3">
        <f t="shared" si="23"/>
        <v>0</v>
      </c>
    </row>
    <row r="505" spans="6:8" x14ac:dyDescent="0.5">
      <c r="F505" s="88">
        <f t="shared" si="21"/>
        <v>0</v>
      </c>
      <c r="G505" s="88">
        <f t="shared" si="22"/>
        <v>0</v>
      </c>
      <c r="H505" s="3">
        <f t="shared" si="23"/>
        <v>0</v>
      </c>
    </row>
    <row r="506" spans="6:8" x14ac:dyDescent="0.5">
      <c r="F506" s="88">
        <f t="shared" si="21"/>
        <v>0</v>
      </c>
      <c r="G506" s="88">
        <f t="shared" si="22"/>
        <v>0</v>
      </c>
      <c r="H506" s="3">
        <f t="shared" si="23"/>
        <v>0</v>
      </c>
    </row>
    <row r="507" spans="6:8" x14ac:dyDescent="0.5">
      <c r="F507" s="88">
        <f t="shared" si="21"/>
        <v>0</v>
      </c>
      <c r="G507" s="88">
        <f t="shared" si="22"/>
        <v>0</v>
      </c>
      <c r="H507" s="3">
        <f t="shared" si="23"/>
        <v>0</v>
      </c>
    </row>
    <row r="508" spans="6:8" x14ac:dyDescent="0.5">
      <c r="F508" s="88">
        <f t="shared" si="21"/>
        <v>0</v>
      </c>
      <c r="G508" s="88">
        <f t="shared" si="22"/>
        <v>0</v>
      </c>
      <c r="H508" s="3">
        <f t="shared" si="23"/>
        <v>0</v>
      </c>
    </row>
    <row r="509" spans="6:8" x14ac:dyDescent="0.5">
      <c r="F509" s="88">
        <f t="shared" si="21"/>
        <v>0</v>
      </c>
      <c r="G509" s="88">
        <f t="shared" si="22"/>
        <v>0</v>
      </c>
      <c r="H509" s="3">
        <f t="shared" si="23"/>
        <v>0</v>
      </c>
    </row>
    <row r="510" spans="6:8" x14ac:dyDescent="0.5">
      <c r="F510" s="88">
        <f t="shared" si="21"/>
        <v>0</v>
      </c>
      <c r="G510" s="88">
        <f t="shared" si="22"/>
        <v>0</v>
      </c>
      <c r="H510" s="3">
        <f t="shared" si="23"/>
        <v>0</v>
      </c>
    </row>
    <row r="511" spans="6:8" x14ac:dyDescent="0.5">
      <c r="F511" s="88">
        <f t="shared" si="21"/>
        <v>0</v>
      </c>
      <c r="G511" s="88">
        <f t="shared" si="22"/>
        <v>0</v>
      </c>
      <c r="H511" s="3">
        <f t="shared" si="23"/>
        <v>0</v>
      </c>
    </row>
    <row r="512" spans="6:8" x14ac:dyDescent="0.5">
      <c r="F512" s="88">
        <f t="shared" si="21"/>
        <v>0</v>
      </c>
      <c r="G512" s="88">
        <f t="shared" si="22"/>
        <v>0</v>
      </c>
      <c r="H512" s="3">
        <f t="shared" si="23"/>
        <v>0</v>
      </c>
    </row>
    <row r="513" spans="6:8" x14ac:dyDescent="0.5">
      <c r="F513" s="88">
        <f t="shared" si="21"/>
        <v>0</v>
      </c>
      <c r="G513" s="88">
        <f t="shared" si="22"/>
        <v>0</v>
      </c>
      <c r="H513" s="3">
        <f t="shared" si="23"/>
        <v>0</v>
      </c>
    </row>
    <row r="514" spans="6:8" x14ac:dyDescent="0.5">
      <c r="F514" s="88">
        <f t="shared" si="21"/>
        <v>0</v>
      </c>
      <c r="G514" s="88">
        <f t="shared" si="22"/>
        <v>0</v>
      </c>
      <c r="H514" s="3">
        <f t="shared" si="23"/>
        <v>0</v>
      </c>
    </row>
    <row r="515" spans="6:8" x14ac:dyDescent="0.5">
      <c r="F515" s="88">
        <f t="shared" si="21"/>
        <v>0</v>
      </c>
      <c r="G515" s="88">
        <f t="shared" si="22"/>
        <v>0</v>
      </c>
      <c r="H515" s="3">
        <f t="shared" si="23"/>
        <v>0</v>
      </c>
    </row>
    <row r="516" spans="6:8" x14ac:dyDescent="0.5">
      <c r="F516" s="88">
        <f t="shared" si="21"/>
        <v>0</v>
      </c>
      <c r="G516" s="88">
        <f t="shared" si="22"/>
        <v>0</v>
      </c>
      <c r="H516" s="3">
        <f t="shared" si="23"/>
        <v>0</v>
      </c>
    </row>
    <row r="517" spans="6:8" x14ac:dyDescent="0.5">
      <c r="F517" s="88">
        <f t="shared" si="21"/>
        <v>0</v>
      </c>
      <c r="G517" s="88">
        <f t="shared" si="22"/>
        <v>0</v>
      </c>
      <c r="H517" s="3">
        <f t="shared" si="23"/>
        <v>0</v>
      </c>
    </row>
    <row r="518" spans="6:8" x14ac:dyDescent="0.5">
      <c r="F518" s="88">
        <f t="shared" si="21"/>
        <v>0</v>
      </c>
      <c r="G518" s="88">
        <f t="shared" si="22"/>
        <v>0</v>
      </c>
      <c r="H518" s="3">
        <f t="shared" si="23"/>
        <v>0</v>
      </c>
    </row>
    <row r="519" spans="6:8" x14ac:dyDescent="0.5">
      <c r="F519" s="88">
        <f t="shared" ref="F519:F582" si="24">IF(COUNT($C519,D519)&lt;&gt;2,0,ROUND(MAX(IF($B519="No - non-arm's length",0,MIN((0.75*D519),1694)),MIN(D519,(0.75*$C519),1694)),2))</f>
        <v>0</v>
      </c>
      <c r="G519" s="88">
        <f t="shared" ref="G519:G582" si="25">IF(COUNT($C519,E519)&lt;&gt;2,0,ROUND(MAX(IF($B519="No - non-arm's length",0,MIN((0.75*E519),1694)),MIN(E519,(0.75*$C519),1694)),2))</f>
        <v>0</v>
      </c>
      <c r="H519" s="3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88">
        <f t="shared" si="24"/>
        <v>0</v>
      </c>
      <c r="G520" s="88">
        <f t="shared" si="25"/>
        <v>0</v>
      </c>
      <c r="H520" s="3">
        <f t="shared" si="26"/>
        <v>0</v>
      </c>
    </row>
    <row r="521" spans="6:8" x14ac:dyDescent="0.5">
      <c r="F521" s="88">
        <f t="shared" si="24"/>
        <v>0</v>
      </c>
      <c r="G521" s="88">
        <f t="shared" si="25"/>
        <v>0</v>
      </c>
      <c r="H521" s="3">
        <f t="shared" si="26"/>
        <v>0</v>
      </c>
    </row>
    <row r="522" spans="6:8" x14ac:dyDescent="0.5">
      <c r="F522" s="88">
        <f t="shared" si="24"/>
        <v>0</v>
      </c>
      <c r="G522" s="88">
        <f t="shared" si="25"/>
        <v>0</v>
      </c>
      <c r="H522" s="3">
        <f t="shared" si="26"/>
        <v>0</v>
      </c>
    </row>
    <row r="523" spans="6:8" x14ac:dyDescent="0.5">
      <c r="F523" s="88">
        <f t="shared" si="24"/>
        <v>0</v>
      </c>
      <c r="G523" s="88">
        <f t="shared" si="25"/>
        <v>0</v>
      </c>
      <c r="H523" s="3">
        <f t="shared" si="26"/>
        <v>0</v>
      </c>
    </row>
    <row r="524" spans="6:8" x14ac:dyDescent="0.5">
      <c r="F524" s="88">
        <f t="shared" si="24"/>
        <v>0</v>
      </c>
      <c r="G524" s="88">
        <f t="shared" si="25"/>
        <v>0</v>
      </c>
      <c r="H524" s="3">
        <f t="shared" si="26"/>
        <v>0</v>
      </c>
    </row>
    <row r="525" spans="6:8" x14ac:dyDescent="0.5">
      <c r="F525" s="88">
        <f t="shared" si="24"/>
        <v>0</v>
      </c>
      <c r="G525" s="88">
        <f t="shared" si="25"/>
        <v>0</v>
      </c>
      <c r="H525" s="3">
        <f t="shared" si="26"/>
        <v>0</v>
      </c>
    </row>
    <row r="526" spans="6:8" x14ac:dyDescent="0.5">
      <c r="F526" s="88">
        <f t="shared" si="24"/>
        <v>0</v>
      </c>
      <c r="G526" s="88">
        <f t="shared" si="25"/>
        <v>0</v>
      </c>
      <c r="H526" s="3">
        <f t="shared" si="26"/>
        <v>0</v>
      </c>
    </row>
    <row r="527" spans="6:8" x14ac:dyDescent="0.5">
      <c r="F527" s="88">
        <f t="shared" si="24"/>
        <v>0</v>
      </c>
      <c r="G527" s="88">
        <f t="shared" si="25"/>
        <v>0</v>
      </c>
      <c r="H527" s="3">
        <f t="shared" si="26"/>
        <v>0</v>
      </c>
    </row>
    <row r="528" spans="6:8" x14ac:dyDescent="0.5">
      <c r="F528" s="88">
        <f t="shared" si="24"/>
        <v>0</v>
      </c>
      <c r="G528" s="88">
        <f t="shared" si="25"/>
        <v>0</v>
      </c>
      <c r="H528" s="3">
        <f t="shared" si="26"/>
        <v>0</v>
      </c>
    </row>
    <row r="529" spans="6:8" x14ac:dyDescent="0.5">
      <c r="F529" s="88">
        <f t="shared" si="24"/>
        <v>0</v>
      </c>
      <c r="G529" s="88">
        <f t="shared" si="25"/>
        <v>0</v>
      </c>
      <c r="H529" s="3">
        <f t="shared" si="26"/>
        <v>0</v>
      </c>
    </row>
    <row r="530" spans="6:8" x14ac:dyDescent="0.5">
      <c r="F530" s="88">
        <f t="shared" si="24"/>
        <v>0</v>
      </c>
      <c r="G530" s="88">
        <f t="shared" si="25"/>
        <v>0</v>
      </c>
      <c r="H530" s="3">
        <f t="shared" si="26"/>
        <v>0</v>
      </c>
    </row>
    <row r="531" spans="6:8" x14ac:dyDescent="0.5">
      <c r="F531" s="88">
        <f t="shared" si="24"/>
        <v>0</v>
      </c>
      <c r="G531" s="88">
        <f t="shared" si="25"/>
        <v>0</v>
      </c>
      <c r="H531" s="3">
        <f t="shared" si="26"/>
        <v>0</v>
      </c>
    </row>
    <row r="532" spans="6:8" x14ac:dyDescent="0.5">
      <c r="F532" s="88">
        <f t="shared" si="24"/>
        <v>0</v>
      </c>
      <c r="G532" s="88">
        <f t="shared" si="25"/>
        <v>0</v>
      </c>
      <c r="H532" s="3">
        <f t="shared" si="26"/>
        <v>0</v>
      </c>
    </row>
    <row r="533" spans="6:8" x14ac:dyDescent="0.5">
      <c r="F533" s="88">
        <f t="shared" si="24"/>
        <v>0</v>
      </c>
      <c r="G533" s="88">
        <f t="shared" si="25"/>
        <v>0</v>
      </c>
      <c r="H533" s="3">
        <f t="shared" si="26"/>
        <v>0</v>
      </c>
    </row>
    <row r="534" spans="6:8" x14ac:dyDescent="0.5">
      <c r="F534" s="88">
        <f t="shared" si="24"/>
        <v>0</v>
      </c>
      <c r="G534" s="88">
        <f t="shared" si="25"/>
        <v>0</v>
      </c>
      <c r="H534" s="3">
        <f t="shared" si="26"/>
        <v>0</v>
      </c>
    </row>
    <row r="535" spans="6:8" x14ac:dyDescent="0.5">
      <c r="F535" s="88">
        <f t="shared" si="24"/>
        <v>0</v>
      </c>
      <c r="G535" s="88">
        <f t="shared" si="25"/>
        <v>0</v>
      </c>
      <c r="H535" s="3">
        <f t="shared" si="26"/>
        <v>0</v>
      </c>
    </row>
    <row r="536" spans="6:8" x14ac:dyDescent="0.5">
      <c r="F536" s="88">
        <f t="shared" si="24"/>
        <v>0</v>
      </c>
      <c r="G536" s="88">
        <f t="shared" si="25"/>
        <v>0</v>
      </c>
      <c r="H536" s="3">
        <f t="shared" si="26"/>
        <v>0</v>
      </c>
    </row>
    <row r="537" spans="6:8" x14ac:dyDescent="0.5">
      <c r="F537" s="88">
        <f t="shared" si="24"/>
        <v>0</v>
      </c>
      <c r="G537" s="88">
        <f t="shared" si="25"/>
        <v>0</v>
      </c>
      <c r="H537" s="3">
        <f t="shared" si="26"/>
        <v>0</v>
      </c>
    </row>
    <row r="538" spans="6:8" x14ac:dyDescent="0.5">
      <c r="F538" s="88">
        <f t="shared" si="24"/>
        <v>0</v>
      </c>
      <c r="G538" s="88">
        <f t="shared" si="25"/>
        <v>0</v>
      </c>
      <c r="H538" s="3">
        <f t="shared" si="26"/>
        <v>0</v>
      </c>
    </row>
    <row r="539" spans="6:8" x14ac:dyDescent="0.5">
      <c r="F539" s="88">
        <f t="shared" si="24"/>
        <v>0</v>
      </c>
      <c r="G539" s="88">
        <f t="shared" si="25"/>
        <v>0</v>
      </c>
      <c r="H539" s="3">
        <f t="shared" si="26"/>
        <v>0</v>
      </c>
    </row>
    <row r="540" spans="6:8" x14ac:dyDescent="0.5">
      <c r="F540" s="88">
        <f t="shared" si="24"/>
        <v>0</v>
      </c>
      <c r="G540" s="88">
        <f t="shared" si="25"/>
        <v>0</v>
      </c>
      <c r="H540" s="3">
        <f t="shared" si="26"/>
        <v>0</v>
      </c>
    </row>
    <row r="541" spans="6:8" x14ac:dyDescent="0.5">
      <c r="F541" s="88">
        <f t="shared" si="24"/>
        <v>0</v>
      </c>
      <c r="G541" s="88">
        <f t="shared" si="25"/>
        <v>0</v>
      </c>
      <c r="H541" s="3">
        <f t="shared" si="26"/>
        <v>0</v>
      </c>
    </row>
    <row r="542" spans="6:8" x14ac:dyDescent="0.5">
      <c r="F542" s="88">
        <f t="shared" si="24"/>
        <v>0</v>
      </c>
      <c r="G542" s="88">
        <f t="shared" si="25"/>
        <v>0</v>
      </c>
      <c r="H542" s="3">
        <f t="shared" si="26"/>
        <v>0</v>
      </c>
    </row>
    <row r="543" spans="6:8" x14ac:dyDescent="0.5">
      <c r="F543" s="88">
        <f t="shared" si="24"/>
        <v>0</v>
      </c>
      <c r="G543" s="88">
        <f t="shared" si="25"/>
        <v>0</v>
      </c>
      <c r="H543" s="3">
        <f t="shared" si="26"/>
        <v>0</v>
      </c>
    </row>
    <row r="544" spans="6:8" x14ac:dyDescent="0.5">
      <c r="F544" s="88">
        <f t="shared" si="24"/>
        <v>0</v>
      </c>
      <c r="G544" s="88">
        <f t="shared" si="25"/>
        <v>0</v>
      </c>
      <c r="H544" s="3">
        <f t="shared" si="26"/>
        <v>0</v>
      </c>
    </row>
    <row r="545" spans="6:8" x14ac:dyDescent="0.5">
      <c r="F545" s="88">
        <f t="shared" si="24"/>
        <v>0</v>
      </c>
      <c r="G545" s="88">
        <f t="shared" si="25"/>
        <v>0</v>
      </c>
      <c r="H545" s="3">
        <f t="shared" si="26"/>
        <v>0</v>
      </c>
    </row>
    <row r="546" spans="6:8" x14ac:dyDescent="0.5">
      <c r="F546" s="88">
        <f t="shared" si="24"/>
        <v>0</v>
      </c>
      <c r="G546" s="88">
        <f t="shared" si="25"/>
        <v>0</v>
      </c>
      <c r="H546" s="3">
        <f t="shared" si="26"/>
        <v>0</v>
      </c>
    </row>
    <row r="547" spans="6:8" x14ac:dyDescent="0.5">
      <c r="F547" s="88">
        <f t="shared" si="24"/>
        <v>0</v>
      </c>
      <c r="G547" s="88">
        <f t="shared" si="25"/>
        <v>0</v>
      </c>
      <c r="H547" s="3">
        <f t="shared" si="26"/>
        <v>0</v>
      </c>
    </row>
    <row r="548" spans="6:8" x14ac:dyDescent="0.5">
      <c r="F548" s="88">
        <f t="shared" si="24"/>
        <v>0</v>
      </c>
      <c r="G548" s="88">
        <f t="shared" si="25"/>
        <v>0</v>
      </c>
      <c r="H548" s="3">
        <f t="shared" si="26"/>
        <v>0</v>
      </c>
    </row>
    <row r="549" spans="6:8" x14ac:dyDescent="0.5">
      <c r="F549" s="88">
        <f t="shared" si="24"/>
        <v>0</v>
      </c>
      <c r="G549" s="88">
        <f t="shared" si="25"/>
        <v>0</v>
      </c>
      <c r="H549" s="3">
        <f t="shared" si="26"/>
        <v>0</v>
      </c>
    </row>
    <row r="550" spans="6:8" x14ac:dyDescent="0.5">
      <c r="F550" s="88">
        <f t="shared" si="24"/>
        <v>0</v>
      </c>
      <c r="G550" s="88">
        <f t="shared" si="25"/>
        <v>0</v>
      </c>
      <c r="H550" s="3">
        <f t="shared" si="26"/>
        <v>0</v>
      </c>
    </row>
    <row r="551" spans="6:8" x14ac:dyDescent="0.5">
      <c r="F551" s="88">
        <f t="shared" si="24"/>
        <v>0</v>
      </c>
      <c r="G551" s="88">
        <f t="shared" si="25"/>
        <v>0</v>
      </c>
      <c r="H551" s="3">
        <f t="shared" si="26"/>
        <v>0</v>
      </c>
    </row>
    <row r="552" spans="6:8" x14ac:dyDescent="0.5">
      <c r="F552" s="88">
        <f t="shared" si="24"/>
        <v>0</v>
      </c>
      <c r="G552" s="88">
        <f t="shared" si="25"/>
        <v>0</v>
      </c>
      <c r="H552" s="3">
        <f t="shared" si="26"/>
        <v>0</v>
      </c>
    </row>
    <row r="553" spans="6:8" x14ac:dyDescent="0.5">
      <c r="F553" s="88">
        <f t="shared" si="24"/>
        <v>0</v>
      </c>
      <c r="G553" s="88">
        <f t="shared" si="25"/>
        <v>0</v>
      </c>
      <c r="H553" s="3">
        <f t="shared" si="26"/>
        <v>0</v>
      </c>
    </row>
    <row r="554" spans="6:8" x14ac:dyDescent="0.5">
      <c r="F554" s="88">
        <f t="shared" si="24"/>
        <v>0</v>
      </c>
      <c r="G554" s="88">
        <f t="shared" si="25"/>
        <v>0</v>
      </c>
      <c r="H554" s="3">
        <f t="shared" si="26"/>
        <v>0</v>
      </c>
    </row>
    <row r="555" spans="6:8" x14ac:dyDescent="0.5">
      <c r="F555" s="88">
        <f t="shared" si="24"/>
        <v>0</v>
      </c>
      <c r="G555" s="88">
        <f t="shared" si="25"/>
        <v>0</v>
      </c>
      <c r="H555" s="3">
        <f t="shared" si="26"/>
        <v>0</v>
      </c>
    </row>
    <row r="556" spans="6:8" x14ac:dyDescent="0.5">
      <c r="F556" s="88">
        <f t="shared" si="24"/>
        <v>0</v>
      </c>
      <c r="G556" s="88">
        <f t="shared" si="25"/>
        <v>0</v>
      </c>
      <c r="H556" s="3">
        <f t="shared" si="26"/>
        <v>0</v>
      </c>
    </row>
    <row r="557" spans="6:8" x14ac:dyDescent="0.5">
      <c r="F557" s="88">
        <f t="shared" si="24"/>
        <v>0</v>
      </c>
      <c r="G557" s="88">
        <f t="shared" si="25"/>
        <v>0</v>
      </c>
      <c r="H557" s="3">
        <f t="shared" si="26"/>
        <v>0</v>
      </c>
    </row>
    <row r="558" spans="6:8" x14ac:dyDescent="0.5">
      <c r="F558" s="88">
        <f t="shared" si="24"/>
        <v>0</v>
      </c>
      <c r="G558" s="88">
        <f t="shared" si="25"/>
        <v>0</v>
      </c>
      <c r="H558" s="3">
        <f t="shared" si="26"/>
        <v>0</v>
      </c>
    </row>
    <row r="559" spans="6:8" x14ac:dyDescent="0.5">
      <c r="F559" s="88">
        <f t="shared" si="24"/>
        <v>0</v>
      </c>
      <c r="G559" s="88">
        <f t="shared" si="25"/>
        <v>0</v>
      </c>
      <c r="H559" s="3">
        <f t="shared" si="26"/>
        <v>0</v>
      </c>
    </row>
    <row r="560" spans="6:8" x14ac:dyDescent="0.5">
      <c r="F560" s="88">
        <f t="shared" si="24"/>
        <v>0</v>
      </c>
      <c r="G560" s="88">
        <f t="shared" si="25"/>
        <v>0</v>
      </c>
      <c r="H560" s="3">
        <f t="shared" si="26"/>
        <v>0</v>
      </c>
    </row>
    <row r="561" spans="6:8" x14ac:dyDescent="0.5">
      <c r="F561" s="88">
        <f t="shared" si="24"/>
        <v>0</v>
      </c>
      <c r="G561" s="88">
        <f t="shared" si="25"/>
        <v>0</v>
      </c>
      <c r="H561" s="3">
        <f t="shared" si="26"/>
        <v>0</v>
      </c>
    </row>
    <row r="562" spans="6:8" x14ac:dyDescent="0.5">
      <c r="F562" s="88">
        <f t="shared" si="24"/>
        <v>0</v>
      </c>
      <c r="G562" s="88">
        <f t="shared" si="25"/>
        <v>0</v>
      </c>
      <c r="H562" s="3">
        <f t="shared" si="26"/>
        <v>0</v>
      </c>
    </row>
    <row r="563" spans="6:8" x14ac:dyDescent="0.5">
      <c r="F563" s="88">
        <f t="shared" si="24"/>
        <v>0</v>
      </c>
      <c r="G563" s="88">
        <f t="shared" si="25"/>
        <v>0</v>
      </c>
      <c r="H563" s="3">
        <f t="shared" si="26"/>
        <v>0</v>
      </c>
    </row>
    <row r="564" spans="6:8" x14ac:dyDescent="0.5">
      <c r="F564" s="88">
        <f t="shared" si="24"/>
        <v>0</v>
      </c>
      <c r="G564" s="88">
        <f t="shared" si="25"/>
        <v>0</v>
      </c>
      <c r="H564" s="3">
        <f t="shared" si="26"/>
        <v>0</v>
      </c>
    </row>
    <row r="565" spans="6:8" x14ac:dyDescent="0.5">
      <c r="F565" s="88">
        <f t="shared" si="24"/>
        <v>0</v>
      </c>
      <c r="G565" s="88">
        <f t="shared" si="25"/>
        <v>0</v>
      </c>
      <c r="H565" s="3">
        <f t="shared" si="26"/>
        <v>0</v>
      </c>
    </row>
    <row r="566" spans="6:8" x14ac:dyDescent="0.5">
      <c r="F566" s="88">
        <f t="shared" si="24"/>
        <v>0</v>
      </c>
      <c r="G566" s="88">
        <f t="shared" si="25"/>
        <v>0</v>
      </c>
      <c r="H566" s="3">
        <f t="shared" si="26"/>
        <v>0</v>
      </c>
    </row>
    <row r="567" spans="6:8" x14ac:dyDescent="0.5">
      <c r="F567" s="88">
        <f t="shared" si="24"/>
        <v>0</v>
      </c>
      <c r="G567" s="88">
        <f t="shared" si="25"/>
        <v>0</v>
      </c>
      <c r="H567" s="3">
        <f t="shared" si="26"/>
        <v>0</v>
      </c>
    </row>
    <row r="568" spans="6:8" x14ac:dyDescent="0.5">
      <c r="F568" s="88">
        <f t="shared" si="24"/>
        <v>0</v>
      </c>
      <c r="G568" s="88">
        <f t="shared" si="25"/>
        <v>0</v>
      </c>
      <c r="H568" s="3">
        <f t="shared" si="26"/>
        <v>0</v>
      </c>
    </row>
    <row r="569" spans="6:8" x14ac:dyDescent="0.5">
      <c r="F569" s="88">
        <f t="shared" si="24"/>
        <v>0</v>
      </c>
      <c r="G569" s="88">
        <f t="shared" si="25"/>
        <v>0</v>
      </c>
      <c r="H569" s="3">
        <f t="shared" si="26"/>
        <v>0</v>
      </c>
    </row>
    <row r="570" spans="6:8" x14ac:dyDescent="0.5">
      <c r="F570" s="88">
        <f t="shared" si="24"/>
        <v>0</v>
      </c>
      <c r="G570" s="88">
        <f t="shared" si="25"/>
        <v>0</v>
      </c>
      <c r="H570" s="3">
        <f t="shared" si="26"/>
        <v>0</v>
      </c>
    </row>
    <row r="571" spans="6:8" x14ac:dyDescent="0.5">
      <c r="F571" s="88">
        <f t="shared" si="24"/>
        <v>0</v>
      </c>
      <c r="G571" s="88">
        <f t="shared" si="25"/>
        <v>0</v>
      </c>
      <c r="H571" s="3">
        <f t="shared" si="26"/>
        <v>0</v>
      </c>
    </row>
    <row r="572" spans="6:8" x14ac:dyDescent="0.5">
      <c r="F572" s="88">
        <f t="shared" si="24"/>
        <v>0</v>
      </c>
      <c r="G572" s="88">
        <f t="shared" si="25"/>
        <v>0</v>
      </c>
      <c r="H572" s="3">
        <f t="shared" si="26"/>
        <v>0</v>
      </c>
    </row>
    <row r="573" spans="6:8" x14ac:dyDescent="0.5">
      <c r="F573" s="88">
        <f t="shared" si="24"/>
        <v>0</v>
      </c>
      <c r="G573" s="88">
        <f t="shared" si="25"/>
        <v>0</v>
      </c>
      <c r="H573" s="3">
        <f t="shared" si="26"/>
        <v>0</v>
      </c>
    </row>
    <row r="574" spans="6:8" x14ac:dyDescent="0.5">
      <c r="F574" s="88">
        <f t="shared" si="24"/>
        <v>0</v>
      </c>
      <c r="G574" s="88">
        <f t="shared" si="25"/>
        <v>0</v>
      </c>
      <c r="H574" s="3">
        <f t="shared" si="26"/>
        <v>0</v>
      </c>
    </row>
    <row r="575" spans="6:8" x14ac:dyDescent="0.5">
      <c r="F575" s="88">
        <f t="shared" si="24"/>
        <v>0</v>
      </c>
      <c r="G575" s="88">
        <f t="shared" si="25"/>
        <v>0</v>
      </c>
      <c r="H575" s="3">
        <f t="shared" si="26"/>
        <v>0</v>
      </c>
    </row>
    <row r="576" spans="6:8" x14ac:dyDescent="0.5">
      <c r="F576" s="88">
        <f t="shared" si="24"/>
        <v>0</v>
      </c>
      <c r="G576" s="88">
        <f t="shared" si="25"/>
        <v>0</v>
      </c>
      <c r="H576" s="3">
        <f t="shared" si="26"/>
        <v>0</v>
      </c>
    </row>
    <row r="577" spans="6:8" x14ac:dyDescent="0.5">
      <c r="F577" s="88">
        <f t="shared" si="24"/>
        <v>0</v>
      </c>
      <c r="G577" s="88">
        <f t="shared" si="25"/>
        <v>0</v>
      </c>
      <c r="H577" s="3">
        <f t="shared" si="26"/>
        <v>0</v>
      </c>
    </row>
    <row r="578" spans="6:8" x14ac:dyDescent="0.5">
      <c r="F578" s="88">
        <f t="shared" si="24"/>
        <v>0</v>
      </c>
      <c r="G578" s="88">
        <f t="shared" si="25"/>
        <v>0</v>
      </c>
      <c r="H578" s="3">
        <f t="shared" si="26"/>
        <v>0</v>
      </c>
    </row>
    <row r="579" spans="6:8" x14ac:dyDescent="0.5">
      <c r="F579" s="88">
        <f t="shared" si="24"/>
        <v>0</v>
      </c>
      <c r="G579" s="88">
        <f t="shared" si="25"/>
        <v>0</v>
      </c>
      <c r="H579" s="3">
        <f t="shared" si="26"/>
        <v>0</v>
      </c>
    </row>
    <row r="580" spans="6:8" x14ac:dyDescent="0.5">
      <c r="F580" s="88">
        <f t="shared" si="24"/>
        <v>0</v>
      </c>
      <c r="G580" s="88">
        <f t="shared" si="25"/>
        <v>0</v>
      </c>
      <c r="H580" s="3">
        <f t="shared" si="26"/>
        <v>0</v>
      </c>
    </row>
    <row r="581" spans="6:8" x14ac:dyDescent="0.5">
      <c r="F581" s="88">
        <f t="shared" si="24"/>
        <v>0</v>
      </c>
      <c r="G581" s="88">
        <f t="shared" si="25"/>
        <v>0</v>
      </c>
      <c r="H581" s="3">
        <f t="shared" si="26"/>
        <v>0</v>
      </c>
    </row>
    <row r="582" spans="6:8" x14ac:dyDescent="0.5">
      <c r="F582" s="88">
        <f t="shared" si="24"/>
        <v>0</v>
      </c>
      <c r="G582" s="88">
        <f t="shared" si="25"/>
        <v>0</v>
      </c>
      <c r="H582" s="3">
        <f t="shared" si="26"/>
        <v>0</v>
      </c>
    </row>
    <row r="583" spans="6:8" x14ac:dyDescent="0.5">
      <c r="F583" s="88">
        <f t="shared" ref="F583:F646" si="27">IF(COUNT($C583,D583)&lt;&gt;2,0,ROUND(MAX(IF($B583="No - non-arm's length",0,MIN((0.75*D583),1694)),MIN(D583,(0.75*$C583),1694)),2))</f>
        <v>0</v>
      </c>
      <c r="G583" s="88">
        <f t="shared" ref="G583:G646" si="28">IF(COUNT($C583,E583)&lt;&gt;2,0,ROUND(MAX(IF($B583="No - non-arm's length",0,MIN((0.75*E583),1694)),MIN(E583,(0.75*$C583),1694)),2))</f>
        <v>0</v>
      </c>
      <c r="H583" s="3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88">
        <f t="shared" si="27"/>
        <v>0</v>
      </c>
      <c r="G584" s="88">
        <f t="shared" si="28"/>
        <v>0</v>
      </c>
      <c r="H584" s="3">
        <f t="shared" si="29"/>
        <v>0</v>
      </c>
    </row>
    <row r="585" spans="6:8" x14ac:dyDescent="0.5">
      <c r="F585" s="88">
        <f t="shared" si="27"/>
        <v>0</v>
      </c>
      <c r="G585" s="88">
        <f t="shared" si="28"/>
        <v>0</v>
      </c>
      <c r="H585" s="3">
        <f t="shared" si="29"/>
        <v>0</v>
      </c>
    </row>
    <row r="586" spans="6:8" x14ac:dyDescent="0.5">
      <c r="F586" s="88">
        <f t="shared" si="27"/>
        <v>0</v>
      </c>
      <c r="G586" s="88">
        <f t="shared" si="28"/>
        <v>0</v>
      </c>
      <c r="H586" s="3">
        <f t="shared" si="29"/>
        <v>0</v>
      </c>
    </row>
    <row r="587" spans="6:8" x14ac:dyDescent="0.5">
      <c r="F587" s="88">
        <f t="shared" si="27"/>
        <v>0</v>
      </c>
      <c r="G587" s="88">
        <f t="shared" si="28"/>
        <v>0</v>
      </c>
      <c r="H587" s="3">
        <f t="shared" si="29"/>
        <v>0</v>
      </c>
    </row>
    <row r="588" spans="6:8" x14ac:dyDescent="0.5">
      <c r="F588" s="88">
        <f t="shared" si="27"/>
        <v>0</v>
      </c>
      <c r="G588" s="88">
        <f t="shared" si="28"/>
        <v>0</v>
      </c>
      <c r="H588" s="3">
        <f t="shared" si="29"/>
        <v>0</v>
      </c>
    </row>
    <row r="589" spans="6:8" x14ac:dyDescent="0.5">
      <c r="F589" s="88">
        <f t="shared" si="27"/>
        <v>0</v>
      </c>
      <c r="G589" s="88">
        <f t="shared" si="28"/>
        <v>0</v>
      </c>
      <c r="H589" s="3">
        <f t="shared" si="29"/>
        <v>0</v>
      </c>
    </row>
    <row r="590" spans="6:8" x14ac:dyDescent="0.5">
      <c r="F590" s="88">
        <f t="shared" si="27"/>
        <v>0</v>
      </c>
      <c r="G590" s="88">
        <f t="shared" si="28"/>
        <v>0</v>
      </c>
      <c r="H590" s="3">
        <f t="shared" si="29"/>
        <v>0</v>
      </c>
    </row>
    <row r="591" spans="6:8" x14ac:dyDescent="0.5">
      <c r="F591" s="88">
        <f t="shared" si="27"/>
        <v>0</v>
      </c>
      <c r="G591" s="88">
        <f t="shared" si="28"/>
        <v>0</v>
      </c>
      <c r="H591" s="3">
        <f t="shared" si="29"/>
        <v>0</v>
      </c>
    </row>
    <row r="592" spans="6:8" x14ac:dyDescent="0.5">
      <c r="F592" s="88">
        <f t="shared" si="27"/>
        <v>0</v>
      </c>
      <c r="G592" s="88">
        <f t="shared" si="28"/>
        <v>0</v>
      </c>
      <c r="H592" s="3">
        <f t="shared" si="29"/>
        <v>0</v>
      </c>
    </row>
    <row r="593" spans="6:8" x14ac:dyDescent="0.5">
      <c r="F593" s="88">
        <f t="shared" si="27"/>
        <v>0</v>
      </c>
      <c r="G593" s="88">
        <f t="shared" si="28"/>
        <v>0</v>
      </c>
      <c r="H593" s="3">
        <f t="shared" si="29"/>
        <v>0</v>
      </c>
    </row>
    <row r="594" spans="6:8" x14ac:dyDescent="0.5">
      <c r="F594" s="88">
        <f t="shared" si="27"/>
        <v>0</v>
      </c>
      <c r="G594" s="88">
        <f t="shared" si="28"/>
        <v>0</v>
      </c>
      <c r="H594" s="3">
        <f t="shared" si="29"/>
        <v>0</v>
      </c>
    </row>
    <row r="595" spans="6:8" x14ac:dyDescent="0.5">
      <c r="F595" s="88">
        <f t="shared" si="27"/>
        <v>0</v>
      </c>
      <c r="G595" s="88">
        <f t="shared" si="28"/>
        <v>0</v>
      </c>
      <c r="H595" s="3">
        <f t="shared" si="29"/>
        <v>0</v>
      </c>
    </row>
    <row r="596" spans="6:8" x14ac:dyDescent="0.5">
      <c r="F596" s="88">
        <f t="shared" si="27"/>
        <v>0</v>
      </c>
      <c r="G596" s="88">
        <f t="shared" si="28"/>
        <v>0</v>
      </c>
      <c r="H596" s="3">
        <f t="shared" si="29"/>
        <v>0</v>
      </c>
    </row>
    <row r="597" spans="6:8" x14ac:dyDescent="0.5">
      <c r="F597" s="88">
        <f t="shared" si="27"/>
        <v>0</v>
      </c>
      <c r="G597" s="88">
        <f t="shared" si="28"/>
        <v>0</v>
      </c>
      <c r="H597" s="3">
        <f t="shared" si="29"/>
        <v>0</v>
      </c>
    </row>
    <row r="598" spans="6:8" x14ac:dyDescent="0.5">
      <c r="F598" s="88">
        <f t="shared" si="27"/>
        <v>0</v>
      </c>
      <c r="G598" s="88">
        <f t="shared" si="28"/>
        <v>0</v>
      </c>
      <c r="H598" s="3">
        <f t="shared" si="29"/>
        <v>0</v>
      </c>
    </row>
    <row r="599" spans="6:8" x14ac:dyDescent="0.5">
      <c r="F599" s="88">
        <f t="shared" si="27"/>
        <v>0</v>
      </c>
      <c r="G599" s="88">
        <f t="shared" si="28"/>
        <v>0</v>
      </c>
      <c r="H599" s="3">
        <f t="shared" si="29"/>
        <v>0</v>
      </c>
    </row>
    <row r="600" spans="6:8" x14ac:dyDescent="0.5">
      <c r="F600" s="88">
        <f t="shared" si="27"/>
        <v>0</v>
      </c>
      <c r="G600" s="88">
        <f t="shared" si="28"/>
        <v>0</v>
      </c>
      <c r="H600" s="3">
        <f t="shared" si="29"/>
        <v>0</v>
      </c>
    </row>
    <row r="601" spans="6:8" x14ac:dyDescent="0.5">
      <c r="F601" s="88">
        <f t="shared" si="27"/>
        <v>0</v>
      </c>
      <c r="G601" s="88">
        <f t="shared" si="28"/>
        <v>0</v>
      </c>
      <c r="H601" s="3">
        <f t="shared" si="29"/>
        <v>0</v>
      </c>
    </row>
    <row r="602" spans="6:8" x14ac:dyDescent="0.5">
      <c r="F602" s="88">
        <f t="shared" si="27"/>
        <v>0</v>
      </c>
      <c r="G602" s="88">
        <f t="shared" si="28"/>
        <v>0</v>
      </c>
      <c r="H602" s="3">
        <f t="shared" si="29"/>
        <v>0</v>
      </c>
    </row>
    <row r="603" spans="6:8" x14ac:dyDescent="0.5">
      <c r="F603" s="88">
        <f t="shared" si="27"/>
        <v>0</v>
      </c>
      <c r="G603" s="88">
        <f t="shared" si="28"/>
        <v>0</v>
      </c>
      <c r="H603" s="3">
        <f t="shared" si="29"/>
        <v>0</v>
      </c>
    </row>
    <row r="604" spans="6:8" x14ac:dyDescent="0.5">
      <c r="F604" s="88">
        <f t="shared" si="27"/>
        <v>0</v>
      </c>
      <c r="G604" s="88">
        <f t="shared" si="28"/>
        <v>0</v>
      </c>
      <c r="H604" s="3">
        <f t="shared" si="29"/>
        <v>0</v>
      </c>
    </row>
    <row r="605" spans="6:8" x14ac:dyDescent="0.5">
      <c r="F605" s="88">
        <f t="shared" si="27"/>
        <v>0</v>
      </c>
      <c r="G605" s="88">
        <f t="shared" si="28"/>
        <v>0</v>
      </c>
      <c r="H605" s="3">
        <f t="shared" si="29"/>
        <v>0</v>
      </c>
    </row>
    <row r="606" spans="6:8" x14ac:dyDescent="0.5">
      <c r="F606" s="88">
        <f t="shared" si="27"/>
        <v>0</v>
      </c>
      <c r="G606" s="88">
        <f t="shared" si="28"/>
        <v>0</v>
      </c>
      <c r="H606" s="3">
        <f t="shared" si="29"/>
        <v>0</v>
      </c>
    </row>
    <row r="607" spans="6:8" x14ac:dyDescent="0.5">
      <c r="F607" s="88">
        <f t="shared" si="27"/>
        <v>0</v>
      </c>
      <c r="G607" s="88">
        <f t="shared" si="28"/>
        <v>0</v>
      </c>
      <c r="H607" s="3">
        <f t="shared" si="29"/>
        <v>0</v>
      </c>
    </row>
    <row r="608" spans="6:8" x14ac:dyDescent="0.5">
      <c r="F608" s="88">
        <f t="shared" si="27"/>
        <v>0</v>
      </c>
      <c r="G608" s="88">
        <f t="shared" si="28"/>
        <v>0</v>
      </c>
      <c r="H608" s="3">
        <f t="shared" si="29"/>
        <v>0</v>
      </c>
    </row>
    <row r="609" spans="6:8" x14ac:dyDescent="0.5">
      <c r="F609" s="88">
        <f t="shared" si="27"/>
        <v>0</v>
      </c>
      <c r="G609" s="88">
        <f t="shared" si="28"/>
        <v>0</v>
      </c>
      <c r="H609" s="3">
        <f t="shared" si="29"/>
        <v>0</v>
      </c>
    </row>
    <row r="610" spans="6:8" x14ac:dyDescent="0.5">
      <c r="F610" s="88">
        <f t="shared" si="27"/>
        <v>0</v>
      </c>
      <c r="G610" s="88">
        <f t="shared" si="28"/>
        <v>0</v>
      </c>
      <c r="H610" s="3">
        <f t="shared" si="29"/>
        <v>0</v>
      </c>
    </row>
    <row r="611" spans="6:8" x14ac:dyDescent="0.5">
      <c r="F611" s="88">
        <f t="shared" si="27"/>
        <v>0</v>
      </c>
      <c r="G611" s="88">
        <f t="shared" si="28"/>
        <v>0</v>
      </c>
      <c r="H611" s="3">
        <f t="shared" si="29"/>
        <v>0</v>
      </c>
    </row>
    <row r="612" spans="6:8" x14ac:dyDescent="0.5">
      <c r="F612" s="88">
        <f t="shared" si="27"/>
        <v>0</v>
      </c>
      <c r="G612" s="88">
        <f t="shared" si="28"/>
        <v>0</v>
      </c>
      <c r="H612" s="3">
        <f t="shared" si="29"/>
        <v>0</v>
      </c>
    </row>
    <row r="613" spans="6:8" x14ac:dyDescent="0.5">
      <c r="F613" s="88">
        <f t="shared" si="27"/>
        <v>0</v>
      </c>
      <c r="G613" s="88">
        <f t="shared" si="28"/>
        <v>0</v>
      </c>
      <c r="H613" s="3">
        <f t="shared" si="29"/>
        <v>0</v>
      </c>
    </row>
    <row r="614" spans="6:8" x14ac:dyDescent="0.5">
      <c r="F614" s="88">
        <f t="shared" si="27"/>
        <v>0</v>
      </c>
      <c r="G614" s="88">
        <f t="shared" si="28"/>
        <v>0</v>
      </c>
      <c r="H614" s="3">
        <f t="shared" si="29"/>
        <v>0</v>
      </c>
    </row>
    <row r="615" spans="6:8" x14ac:dyDescent="0.5">
      <c r="F615" s="88">
        <f t="shared" si="27"/>
        <v>0</v>
      </c>
      <c r="G615" s="88">
        <f t="shared" si="28"/>
        <v>0</v>
      </c>
      <c r="H615" s="3">
        <f t="shared" si="29"/>
        <v>0</v>
      </c>
    </row>
    <row r="616" spans="6:8" x14ac:dyDescent="0.5">
      <c r="F616" s="88">
        <f t="shared" si="27"/>
        <v>0</v>
      </c>
      <c r="G616" s="88">
        <f t="shared" si="28"/>
        <v>0</v>
      </c>
      <c r="H616" s="3">
        <f t="shared" si="29"/>
        <v>0</v>
      </c>
    </row>
    <row r="617" spans="6:8" x14ac:dyDescent="0.5">
      <c r="F617" s="88">
        <f t="shared" si="27"/>
        <v>0</v>
      </c>
      <c r="G617" s="88">
        <f t="shared" si="28"/>
        <v>0</v>
      </c>
      <c r="H617" s="3">
        <f t="shared" si="29"/>
        <v>0</v>
      </c>
    </row>
    <row r="618" spans="6:8" x14ac:dyDescent="0.5">
      <c r="F618" s="88">
        <f t="shared" si="27"/>
        <v>0</v>
      </c>
      <c r="G618" s="88">
        <f t="shared" si="28"/>
        <v>0</v>
      </c>
      <c r="H618" s="3">
        <f t="shared" si="29"/>
        <v>0</v>
      </c>
    </row>
    <row r="619" spans="6:8" x14ac:dyDescent="0.5">
      <c r="F619" s="88">
        <f t="shared" si="27"/>
        <v>0</v>
      </c>
      <c r="G619" s="88">
        <f t="shared" si="28"/>
        <v>0</v>
      </c>
      <c r="H619" s="3">
        <f t="shared" si="29"/>
        <v>0</v>
      </c>
    </row>
    <row r="620" spans="6:8" x14ac:dyDescent="0.5">
      <c r="F620" s="88">
        <f t="shared" si="27"/>
        <v>0</v>
      </c>
      <c r="G620" s="88">
        <f t="shared" si="28"/>
        <v>0</v>
      </c>
      <c r="H620" s="3">
        <f t="shared" si="29"/>
        <v>0</v>
      </c>
    </row>
    <row r="621" spans="6:8" x14ac:dyDescent="0.5">
      <c r="F621" s="88">
        <f t="shared" si="27"/>
        <v>0</v>
      </c>
      <c r="G621" s="88">
        <f t="shared" si="28"/>
        <v>0</v>
      </c>
      <c r="H621" s="3">
        <f t="shared" si="29"/>
        <v>0</v>
      </c>
    </row>
    <row r="622" spans="6:8" x14ac:dyDescent="0.5">
      <c r="F622" s="88">
        <f t="shared" si="27"/>
        <v>0</v>
      </c>
      <c r="G622" s="88">
        <f t="shared" si="28"/>
        <v>0</v>
      </c>
      <c r="H622" s="3">
        <f t="shared" si="29"/>
        <v>0</v>
      </c>
    </row>
    <row r="623" spans="6:8" x14ac:dyDescent="0.5">
      <c r="F623" s="88">
        <f t="shared" si="27"/>
        <v>0</v>
      </c>
      <c r="G623" s="88">
        <f t="shared" si="28"/>
        <v>0</v>
      </c>
      <c r="H623" s="3">
        <f t="shared" si="29"/>
        <v>0</v>
      </c>
    </row>
    <row r="624" spans="6:8" x14ac:dyDescent="0.5">
      <c r="F624" s="88">
        <f t="shared" si="27"/>
        <v>0</v>
      </c>
      <c r="G624" s="88">
        <f t="shared" si="28"/>
        <v>0</v>
      </c>
      <c r="H624" s="3">
        <f t="shared" si="29"/>
        <v>0</v>
      </c>
    </row>
    <row r="625" spans="6:8" x14ac:dyDescent="0.5">
      <c r="F625" s="88">
        <f t="shared" si="27"/>
        <v>0</v>
      </c>
      <c r="G625" s="88">
        <f t="shared" si="28"/>
        <v>0</v>
      </c>
      <c r="H625" s="3">
        <f t="shared" si="29"/>
        <v>0</v>
      </c>
    </row>
    <row r="626" spans="6:8" x14ac:dyDescent="0.5">
      <c r="F626" s="88">
        <f t="shared" si="27"/>
        <v>0</v>
      </c>
      <c r="G626" s="88">
        <f t="shared" si="28"/>
        <v>0</v>
      </c>
      <c r="H626" s="3">
        <f t="shared" si="29"/>
        <v>0</v>
      </c>
    </row>
    <row r="627" spans="6:8" x14ac:dyDescent="0.5">
      <c r="F627" s="88">
        <f t="shared" si="27"/>
        <v>0</v>
      </c>
      <c r="G627" s="88">
        <f t="shared" si="28"/>
        <v>0</v>
      </c>
      <c r="H627" s="3">
        <f t="shared" si="29"/>
        <v>0</v>
      </c>
    </row>
    <row r="628" spans="6:8" x14ac:dyDescent="0.5">
      <c r="F628" s="88">
        <f t="shared" si="27"/>
        <v>0</v>
      </c>
      <c r="G628" s="88">
        <f t="shared" si="28"/>
        <v>0</v>
      </c>
      <c r="H628" s="3">
        <f t="shared" si="29"/>
        <v>0</v>
      </c>
    </row>
    <row r="629" spans="6:8" x14ac:dyDescent="0.5">
      <c r="F629" s="88">
        <f t="shared" si="27"/>
        <v>0</v>
      </c>
      <c r="G629" s="88">
        <f t="shared" si="28"/>
        <v>0</v>
      </c>
      <c r="H629" s="3">
        <f t="shared" si="29"/>
        <v>0</v>
      </c>
    </row>
    <row r="630" spans="6:8" x14ac:dyDescent="0.5">
      <c r="F630" s="88">
        <f t="shared" si="27"/>
        <v>0</v>
      </c>
      <c r="G630" s="88">
        <f t="shared" si="28"/>
        <v>0</v>
      </c>
      <c r="H630" s="3">
        <f t="shared" si="29"/>
        <v>0</v>
      </c>
    </row>
    <row r="631" spans="6:8" x14ac:dyDescent="0.5">
      <c r="F631" s="88">
        <f t="shared" si="27"/>
        <v>0</v>
      </c>
      <c r="G631" s="88">
        <f t="shared" si="28"/>
        <v>0</v>
      </c>
      <c r="H631" s="3">
        <f t="shared" si="29"/>
        <v>0</v>
      </c>
    </row>
    <row r="632" spans="6:8" x14ac:dyDescent="0.5">
      <c r="F632" s="88">
        <f t="shared" si="27"/>
        <v>0</v>
      </c>
      <c r="G632" s="88">
        <f t="shared" si="28"/>
        <v>0</v>
      </c>
      <c r="H632" s="3">
        <f t="shared" si="29"/>
        <v>0</v>
      </c>
    </row>
    <row r="633" spans="6:8" x14ac:dyDescent="0.5">
      <c r="F633" s="88">
        <f t="shared" si="27"/>
        <v>0</v>
      </c>
      <c r="G633" s="88">
        <f t="shared" si="28"/>
        <v>0</v>
      </c>
      <c r="H633" s="3">
        <f t="shared" si="29"/>
        <v>0</v>
      </c>
    </row>
    <row r="634" spans="6:8" x14ac:dyDescent="0.5">
      <c r="F634" s="88">
        <f t="shared" si="27"/>
        <v>0</v>
      </c>
      <c r="G634" s="88">
        <f t="shared" si="28"/>
        <v>0</v>
      </c>
      <c r="H634" s="3">
        <f t="shared" si="29"/>
        <v>0</v>
      </c>
    </row>
    <row r="635" spans="6:8" x14ac:dyDescent="0.5">
      <c r="F635" s="88">
        <f t="shared" si="27"/>
        <v>0</v>
      </c>
      <c r="G635" s="88">
        <f t="shared" si="28"/>
        <v>0</v>
      </c>
      <c r="H635" s="3">
        <f t="shared" si="29"/>
        <v>0</v>
      </c>
    </row>
    <row r="636" spans="6:8" x14ac:dyDescent="0.5">
      <c r="F636" s="88">
        <f t="shared" si="27"/>
        <v>0</v>
      </c>
      <c r="G636" s="88">
        <f t="shared" si="28"/>
        <v>0</v>
      </c>
      <c r="H636" s="3">
        <f t="shared" si="29"/>
        <v>0</v>
      </c>
    </row>
    <row r="637" spans="6:8" x14ac:dyDescent="0.5">
      <c r="F637" s="88">
        <f t="shared" si="27"/>
        <v>0</v>
      </c>
      <c r="G637" s="88">
        <f t="shared" si="28"/>
        <v>0</v>
      </c>
      <c r="H637" s="3">
        <f t="shared" si="29"/>
        <v>0</v>
      </c>
    </row>
    <row r="638" spans="6:8" x14ac:dyDescent="0.5">
      <c r="F638" s="88">
        <f t="shared" si="27"/>
        <v>0</v>
      </c>
      <c r="G638" s="88">
        <f t="shared" si="28"/>
        <v>0</v>
      </c>
      <c r="H638" s="3">
        <f t="shared" si="29"/>
        <v>0</v>
      </c>
    </row>
    <row r="639" spans="6:8" x14ac:dyDescent="0.5">
      <c r="F639" s="88">
        <f t="shared" si="27"/>
        <v>0</v>
      </c>
      <c r="G639" s="88">
        <f t="shared" si="28"/>
        <v>0</v>
      </c>
      <c r="H639" s="3">
        <f t="shared" si="29"/>
        <v>0</v>
      </c>
    </row>
    <row r="640" spans="6:8" x14ac:dyDescent="0.5">
      <c r="F640" s="88">
        <f t="shared" si="27"/>
        <v>0</v>
      </c>
      <c r="G640" s="88">
        <f t="shared" si="28"/>
        <v>0</v>
      </c>
      <c r="H640" s="3">
        <f t="shared" si="29"/>
        <v>0</v>
      </c>
    </row>
    <row r="641" spans="6:8" x14ac:dyDescent="0.5">
      <c r="F641" s="88">
        <f t="shared" si="27"/>
        <v>0</v>
      </c>
      <c r="G641" s="88">
        <f t="shared" si="28"/>
        <v>0</v>
      </c>
      <c r="H641" s="3">
        <f t="shared" si="29"/>
        <v>0</v>
      </c>
    </row>
    <row r="642" spans="6:8" x14ac:dyDescent="0.5">
      <c r="F642" s="88">
        <f t="shared" si="27"/>
        <v>0</v>
      </c>
      <c r="G642" s="88">
        <f t="shared" si="28"/>
        <v>0</v>
      </c>
      <c r="H642" s="3">
        <f t="shared" si="29"/>
        <v>0</v>
      </c>
    </row>
    <row r="643" spans="6:8" x14ac:dyDescent="0.5">
      <c r="F643" s="88">
        <f t="shared" si="27"/>
        <v>0</v>
      </c>
      <c r="G643" s="88">
        <f t="shared" si="28"/>
        <v>0</v>
      </c>
      <c r="H643" s="3">
        <f t="shared" si="29"/>
        <v>0</v>
      </c>
    </row>
    <row r="644" spans="6:8" x14ac:dyDescent="0.5">
      <c r="F644" s="88">
        <f t="shared" si="27"/>
        <v>0</v>
      </c>
      <c r="G644" s="88">
        <f t="shared" si="28"/>
        <v>0</v>
      </c>
      <c r="H644" s="3">
        <f t="shared" si="29"/>
        <v>0</v>
      </c>
    </row>
    <row r="645" spans="6:8" x14ac:dyDescent="0.5">
      <c r="F645" s="88">
        <f t="shared" si="27"/>
        <v>0</v>
      </c>
      <c r="G645" s="88">
        <f t="shared" si="28"/>
        <v>0</v>
      </c>
      <c r="H645" s="3">
        <f t="shared" si="29"/>
        <v>0</v>
      </c>
    </row>
    <row r="646" spans="6:8" x14ac:dyDescent="0.5">
      <c r="F646" s="88">
        <f t="shared" si="27"/>
        <v>0</v>
      </c>
      <c r="G646" s="88">
        <f t="shared" si="28"/>
        <v>0</v>
      </c>
      <c r="H646" s="3">
        <f t="shared" si="29"/>
        <v>0</v>
      </c>
    </row>
    <row r="647" spans="6:8" x14ac:dyDescent="0.5">
      <c r="F647" s="88">
        <f t="shared" ref="F647:F710" si="30">IF(COUNT($C647,D647)&lt;&gt;2,0,ROUND(MAX(IF($B647="No - non-arm's length",0,MIN((0.75*D647),1694)),MIN(D647,(0.75*$C647),1694)),2))</f>
        <v>0</v>
      </c>
      <c r="G647" s="88">
        <f t="shared" ref="G647:G710" si="31">IF(COUNT($C647,E647)&lt;&gt;2,0,ROUND(MAX(IF($B647="No - non-arm's length",0,MIN((0.75*E647),1694)),MIN(E647,(0.75*$C647),1694)),2))</f>
        <v>0</v>
      </c>
      <c r="H647" s="3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88">
        <f t="shared" si="30"/>
        <v>0</v>
      </c>
      <c r="G648" s="88">
        <f t="shared" si="31"/>
        <v>0</v>
      </c>
      <c r="H648" s="3">
        <f t="shared" si="32"/>
        <v>0</v>
      </c>
    </row>
    <row r="649" spans="6:8" x14ac:dyDescent="0.5">
      <c r="F649" s="88">
        <f t="shared" si="30"/>
        <v>0</v>
      </c>
      <c r="G649" s="88">
        <f t="shared" si="31"/>
        <v>0</v>
      </c>
      <c r="H649" s="3">
        <f t="shared" si="32"/>
        <v>0</v>
      </c>
    </row>
    <row r="650" spans="6:8" x14ac:dyDescent="0.5">
      <c r="F650" s="88">
        <f t="shared" si="30"/>
        <v>0</v>
      </c>
      <c r="G650" s="88">
        <f t="shared" si="31"/>
        <v>0</v>
      </c>
      <c r="H650" s="3">
        <f t="shared" si="32"/>
        <v>0</v>
      </c>
    </row>
    <row r="651" spans="6:8" x14ac:dyDescent="0.5">
      <c r="F651" s="88">
        <f t="shared" si="30"/>
        <v>0</v>
      </c>
      <c r="G651" s="88">
        <f t="shared" si="31"/>
        <v>0</v>
      </c>
      <c r="H651" s="3">
        <f t="shared" si="32"/>
        <v>0</v>
      </c>
    </row>
    <row r="652" spans="6:8" x14ac:dyDescent="0.5">
      <c r="F652" s="88">
        <f t="shared" si="30"/>
        <v>0</v>
      </c>
      <c r="G652" s="88">
        <f t="shared" si="31"/>
        <v>0</v>
      </c>
      <c r="H652" s="3">
        <f t="shared" si="32"/>
        <v>0</v>
      </c>
    </row>
    <row r="653" spans="6:8" x14ac:dyDescent="0.5">
      <c r="F653" s="88">
        <f t="shared" si="30"/>
        <v>0</v>
      </c>
      <c r="G653" s="88">
        <f t="shared" si="31"/>
        <v>0</v>
      </c>
      <c r="H653" s="3">
        <f t="shared" si="32"/>
        <v>0</v>
      </c>
    </row>
    <row r="654" spans="6:8" x14ac:dyDescent="0.5">
      <c r="F654" s="88">
        <f t="shared" si="30"/>
        <v>0</v>
      </c>
      <c r="G654" s="88">
        <f t="shared" si="31"/>
        <v>0</v>
      </c>
      <c r="H654" s="3">
        <f t="shared" si="32"/>
        <v>0</v>
      </c>
    </row>
    <row r="655" spans="6:8" x14ac:dyDescent="0.5">
      <c r="F655" s="88">
        <f t="shared" si="30"/>
        <v>0</v>
      </c>
      <c r="G655" s="88">
        <f t="shared" si="31"/>
        <v>0</v>
      </c>
      <c r="H655" s="3">
        <f t="shared" si="32"/>
        <v>0</v>
      </c>
    </row>
    <row r="656" spans="6:8" x14ac:dyDescent="0.5">
      <c r="F656" s="88">
        <f t="shared" si="30"/>
        <v>0</v>
      </c>
      <c r="G656" s="88">
        <f t="shared" si="31"/>
        <v>0</v>
      </c>
      <c r="H656" s="3">
        <f t="shared" si="32"/>
        <v>0</v>
      </c>
    </row>
    <row r="657" spans="6:8" x14ac:dyDescent="0.5">
      <c r="F657" s="88">
        <f t="shared" si="30"/>
        <v>0</v>
      </c>
      <c r="G657" s="88">
        <f t="shared" si="31"/>
        <v>0</v>
      </c>
      <c r="H657" s="3">
        <f t="shared" si="32"/>
        <v>0</v>
      </c>
    </row>
    <row r="658" spans="6:8" x14ac:dyDescent="0.5">
      <c r="F658" s="88">
        <f t="shared" si="30"/>
        <v>0</v>
      </c>
      <c r="G658" s="88">
        <f t="shared" si="31"/>
        <v>0</v>
      </c>
      <c r="H658" s="3">
        <f t="shared" si="32"/>
        <v>0</v>
      </c>
    </row>
    <row r="659" spans="6:8" x14ac:dyDescent="0.5">
      <c r="F659" s="88">
        <f t="shared" si="30"/>
        <v>0</v>
      </c>
      <c r="G659" s="88">
        <f t="shared" si="31"/>
        <v>0</v>
      </c>
      <c r="H659" s="3">
        <f t="shared" si="32"/>
        <v>0</v>
      </c>
    </row>
    <row r="660" spans="6:8" x14ac:dyDescent="0.5">
      <c r="F660" s="88">
        <f t="shared" si="30"/>
        <v>0</v>
      </c>
      <c r="G660" s="88">
        <f t="shared" si="31"/>
        <v>0</v>
      </c>
      <c r="H660" s="3">
        <f t="shared" si="32"/>
        <v>0</v>
      </c>
    </row>
    <row r="661" spans="6:8" x14ac:dyDescent="0.5">
      <c r="F661" s="88">
        <f t="shared" si="30"/>
        <v>0</v>
      </c>
      <c r="G661" s="88">
        <f t="shared" si="31"/>
        <v>0</v>
      </c>
      <c r="H661" s="3">
        <f t="shared" si="32"/>
        <v>0</v>
      </c>
    </row>
    <row r="662" spans="6:8" x14ac:dyDescent="0.5">
      <c r="F662" s="88">
        <f t="shared" si="30"/>
        <v>0</v>
      </c>
      <c r="G662" s="88">
        <f t="shared" si="31"/>
        <v>0</v>
      </c>
      <c r="H662" s="3">
        <f t="shared" si="32"/>
        <v>0</v>
      </c>
    </row>
    <row r="663" spans="6:8" x14ac:dyDescent="0.5">
      <c r="F663" s="88">
        <f t="shared" si="30"/>
        <v>0</v>
      </c>
      <c r="G663" s="88">
        <f t="shared" si="31"/>
        <v>0</v>
      </c>
      <c r="H663" s="3">
        <f t="shared" si="32"/>
        <v>0</v>
      </c>
    </row>
    <row r="664" spans="6:8" x14ac:dyDescent="0.5">
      <c r="F664" s="88">
        <f t="shared" si="30"/>
        <v>0</v>
      </c>
      <c r="G664" s="88">
        <f t="shared" si="31"/>
        <v>0</v>
      </c>
      <c r="H664" s="3">
        <f t="shared" si="32"/>
        <v>0</v>
      </c>
    </row>
    <row r="665" spans="6:8" x14ac:dyDescent="0.5">
      <c r="F665" s="88">
        <f t="shared" si="30"/>
        <v>0</v>
      </c>
      <c r="G665" s="88">
        <f t="shared" si="31"/>
        <v>0</v>
      </c>
      <c r="H665" s="3">
        <f t="shared" si="32"/>
        <v>0</v>
      </c>
    </row>
    <row r="666" spans="6:8" x14ac:dyDescent="0.5">
      <c r="F666" s="88">
        <f t="shared" si="30"/>
        <v>0</v>
      </c>
      <c r="G666" s="88">
        <f t="shared" si="31"/>
        <v>0</v>
      </c>
      <c r="H666" s="3">
        <f t="shared" si="32"/>
        <v>0</v>
      </c>
    </row>
    <row r="667" spans="6:8" x14ac:dyDescent="0.5">
      <c r="F667" s="88">
        <f t="shared" si="30"/>
        <v>0</v>
      </c>
      <c r="G667" s="88">
        <f t="shared" si="31"/>
        <v>0</v>
      </c>
      <c r="H667" s="3">
        <f t="shared" si="32"/>
        <v>0</v>
      </c>
    </row>
    <row r="668" spans="6:8" x14ac:dyDescent="0.5">
      <c r="F668" s="88">
        <f t="shared" si="30"/>
        <v>0</v>
      </c>
      <c r="G668" s="88">
        <f t="shared" si="31"/>
        <v>0</v>
      </c>
      <c r="H668" s="3">
        <f t="shared" si="32"/>
        <v>0</v>
      </c>
    </row>
    <row r="669" spans="6:8" x14ac:dyDescent="0.5">
      <c r="F669" s="88">
        <f t="shared" si="30"/>
        <v>0</v>
      </c>
      <c r="G669" s="88">
        <f t="shared" si="31"/>
        <v>0</v>
      </c>
      <c r="H669" s="3">
        <f t="shared" si="32"/>
        <v>0</v>
      </c>
    </row>
    <row r="670" spans="6:8" x14ac:dyDescent="0.5">
      <c r="F670" s="88">
        <f t="shared" si="30"/>
        <v>0</v>
      </c>
      <c r="G670" s="88">
        <f t="shared" si="31"/>
        <v>0</v>
      </c>
      <c r="H670" s="3">
        <f t="shared" si="32"/>
        <v>0</v>
      </c>
    </row>
    <row r="671" spans="6:8" x14ac:dyDescent="0.5">
      <c r="F671" s="88">
        <f t="shared" si="30"/>
        <v>0</v>
      </c>
      <c r="G671" s="88">
        <f t="shared" si="31"/>
        <v>0</v>
      </c>
      <c r="H671" s="3">
        <f t="shared" si="32"/>
        <v>0</v>
      </c>
    </row>
    <row r="672" spans="6:8" x14ac:dyDescent="0.5">
      <c r="F672" s="88">
        <f t="shared" si="30"/>
        <v>0</v>
      </c>
      <c r="G672" s="88">
        <f t="shared" si="31"/>
        <v>0</v>
      </c>
      <c r="H672" s="3">
        <f t="shared" si="32"/>
        <v>0</v>
      </c>
    </row>
    <row r="673" spans="6:8" x14ac:dyDescent="0.5">
      <c r="F673" s="88">
        <f t="shared" si="30"/>
        <v>0</v>
      </c>
      <c r="G673" s="88">
        <f t="shared" si="31"/>
        <v>0</v>
      </c>
      <c r="H673" s="3">
        <f t="shared" si="32"/>
        <v>0</v>
      </c>
    </row>
    <row r="674" spans="6:8" x14ac:dyDescent="0.5">
      <c r="F674" s="88">
        <f t="shared" si="30"/>
        <v>0</v>
      </c>
      <c r="G674" s="88">
        <f t="shared" si="31"/>
        <v>0</v>
      </c>
      <c r="H674" s="3">
        <f t="shared" si="32"/>
        <v>0</v>
      </c>
    </row>
    <row r="675" spans="6:8" x14ac:dyDescent="0.5">
      <c r="F675" s="88">
        <f t="shared" si="30"/>
        <v>0</v>
      </c>
      <c r="G675" s="88">
        <f t="shared" si="31"/>
        <v>0</v>
      </c>
      <c r="H675" s="3">
        <f t="shared" si="32"/>
        <v>0</v>
      </c>
    </row>
    <row r="676" spans="6:8" x14ac:dyDescent="0.5">
      <c r="F676" s="88">
        <f t="shared" si="30"/>
        <v>0</v>
      </c>
      <c r="G676" s="88">
        <f t="shared" si="31"/>
        <v>0</v>
      </c>
      <c r="H676" s="3">
        <f t="shared" si="32"/>
        <v>0</v>
      </c>
    </row>
    <row r="677" spans="6:8" x14ac:dyDescent="0.5">
      <c r="F677" s="88">
        <f t="shared" si="30"/>
        <v>0</v>
      </c>
      <c r="G677" s="88">
        <f t="shared" si="31"/>
        <v>0</v>
      </c>
      <c r="H677" s="3">
        <f t="shared" si="32"/>
        <v>0</v>
      </c>
    </row>
    <row r="678" spans="6:8" x14ac:dyDescent="0.5">
      <c r="F678" s="88">
        <f t="shared" si="30"/>
        <v>0</v>
      </c>
      <c r="G678" s="88">
        <f t="shared" si="31"/>
        <v>0</v>
      </c>
      <c r="H678" s="3">
        <f t="shared" si="32"/>
        <v>0</v>
      </c>
    </row>
    <row r="679" spans="6:8" x14ac:dyDescent="0.5">
      <c r="F679" s="88">
        <f t="shared" si="30"/>
        <v>0</v>
      </c>
      <c r="G679" s="88">
        <f t="shared" si="31"/>
        <v>0</v>
      </c>
      <c r="H679" s="3">
        <f t="shared" si="32"/>
        <v>0</v>
      </c>
    </row>
    <row r="680" spans="6:8" x14ac:dyDescent="0.5">
      <c r="F680" s="88">
        <f t="shared" si="30"/>
        <v>0</v>
      </c>
      <c r="G680" s="88">
        <f t="shared" si="31"/>
        <v>0</v>
      </c>
      <c r="H680" s="3">
        <f t="shared" si="32"/>
        <v>0</v>
      </c>
    </row>
    <row r="681" spans="6:8" x14ac:dyDescent="0.5">
      <c r="F681" s="88">
        <f t="shared" si="30"/>
        <v>0</v>
      </c>
      <c r="G681" s="88">
        <f t="shared" si="31"/>
        <v>0</v>
      </c>
      <c r="H681" s="3">
        <f t="shared" si="32"/>
        <v>0</v>
      </c>
    </row>
    <row r="682" spans="6:8" x14ac:dyDescent="0.5">
      <c r="F682" s="88">
        <f t="shared" si="30"/>
        <v>0</v>
      </c>
      <c r="G682" s="88">
        <f t="shared" si="31"/>
        <v>0</v>
      </c>
      <c r="H682" s="3">
        <f t="shared" si="32"/>
        <v>0</v>
      </c>
    </row>
    <row r="683" spans="6:8" x14ac:dyDescent="0.5">
      <c r="F683" s="88">
        <f t="shared" si="30"/>
        <v>0</v>
      </c>
      <c r="G683" s="88">
        <f t="shared" si="31"/>
        <v>0</v>
      </c>
      <c r="H683" s="3">
        <f t="shared" si="32"/>
        <v>0</v>
      </c>
    </row>
    <row r="684" spans="6:8" x14ac:dyDescent="0.5">
      <c r="F684" s="88">
        <f t="shared" si="30"/>
        <v>0</v>
      </c>
      <c r="G684" s="88">
        <f t="shared" si="31"/>
        <v>0</v>
      </c>
      <c r="H684" s="3">
        <f t="shared" si="32"/>
        <v>0</v>
      </c>
    </row>
    <row r="685" spans="6:8" x14ac:dyDescent="0.5">
      <c r="F685" s="88">
        <f t="shared" si="30"/>
        <v>0</v>
      </c>
      <c r="G685" s="88">
        <f t="shared" si="31"/>
        <v>0</v>
      </c>
      <c r="H685" s="3">
        <f t="shared" si="32"/>
        <v>0</v>
      </c>
    </row>
    <row r="686" spans="6:8" x14ac:dyDescent="0.5">
      <c r="F686" s="88">
        <f t="shared" si="30"/>
        <v>0</v>
      </c>
      <c r="G686" s="88">
        <f t="shared" si="31"/>
        <v>0</v>
      </c>
      <c r="H686" s="3">
        <f t="shared" si="32"/>
        <v>0</v>
      </c>
    </row>
    <row r="687" spans="6:8" x14ac:dyDescent="0.5">
      <c r="F687" s="88">
        <f t="shared" si="30"/>
        <v>0</v>
      </c>
      <c r="G687" s="88">
        <f t="shared" si="31"/>
        <v>0</v>
      </c>
      <c r="H687" s="3">
        <f t="shared" si="32"/>
        <v>0</v>
      </c>
    </row>
    <row r="688" spans="6:8" x14ac:dyDescent="0.5">
      <c r="F688" s="88">
        <f t="shared" si="30"/>
        <v>0</v>
      </c>
      <c r="G688" s="88">
        <f t="shared" si="31"/>
        <v>0</v>
      </c>
      <c r="H688" s="3">
        <f t="shared" si="32"/>
        <v>0</v>
      </c>
    </row>
    <row r="689" spans="6:8" x14ac:dyDescent="0.5">
      <c r="F689" s="88">
        <f t="shared" si="30"/>
        <v>0</v>
      </c>
      <c r="G689" s="88">
        <f t="shared" si="31"/>
        <v>0</v>
      </c>
      <c r="H689" s="3">
        <f t="shared" si="32"/>
        <v>0</v>
      </c>
    </row>
    <row r="690" spans="6:8" x14ac:dyDescent="0.5">
      <c r="F690" s="88">
        <f t="shared" si="30"/>
        <v>0</v>
      </c>
      <c r="G690" s="88">
        <f t="shared" si="31"/>
        <v>0</v>
      </c>
      <c r="H690" s="3">
        <f t="shared" si="32"/>
        <v>0</v>
      </c>
    </row>
    <row r="691" spans="6:8" x14ac:dyDescent="0.5">
      <c r="F691" s="88">
        <f t="shared" si="30"/>
        <v>0</v>
      </c>
      <c r="G691" s="88">
        <f t="shared" si="31"/>
        <v>0</v>
      </c>
      <c r="H691" s="3">
        <f t="shared" si="32"/>
        <v>0</v>
      </c>
    </row>
    <row r="692" spans="6:8" x14ac:dyDescent="0.5">
      <c r="F692" s="88">
        <f t="shared" si="30"/>
        <v>0</v>
      </c>
      <c r="G692" s="88">
        <f t="shared" si="31"/>
        <v>0</v>
      </c>
      <c r="H692" s="3">
        <f t="shared" si="32"/>
        <v>0</v>
      </c>
    </row>
    <row r="693" spans="6:8" x14ac:dyDescent="0.5">
      <c r="F693" s="88">
        <f t="shared" si="30"/>
        <v>0</v>
      </c>
      <c r="G693" s="88">
        <f t="shared" si="31"/>
        <v>0</v>
      </c>
      <c r="H693" s="3">
        <f t="shared" si="32"/>
        <v>0</v>
      </c>
    </row>
    <row r="694" spans="6:8" x14ac:dyDescent="0.5">
      <c r="F694" s="88">
        <f t="shared" si="30"/>
        <v>0</v>
      </c>
      <c r="G694" s="88">
        <f t="shared" si="31"/>
        <v>0</v>
      </c>
      <c r="H694" s="3">
        <f t="shared" si="32"/>
        <v>0</v>
      </c>
    </row>
    <row r="695" spans="6:8" x14ac:dyDescent="0.5">
      <c r="F695" s="88">
        <f t="shared" si="30"/>
        <v>0</v>
      </c>
      <c r="G695" s="88">
        <f t="shared" si="31"/>
        <v>0</v>
      </c>
      <c r="H695" s="3">
        <f t="shared" si="32"/>
        <v>0</v>
      </c>
    </row>
    <row r="696" spans="6:8" x14ac:dyDescent="0.5">
      <c r="F696" s="88">
        <f t="shared" si="30"/>
        <v>0</v>
      </c>
      <c r="G696" s="88">
        <f t="shared" si="31"/>
        <v>0</v>
      </c>
      <c r="H696" s="3">
        <f t="shared" si="32"/>
        <v>0</v>
      </c>
    </row>
    <row r="697" spans="6:8" x14ac:dyDescent="0.5">
      <c r="F697" s="88">
        <f t="shared" si="30"/>
        <v>0</v>
      </c>
      <c r="G697" s="88">
        <f t="shared" si="31"/>
        <v>0</v>
      </c>
      <c r="H697" s="3">
        <f t="shared" si="32"/>
        <v>0</v>
      </c>
    </row>
    <row r="698" spans="6:8" x14ac:dyDescent="0.5">
      <c r="F698" s="88">
        <f t="shared" si="30"/>
        <v>0</v>
      </c>
      <c r="G698" s="88">
        <f t="shared" si="31"/>
        <v>0</v>
      </c>
      <c r="H698" s="3">
        <f t="shared" si="32"/>
        <v>0</v>
      </c>
    </row>
    <row r="699" spans="6:8" x14ac:dyDescent="0.5">
      <c r="F699" s="88">
        <f t="shared" si="30"/>
        <v>0</v>
      </c>
      <c r="G699" s="88">
        <f t="shared" si="31"/>
        <v>0</v>
      </c>
      <c r="H699" s="3">
        <f t="shared" si="32"/>
        <v>0</v>
      </c>
    </row>
    <row r="700" spans="6:8" x14ac:dyDescent="0.5">
      <c r="F700" s="88">
        <f t="shared" si="30"/>
        <v>0</v>
      </c>
      <c r="G700" s="88">
        <f t="shared" si="31"/>
        <v>0</v>
      </c>
      <c r="H700" s="3">
        <f t="shared" si="32"/>
        <v>0</v>
      </c>
    </row>
    <row r="701" spans="6:8" x14ac:dyDescent="0.5">
      <c r="F701" s="88">
        <f t="shared" si="30"/>
        <v>0</v>
      </c>
      <c r="G701" s="88">
        <f t="shared" si="31"/>
        <v>0</v>
      </c>
      <c r="H701" s="3">
        <f t="shared" si="32"/>
        <v>0</v>
      </c>
    </row>
    <row r="702" spans="6:8" x14ac:dyDescent="0.5">
      <c r="F702" s="88">
        <f t="shared" si="30"/>
        <v>0</v>
      </c>
      <c r="G702" s="88">
        <f t="shared" si="31"/>
        <v>0</v>
      </c>
      <c r="H702" s="3">
        <f t="shared" si="32"/>
        <v>0</v>
      </c>
    </row>
    <row r="703" spans="6:8" x14ac:dyDescent="0.5">
      <c r="F703" s="88">
        <f t="shared" si="30"/>
        <v>0</v>
      </c>
      <c r="G703" s="88">
        <f t="shared" si="31"/>
        <v>0</v>
      </c>
      <c r="H703" s="3">
        <f t="shared" si="32"/>
        <v>0</v>
      </c>
    </row>
    <row r="704" spans="6:8" x14ac:dyDescent="0.5">
      <c r="F704" s="88">
        <f t="shared" si="30"/>
        <v>0</v>
      </c>
      <c r="G704" s="88">
        <f t="shared" si="31"/>
        <v>0</v>
      </c>
      <c r="H704" s="3">
        <f t="shared" si="32"/>
        <v>0</v>
      </c>
    </row>
    <row r="705" spans="6:8" x14ac:dyDescent="0.5">
      <c r="F705" s="88">
        <f t="shared" si="30"/>
        <v>0</v>
      </c>
      <c r="G705" s="88">
        <f t="shared" si="31"/>
        <v>0</v>
      </c>
      <c r="H705" s="3">
        <f t="shared" si="32"/>
        <v>0</v>
      </c>
    </row>
    <row r="706" spans="6:8" x14ac:dyDescent="0.5">
      <c r="F706" s="88">
        <f t="shared" si="30"/>
        <v>0</v>
      </c>
      <c r="G706" s="88">
        <f t="shared" si="31"/>
        <v>0</v>
      </c>
      <c r="H706" s="3">
        <f t="shared" si="32"/>
        <v>0</v>
      </c>
    </row>
    <row r="707" spans="6:8" x14ac:dyDescent="0.5">
      <c r="F707" s="88">
        <f t="shared" si="30"/>
        <v>0</v>
      </c>
      <c r="G707" s="88">
        <f t="shared" si="31"/>
        <v>0</v>
      </c>
      <c r="H707" s="3">
        <f t="shared" si="32"/>
        <v>0</v>
      </c>
    </row>
    <row r="708" spans="6:8" x14ac:dyDescent="0.5">
      <c r="F708" s="88">
        <f t="shared" si="30"/>
        <v>0</v>
      </c>
      <c r="G708" s="88">
        <f t="shared" si="31"/>
        <v>0</v>
      </c>
      <c r="H708" s="3">
        <f t="shared" si="32"/>
        <v>0</v>
      </c>
    </row>
    <row r="709" spans="6:8" x14ac:dyDescent="0.5">
      <c r="F709" s="88">
        <f t="shared" si="30"/>
        <v>0</v>
      </c>
      <c r="G709" s="88">
        <f t="shared" si="31"/>
        <v>0</v>
      </c>
      <c r="H709" s="3">
        <f t="shared" si="32"/>
        <v>0</v>
      </c>
    </row>
    <row r="710" spans="6:8" x14ac:dyDescent="0.5">
      <c r="F710" s="88">
        <f t="shared" si="30"/>
        <v>0</v>
      </c>
      <c r="G710" s="88">
        <f t="shared" si="31"/>
        <v>0</v>
      </c>
      <c r="H710" s="3">
        <f t="shared" si="32"/>
        <v>0</v>
      </c>
    </row>
    <row r="711" spans="6:8" x14ac:dyDescent="0.5">
      <c r="F711" s="88">
        <f t="shared" ref="F711:F774" si="33">IF(COUNT($C711,D711)&lt;&gt;2,0,ROUND(MAX(IF($B711="No - non-arm's length",0,MIN((0.75*D711),1694)),MIN(D711,(0.75*$C711),1694)),2))</f>
        <v>0</v>
      </c>
      <c r="G711" s="88">
        <f t="shared" ref="G711:G774" si="34">IF(COUNT($C711,E711)&lt;&gt;2,0,ROUND(MAX(IF($B711="No - non-arm's length",0,MIN((0.75*E711),1694)),MIN(E711,(0.75*$C711),1694)),2))</f>
        <v>0</v>
      </c>
      <c r="H711" s="3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88">
        <f t="shared" si="33"/>
        <v>0</v>
      </c>
      <c r="G712" s="88">
        <f t="shared" si="34"/>
        <v>0</v>
      </c>
      <c r="H712" s="3">
        <f t="shared" si="35"/>
        <v>0</v>
      </c>
    </row>
    <row r="713" spans="6:8" x14ac:dyDescent="0.5">
      <c r="F713" s="88">
        <f t="shared" si="33"/>
        <v>0</v>
      </c>
      <c r="G713" s="88">
        <f t="shared" si="34"/>
        <v>0</v>
      </c>
      <c r="H713" s="3">
        <f t="shared" si="35"/>
        <v>0</v>
      </c>
    </row>
    <row r="714" spans="6:8" x14ac:dyDescent="0.5">
      <c r="F714" s="88">
        <f t="shared" si="33"/>
        <v>0</v>
      </c>
      <c r="G714" s="88">
        <f t="shared" si="34"/>
        <v>0</v>
      </c>
      <c r="H714" s="3">
        <f t="shared" si="35"/>
        <v>0</v>
      </c>
    </row>
    <row r="715" spans="6:8" x14ac:dyDescent="0.5">
      <c r="F715" s="88">
        <f t="shared" si="33"/>
        <v>0</v>
      </c>
      <c r="G715" s="88">
        <f t="shared" si="34"/>
        <v>0</v>
      </c>
      <c r="H715" s="3">
        <f t="shared" si="35"/>
        <v>0</v>
      </c>
    </row>
    <row r="716" spans="6:8" x14ac:dyDescent="0.5">
      <c r="F716" s="88">
        <f t="shared" si="33"/>
        <v>0</v>
      </c>
      <c r="G716" s="88">
        <f t="shared" si="34"/>
        <v>0</v>
      </c>
      <c r="H716" s="3">
        <f t="shared" si="35"/>
        <v>0</v>
      </c>
    </row>
    <row r="717" spans="6:8" x14ac:dyDescent="0.5">
      <c r="F717" s="88">
        <f t="shared" si="33"/>
        <v>0</v>
      </c>
      <c r="G717" s="88">
        <f t="shared" si="34"/>
        <v>0</v>
      </c>
      <c r="H717" s="3">
        <f t="shared" si="35"/>
        <v>0</v>
      </c>
    </row>
    <row r="718" spans="6:8" x14ac:dyDescent="0.5">
      <c r="F718" s="88">
        <f t="shared" si="33"/>
        <v>0</v>
      </c>
      <c r="G718" s="88">
        <f t="shared" si="34"/>
        <v>0</v>
      </c>
      <c r="H718" s="3">
        <f t="shared" si="35"/>
        <v>0</v>
      </c>
    </row>
    <row r="719" spans="6:8" x14ac:dyDescent="0.5">
      <c r="F719" s="88">
        <f t="shared" si="33"/>
        <v>0</v>
      </c>
      <c r="G719" s="88">
        <f t="shared" si="34"/>
        <v>0</v>
      </c>
      <c r="H719" s="3">
        <f t="shared" si="35"/>
        <v>0</v>
      </c>
    </row>
    <row r="720" spans="6:8" x14ac:dyDescent="0.5">
      <c r="F720" s="88">
        <f t="shared" si="33"/>
        <v>0</v>
      </c>
      <c r="G720" s="88">
        <f t="shared" si="34"/>
        <v>0</v>
      </c>
      <c r="H720" s="3">
        <f t="shared" si="35"/>
        <v>0</v>
      </c>
    </row>
    <row r="721" spans="6:8" x14ac:dyDescent="0.5">
      <c r="F721" s="88">
        <f t="shared" si="33"/>
        <v>0</v>
      </c>
      <c r="G721" s="88">
        <f t="shared" si="34"/>
        <v>0</v>
      </c>
      <c r="H721" s="3">
        <f t="shared" si="35"/>
        <v>0</v>
      </c>
    </row>
    <row r="722" spans="6:8" x14ac:dyDescent="0.5">
      <c r="F722" s="88">
        <f t="shared" si="33"/>
        <v>0</v>
      </c>
      <c r="G722" s="88">
        <f t="shared" si="34"/>
        <v>0</v>
      </c>
      <c r="H722" s="3">
        <f t="shared" si="35"/>
        <v>0</v>
      </c>
    </row>
    <row r="723" spans="6:8" x14ac:dyDescent="0.5">
      <c r="F723" s="88">
        <f t="shared" si="33"/>
        <v>0</v>
      </c>
      <c r="G723" s="88">
        <f t="shared" si="34"/>
        <v>0</v>
      </c>
      <c r="H723" s="3">
        <f t="shared" si="35"/>
        <v>0</v>
      </c>
    </row>
    <row r="724" spans="6:8" x14ac:dyDescent="0.5">
      <c r="F724" s="88">
        <f t="shared" si="33"/>
        <v>0</v>
      </c>
      <c r="G724" s="88">
        <f t="shared" si="34"/>
        <v>0</v>
      </c>
      <c r="H724" s="3">
        <f t="shared" si="35"/>
        <v>0</v>
      </c>
    </row>
    <row r="725" spans="6:8" x14ac:dyDescent="0.5">
      <c r="F725" s="88">
        <f t="shared" si="33"/>
        <v>0</v>
      </c>
      <c r="G725" s="88">
        <f t="shared" si="34"/>
        <v>0</v>
      </c>
      <c r="H725" s="3">
        <f t="shared" si="35"/>
        <v>0</v>
      </c>
    </row>
    <row r="726" spans="6:8" x14ac:dyDescent="0.5">
      <c r="F726" s="88">
        <f t="shared" si="33"/>
        <v>0</v>
      </c>
      <c r="G726" s="88">
        <f t="shared" si="34"/>
        <v>0</v>
      </c>
      <c r="H726" s="3">
        <f t="shared" si="35"/>
        <v>0</v>
      </c>
    </row>
    <row r="727" spans="6:8" x14ac:dyDescent="0.5">
      <c r="F727" s="88">
        <f t="shared" si="33"/>
        <v>0</v>
      </c>
      <c r="G727" s="88">
        <f t="shared" si="34"/>
        <v>0</v>
      </c>
      <c r="H727" s="3">
        <f t="shared" si="35"/>
        <v>0</v>
      </c>
    </row>
    <row r="728" spans="6:8" x14ac:dyDescent="0.5">
      <c r="F728" s="88">
        <f t="shared" si="33"/>
        <v>0</v>
      </c>
      <c r="G728" s="88">
        <f t="shared" si="34"/>
        <v>0</v>
      </c>
      <c r="H728" s="3">
        <f t="shared" si="35"/>
        <v>0</v>
      </c>
    </row>
    <row r="729" spans="6:8" x14ac:dyDescent="0.5">
      <c r="F729" s="88">
        <f t="shared" si="33"/>
        <v>0</v>
      </c>
      <c r="G729" s="88">
        <f t="shared" si="34"/>
        <v>0</v>
      </c>
      <c r="H729" s="3">
        <f t="shared" si="35"/>
        <v>0</v>
      </c>
    </row>
    <row r="730" spans="6:8" x14ac:dyDescent="0.5">
      <c r="F730" s="88">
        <f t="shared" si="33"/>
        <v>0</v>
      </c>
      <c r="G730" s="88">
        <f t="shared" si="34"/>
        <v>0</v>
      </c>
      <c r="H730" s="3">
        <f t="shared" si="35"/>
        <v>0</v>
      </c>
    </row>
    <row r="731" spans="6:8" x14ac:dyDescent="0.5">
      <c r="F731" s="88">
        <f t="shared" si="33"/>
        <v>0</v>
      </c>
      <c r="G731" s="88">
        <f t="shared" si="34"/>
        <v>0</v>
      </c>
      <c r="H731" s="3">
        <f t="shared" si="35"/>
        <v>0</v>
      </c>
    </row>
    <row r="732" spans="6:8" x14ac:dyDescent="0.5">
      <c r="F732" s="88">
        <f t="shared" si="33"/>
        <v>0</v>
      </c>
      <c r="G732" s="88">
        <f t="shared" si="34"/>
        <v>0</v>
      </c>
      <c r="H732" s="3">
        <f t="shared" si="35"/>
        <v>0</v>
      </c>
    </row>
    <row r="733" spans="6:8" x14ac:dyDescent="0.5">
      <c r="F733" s="88">
        <f t="shared" si="33"/>
        <v>0</v>
      </c>
      <c r="G733" s="88">
        <f t="shared" si="34"/>
        <v>0</v>
      </c>
      <c r="H733" s="3">
        <f t="shared" si="35"/>
        <v>0</v>
      </c>
    </row>
    <row r="734" spans="6:8" x14ac:dyDescent="0.5">
      <c r="F734" s="88">
        <f t="shared" si="33"/>
        <v>0</v>
      </c>
      <c r="G734" s="88">
        <f t="shared" si="34"/>
        <v>0</v>
      </c>
      <c r="H734" s="3">
        <f t="shared" si="35"/>
        <v>0</v>
      </c>
    </row>
    <row r="735" spans="6:8" x14ac:dyDescent="0.5">
      <c r="F735" s="88">
        <f t="shared" si="33"/>
        <v>0</v>
      </c>
      <c r="G735" s="88">
        <f t="shared" si="34"/>
        <v>0</v>
      </c>
      <c r="H735" s="3">
        <f t="shared" si="35"/>
        <v>0</v>
      </c>
    </row>
    <row r="736" spans="6:8" x14ac:dyDescent="0.5">
      <c r="F736" s="88">
        <f t="shared" si="33"/>
        <v>0</v>
      </c>
      <c r="G736" s="88">
        <f t="shared" si="34"/>
        <v>0</v>
      </c>
      <c r="H736" s="3">
        <f t="shared" si="35"/>
        <v>0</v>
      </c>
    </row>
    <row r="737" spans="6:8" x14ac:dyDescent="0.5">
      <c r="F737" s="88">
        <f t="shared" si="33"/>
        <v>0</v>
      </c>
      <c r="G737" s="88">
        <f t="shared" si="34"/>
        <v>0</v>
      </c>
      <c r="H737" s="3">
        <f t="shared" si="35"/>
        <v>0</v>
      </c>
    </row>
    <row r="738" spans="6:8" x14ac:dyDescent="0.5">
      <c r="F738" s="88">
        <f t="shared" si="33"/>
        <v>0</v>
      </c>
      <c r="G738" s="88">
        <f t="shared" si="34"/>
        <v>0</v>
      </c>
      <c r="H738" s="3">
        <f t="shared" si="35"/>
        <v>0</v>
      </c>
    </row>
    <row r="739" spans="6:8" x14ac:dyDescent="0.5">
      <c r="F739" s="88">
        <f t="shared" si="33"/>
        <v>0</v>
      </c>
      <c r="G739" s="88">
        <f t="shared" si="34"/>
        <v>0</v>
      </c>
      <c r="H739" s="3">
        <f t="shared" si="35"/>
        <v>0</v>
      </c>
    </row>
    <row r="740" spans="6:8" x14ac:dyDescent="0.5">
      <c r="F740" s="88">
        <f t="shared" si="33"/>
        <v>0</v>
      </c>
      <c r="G740" s="88">
        <f t="shared" si="34"/>
        <v>0</v>
      </c>
      <c r="H740" s="3">
        <f t="shared" si="35"/>
        <v>0</v>
      </c>
    </row>
    <row r="741" spans="6:8" x14ac:dyDescent="0.5">
      <c r="F741" s="88">
        <f t="shared" si="33"/>
        <v>0</v>
      </c>
      <c r="G741" s="88">
        <f t="shared" si="34"/>
        <v>0</v>
      </c>
      <c r="H741" s="3">
        <f t="shared" si="35"/>
        <v>0</v>
      </c>
    </row>
    <row r="742" spans="6:8" x14ac:dyDescent="0.5">
      <c r="F742" s="88">
        <f t="shared" si="33"/>
        <v>0</v>
      </c>
      <c r="G742" s="88">
        <f t="shared" si="34"/>
        <v>0</v>
      </c>
      <c r="H742" s="3">
        <f t="shared" si="35"/>
        <v>0</v>
      </c>
    </row>
    <row r="743" spans="6:8" x14ac:dyDescent="0.5">
      <c r="F743" s="88">
        <f t="shared" si="33"/>
        <v>0</v>
      </c>
      <c r="G743" s="88">
        <f t="shared" si="34"/>
        <v>0</v>
      </c>
      <c r="H743" s="3">
        <f t="shared" si="35"/>
        <v>0</v>
      </c>
    </row>
    <row r="744" spans="6:8" x14ac:dyDescent="0.5">
      <c r="F744" s="88">
        <f t="shared" si="33"/>
        <v>0</v>
      </c>
      <c r="G744" s="88">
        <f t="shared" si="34"/>
        <v>0</v>
      </c>
      <c r="H744" s="3">
        <f t="shared" si="35"/>
        <v>0</v>
      </c>
    </row>
    <row r="745" spans="6:8" x14ac:dyDescent="0.5">
      <c r="F745" s="88">
        <f t="shared" si="33"/>
        <v>0</v>
      </c>
      <c r="G745" s="88">
        <f t="shared" si="34"/>
        <v>0</v>
      </c>
      <c r="H745" s="3">
        <f t="shared" si="35"/>
        <v>0</v>
      </c>
    </row>
    <row r="746" spans="6:8" x14ac:dyDescent="0.5">
      <c r="F746" s="88">
        <f t="shared" si="33"/>
        <v>0</v>
      </c>
      <c r="G746" s="88">
        <f t="shared" si="34"/>
        <v>0</v>
      </c>
      <c r="H746" s="3">
        <f t="shared" si="35"/>
        <v>0</v>
      </c>
    </row>
    <row r="747" spans="6:8" x14ac:dyDescent="0.5">
      <c r="F747" s="88">
        <f t="shared" si="33"/>
        <v>0</v>
      </c>
      <c r="G747" s="88">
        <f t="shared" si="34"/>
        <v>0</v>
      </c>
      <c r="H747" s="3">
        <f t="shared" si="35"/>
        <v>0</v>
      </c>
    </row>
    <row r="748" spans="6:8" x14ac:dyDescent="0.5">
      <c r="F748" s="88">
        <f t="shared" si="33"/>
        <v>0</v>
      </c>
      <c r="G748" s="88">
        <f t="shared" si="34"/>
        <v>0</v>
      </c>
      <c r="H748" s="3">
        <f t="shared" si="35"/>
        <v>0</v>
      </c>
    </row>
    <row r="749" spans="6:8" x14ac:dyDescent="0.5">
      <c r="F749" s="88">
        <f t="shared" si="33"/>
        <v>0</v>
      </c>
      <c r="G749" s="88">
        <f t="shared" si="34"/>
        <v>0</v>
      </c>
      <c r="H749" s="3">
        <f t="shared" si="35"/>
        <v>0</v>
      </c>
    </row>
    <row r="750" spans="6:8" x14ac:dyDescent="0.5">
      <c r="F750" s="88">
        <f t="shared" si="33"/>
        <v>0</v>
      </c>
      <c r="G750" s="88">
        <f t="shared" si="34"/>
        <v>0</v>
      </c>
      <c r="H750" s="3">
        <f t="shared" si="35"/>
        <v>0</v>
      </c>
    </row>
    <row r="751" spans="6:8" x14ac:dyDescent="0.5">
      <c r="F751" s="88">
        <f t="shared" si="33"/>
        <v>0</v>
      </c>
      <c r="G751" s="88">
        <f t="shared" si="34"/>
        <v>0</v>
      </c>
      <c r="H751" s="3">
        <f t="shared" si="35"/>
        <v>0</v>
      </c>
    </row>
    <row r="752" spans="6:8" x14ac:dyDescent="0.5">
      <c r="F752" s="88">
        <f t="shared" si="33"/>
        <v>0</v>
      </c>
      <c r="G752" s="88">
        <f t="shared" si="34"/>
        <v>0</v>
      </c>
      <c r="H752" s="3">
        <f t="shared" si="35"/>
        <v>0</v>
      </c>
    </row>
    <row r="753" spans="6:8" x14ac:dyDescent="0.5">
      <c r="F753" s="88">
        <f t="shared" si="33"/>
        <v>0</v>
      </c>
      <c r="G753" s="88">
        <f t="shared" si="34"/>
        <v>0</v>
      </c>
      <c r="H753" s="3">
        <f t="shared" si="35"/>
        <v>0</v>
      </c>
    </row>
    <row r="754" spans="6:8" x14ac:dyDescent="0.5">
      <c r="F754" s="88">
        <f t="shared" si="33"/>
        <v>0</v>
      </c>
      <c r="G754" s="88">
        <f t="shared" si="34"/>
        <v>0</v>
      </c>
      <c r="H754" s="3">
        <f t="shared" si="35"/>
        <v>0</v>
      </c>
    </row>
    <row r="755" spans="6:8" x14ac:dyDescent="0.5">
      <c r="F755" s="88">
        <f t="shared" si="33"/>
        <v>0</v>
      </c>
      <c r="G755" s="88">
        <f t="shared" si="34"/>
        <v>0</v>
      </c>
      <c r="H755" s="3">
        <f t="shared" si="35"/>
        <v>0</v>
      </c>
    </row>
    <row r="756" spans="6:8" x14ac:dyDescent="0.5">
      <c r="F756" s="88">
        <f t="shared" si="33"/>
        <v>0</v>
      </c>
      <c r="G756" s="88">
        <f t="shared" si="34"/>
        <v>0</v>
      </c>
      <c r="H756" s="3">
        <f t="shared" si="35"/>
        <v>0</v>
      </c>
    </row>
    <row r="757" spans="6:8" x14ac:dyDescent="0.5">
      <c r="F757" s="88">
        <f t="shared" si="33"/>
        <v>0</v>
      </c>
      <c r="G757" s="88">
        <f t="shared" si="34"/>
        <v>0</v>
      </c>
      <c r="H757" s="3">
        <f t="shared" si="35"/>
        <v>0</v>
      </c>
    </row>
    <row r="758" spans="6:8" x14ac:dyDescent="0.5">
      <c r="F758" s="88">
        <f t="shared" si="33"/>
        <v>0</v>
      </c>
      <c r="G758" s="88">
        <f t="shared" si="34"/>
        <v>0</v>
      </c>
      <c r="H758" s="3">
        <f t="shared" si="35"/>
        <v>0</v>
      </c>
    </row>
    <row r="759" spans="6:8" x14ac:dyDescent="0.5">
      <c r="F759" s="88">
        <f t="shared" si="33"/>
        <v>0</v>
      </c>
      <c r="G759" s="88">
        <f t="shared" si="34"/>
        <v>0</v>
      </c>
      <c r="H759" s="3">
        <f t="shared" si="35"/>
        <v>0</v>
      </c>
    </row>
    <row r="760" spans="6:8" x14ac:dyDescent="0.5">
      <c r="F760" s="88">
        <f t="shared" si="33"/>
        <v>0</v>
      </c>
      <c r="G760" s="88">
        <f t="shared" si="34"/>
        <v>0</v>
      </c>
      <c r="H760" s="3">
        <f t="shared" si="35"/>
        <v>0</v>
      </c>
    </row>
    <row r="761" spans="6:8" x14ac:dyDescent="0.5">
      <c r="F761" s="88">
        <f t="shared" si="33"/>
        <v>0</v>
      </c>
      <c r="G761" s="88">
        <f t="shared" si="34"/>
        <v>0</v>
      </c>
      <c r="H761" s="3">
        <f t="shared" si="35"/>
        <v>0</v>
      </c>
    </row>
    <row r="762" spans="6:8" x14ac:dyDescent="0.5">
      <c r="F762" s="88">
        <f t="shared" si="33"/>
        <v>0</v>
      </c>
      <c r="G762" s="88">
        <f t="shared" si="34"/>
        <v>0</v>
      </c>
      <c r="H762" s="3">
        <f t="shared" si="35"/>
        <v>0</v>
      </c>
    </row>
    <row r="763" spans="6:8" x14ac:dyDescent="0.5">
      <c r="F763" s="88">
        <f t="shared" si="33"/>
        <v>0</v>
      </c>
      <c r="G763" s="88">
        <f t="shared" si="34"/>
        <v>0</v>
      </c>
      <c r="H763" s="3">
        <f t="shared" si="35"/>
        <v>0</v>
      </c>
    </row>
    <row r="764" spans="6:8" x14ac:dyDescent="0.5">
      <c r="F764" s="88">
        <f t="shared" si="33"/>
        <v>0</v>
      </c>
      <c r="G764" s="88">
        <f t="shared" si="34"/>
        <v>0</v>
      </c>
      <c r="H764" s="3">
        <f t="shared" si="35"/>
        <v>0</v>
      </c>
    </row>
    <row r="765" spans="6:8" x14ac:dyDescent="0.5">
      <c r="F765" s="88">
        <f t="shared" si="33"/>
        <v>0</v>
      </c>
      <c r="G765" s="88">
        <f t="shared" si="34"/>
        <v>0</v>
      </c>
      <c r="H765" s="3">
        <f t="shared" si="35"/>
        <v>0</v>
      </c>
    </row>
    <row r="766" spans="6:8" x14ac:dyDescent="0.5">
      <c r="F766" s="88">
        <f t="shared" si="33"/>
        <v>0</v>
      </c>
      <c r="G766" s="88">
        <f t="shared" si="34"/>
        <v>0</v>
      </c>
      <c r="H766" s="3">
        <f t="shared" si="35"/>
        <v>0</v>
      </c>
    </row>
    <row r="767" spans="6:8" x14ac:dyDescent="0.5">
      <c r="F767" s="88">
        <f t="shared" si="33"/>
        <v>0</v>
      </c>
      <c r="G767" s="88">
        <f t="shared" si="34"/>
        <v>0</v>
      </c>
      <c r="H767" s="3">
        <f t="shared" si="35"/>
        <v>0</v>
      </c>
    </row>
    <row r="768" spans="6:8" x14ac:dyDescent="0.5">
      <c r="F768" s="88">
        <f t="shared" si="33"/>
        <v>0</v>
      </c>
      <c r="G768" s="88">
        <f t="shared" si="34"/>
        <v>0</v>
      </c>
      <c r="H768" s="3">
        <f t="shared" si="35"/>
        <v>0</v>
      </c>
    </row>
    <row r="769" spans="6:8" x14ac:dyDescent="0.5">
      <c r="F769" s="88">
        <f t="shared" si="33"/>
        <v>0</v>
      </c>
      <c r="G769" s="88">
        <f t="shared" si="34"/>
        <v>0</v>
      </c>
      <c r="H769" s="3">
        <f t="shared" si="35"/>
        <v>0</v>
      </c>
    </row>
    <row r="770" spans="6:8" x14ac:dyDescent="0.5">
      <c r="F770" s="88">
        <f t="shared" si="33"/>
        <v>0</v>
      </c>
      <c r="G770" s="88">
        <f t="shared" si="34"/>
        <v>0</v>
      </c>
      <c r="H770" s="3">
        <f t="shared" si="35"/>
        <v>0</v>
      </c>
    </row>
    <row r="771" spans="6:8" x14ac:dyDescent="0.5">
      <c r="F771" s="88">
        <f t="shared" si="33"/>
        <v>0</v>
      </c>
      <c r="G771" s="88">
        <f t="shared" si="34"/>
        <v>0</v>
      </c>
      <c r="H771" s="3">
        <f t="shared" si="35"/>
        <v>0</v>
      </c>
    </row>
    <row r="772" spans="6:8" x14ac:dyDescent="0.5">
      <c r="F772" s="88">
        <f t="shared" si="33"/>
        <v>0</v>
      </c>
      <c r="G772" s="88">
        <f t="shared" si="34"/>
        <v>0</v>
      </c>
      <c r="H772" s="3">
        <f t="shared" si="35"/>
        <v>0</v>
      </c>
    </row>
    <row r="773" spans="6:8" x14ac:dyDescent="0.5">
      <c r="F773" s="88">
        <f t="shared" si="33"/>
        <v>0</v>
      </c>
      <c r="G773" s="88">
        <f t="shared" si="34"/>
        <v>0</v>
      </c>
      <c r="H773" s="3">
        <f t="shared" si="35"/>
        <v>0</v>
      </c>
    </row>
    <row r="774" spans="6:8" x14ac:dyDescent="0.5">
      <c r="F774" s="88">
        <f t="shared" si="33"/>
        <v>0</v>
      </c>
      <c r="G774" s="88">
        <f t="shared" si="34"/>
        <v>0</v>
      </c>
      <c r="H774" s="3">
        <f t="shared" si="35"/>
        <v>0</v>
      </c>
    </row>
    <row r="775" spans="6:8" x14ac:dyDescent="0.5">
      <c r="F775" s="88">
        <f t="shared" ref="F775:F838" si="36">IF(COUNT($C775,D775)&lt;&gt;2,0,ROUND(MAX(IF($B775="No - non-arm's length",0,MIN((0.75*D775),1694)),MIN(D775,(0.75*$C775),1694)),2))</f>
        <v>0</v>
      </c>
      <c r="G775" s="88">
        <f t="shared" ref="G775:G838" si="37">IF(COUNT($C775,E775)&lt;&gt;2,0,ROUND(MAX(IF($B775="No - non-arm's length",0,MIN((0.75*E775),1694)),MIN(E775,(0.75*$C775),1694)),2))</f>
        <v>0</v>
      </c>
      <c r="H775" s="3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88">
        <f t="shared" si="36"/>
        <v>0</v>
      </c>
      <c r="G776" s="88">
        <f t="shared" si="37"/>
        <v>0</v>
      </c>
      <c r="H776" s="3">
        <f t="shared" si="38"/>
        <v>0</v>
      </c>
    </row>
    <row r="777" spans="6:8" x14ac:dyDescent="0.5">
      <c r="F777" s="88">
        <f t="shared" si="36"/>
        <v>0</v>
      </c>
      <c r="G777" s="88">
        <f t="shared" si="37"/>
        <v>0</v>
      </c>
      <c r="H777" s="3">
        <f t="shared" si="38"/>
        <v>0</v>
      </c>
    </row>
    <row r="778" spans="6:8" x14ac:dyDescent="0.5">
      <c r="F778" s="88">
        <f t="shared" si="36"/>
        <v>0</v>
      </c>
      <c r="G778" s="88">
        <f t="shared" si="37"/>
        <v>0</v>
      </c>
      <c r="H778" s="3">
        <f t="shared" si="38"/>
        <v>0</v>
      </c>
    </row>
    <row r="779" spans="6:8" x14ac:dyDescent="0.5">
      <c r="F779" s="88">
        <f t="shared" si="36"/>
        <v>0</v>
      </c>
      <c r="G779" s="88">
        <f t="shared" si="37"/>
        <v>0</v>
      </c>
      <c r="H779" s="3">
        <f t="shared" si="38"/>
        <v>0</v>
      </c>
    </row>
    <row r="780" spans="6:8" x14ac:dyDescent="0.5">
      <c r="F780" s="88">
        <f t="shared" si="36"/>
        <v>0</v>
      </c>
      <c r="G780" s="88">
        <f t="shared" si="37"/>
        <v>0</v>
      </c>
      <c r="H780" s="3">
        <f t="shared" si="38"/>
        <v>0</v>
      </c>
    </row>
    <row r="781" spans="6:8" x14ac:dyDescent="0.5">
      <c r="F781" s="88">
        <f t="shared" si="36"/>
        <v>0</v>
      </c>
      <c r="G781" s="88">
        <f t="shared" si="37"/>
        <v>0</v>
      </c>
      <c r="H781" s="3">
        <f t="shared" si="38"/>
        <v>0</v>
      </c>
    </row>
    <row r="782" spans="6:8" x14ac:dyDescent="0.5">
      <c r="F782" s="88">
        <f t="shared" si="36"/>
        <v>0</v>
      </c>
      <c r="G782" s="88">
        <f t="shared" si="37"/>
        <v>0</v>
      </c>
      <c r="H782" s="3">
        <f t="shared" si="38"/>
        <v>0</v>
      </c>
    </row>
    <row r="783" spans="6:8" x14ac:dyDescent="0.5">
      <c r="F783" s="88">
        <f t="shared" si="36"/>
        <v>0</v>
      </c>
      <c r="G783" s="88">
        <f t="shared" si="37"/>
        <v>0</v>
      </c>
      <c r="H783" s="3">
        <f t="shared" si="38"/>
        <v>0</v>
      </c>
    </row>
    <row r="784" spans="6:8" x14ac:dyDescent="0.5">
      <c r="F784" s="88">
        <f t="shared" si="36"/>
        <v>0</v>
      </c>
      <c r="G784" s="88">
        <f t="shared" si="37"/>
        <v>0</v>
      </c>
      <c r="H784" s="3">
        <f t="shared" si="38"/>
        <v>0</v>
      </c>
    </row>
    <row r="785" spans="6:8" x14ac:dyDescent="0.5">
      <c r="F785" s="88">
        <f t="shared" si="36"/>
        <v>0</v>
      </c>
      <c r="G785" s="88">
        <f t="shared" si="37"/>
        <v>0</v>
      </c>
      <c r="H785" s="3">
        <f t="shared" si="38"/>
        <v>0</v>
      </c>
    </row>
    <row r="786" spans="6:8" x14ac:dyDescent="0.5">
      <c r="F786" s="88">
        <f t="shared" si="36"/>
        <v>0</v>
      </c>
      <c r="G786" s="88">
        <f t="shared" si="37"/>
        <v>0</v>
      </c>
      <c r="H786" s="3">
        <f t="shared" si="38"/>
        <v>0</v>
      </c>
    </row>
    <row r="787" spans="6:8" x14ac:dyDescent="0.5">
      <c r="F787" s="88">
        <f t="shared" si="36"/>
        <v>0</v>
      </c>
      <c r="G787" s="88">
        <f t="shared" si="37"/>
        <v>0</v>
      </c>
      <c r="H787" s="3">
        <f t="shared" si="38"/>
        <v>0</v>
      </c>
    </row>
    <row r="788" spans="6:8" x14ac:dyDescent="0.5">
      <c r="F788" s="88">
        <f t="shared" si="36"/>
        <v>0</v>
      </c>
      <c r="G788" s="88">
        <f t="shared" si="37"/>
        <v>0</v>
      </c>
      <c r="H788" s="3">
        <f t="shared" si="38"/>
        <v>0</v>
      </c>
    </row>
    <row r="789" spans="6:8" x14ac:dyDescent="0.5">
      <c r="F789" s="88">
        <f t="shared" si="36"/>
        <v>0</v>
      </c>
      <c r="G789" s="88">
        <f t="shared" si="37"/>
        <v>0</v>
      </c>
      <c r="H789" s="3">
        <f t="shared" si="38"/>
        <v>0</v>
      </c>
    </row>
    <row r="790" spans="6:8" x14ac:dyDescent="0.5">
      <c r="F790" s="88">
        <f t="shared" si="36"/>
        <v>0</v>
      </c>
      <c r="G790" s="88">
        <f t="shared" si="37"/>
        <v>0</v>
      </c>
      <c r="H790" s="3">
        <f t="shared" si="38"/>
        <v>0</v>
      </c>
    </row>
    <row r="791" spans="6:8" x14ac:dyDescent="0.5">
      <c r="F791" s="88">
        <f t="shared" si="36"/>
        <v>0</v>
      </c>
      <c r="G791" s="88">
        <f t="shared" si="37"/>
        <v>0</v>
      </c>
      <c r="H791" s="3">
        <f t="shared" si="38"/>
        <v>0</v>
      </c>
    </row>
    <row r="792" spans="6:8" x14ac:dyDescent="0.5">
      <c r="F792" s="88">
        <f t="shared" si="36"/>
        <v>0</v>
      </c>
      <c r="G792" s="88">
        <f t="shared" si="37"/>
        <v>0</v>
      </c>
      <c r="H792" s="3">
        <f t="shared" si="38"/>
        <v>0</v>
      </c>
    </row>
    <row r="793" spans="6:8" x14ac:dyDescent="0.5">
      <c r="F793" s="88">
        <f t="shared" si="36"/>
        <v>0</v>
      </c>
      <c r="G793" s="88">
        <f t="shared" si="37"/>
        <v>0</v>
      </c>
      <c r="H793" s="3">
        <f t="shared" si="38"/>
        <v>0</v>
      </c>
    </row>
    <row r="794" spans="6:8" x14ac:dyDescent="0.5">
      <c r="F794" s="88">
        <f t="shared" si="36"/>
        <v>0</v>
      </c>
      <c r="G794" s="88">
        <f t="shared" si="37"/>
        <v>0</v>
      </c>
      <c r="H794" s="3">
        <f t="shared" si="38"/>
        <v>0</v>
      </c>
    </row>
    <row r="795" spans="6:8" x14ac:dyDescent="0.5">
      <c r="F795" s="88">
        <f t="shared" si="36"/>
        <v>0</v>
      </c>
      <c r="G795" s="88">
        <f t="shared" si="37"/>
        <v>0</v>
      </c>
      <c r="H795" s="3">
        <f t="shared" si="38"/>
        <v>0</v>
      </c>
    </row>
    <row r="796" spans="6:8" x14ac:dyDescent="0.5">
      <c r="F796" s="88">
        <f t="shared" si="36"/>
        <v>0</v>
      </c>
      <c r="G796" s="88">
        <f t="shared" si="37"/>
        <v>0</v>
      </c>
      <c r="H796" s="3">
        <f t="shared" si="38"/>
        <v>0</v>
      </c>
    </row>
    <row r="797" spans="6:8" x14ac:dyDescent="0.5">
      <c r="F797" s="88">
        <f t="shared" si="36"/>
        <v>0</v>
      </c>
      <c r="G797" s="88">
        <f t="shared" si="37"/>
        <v>0</v>
      </c>
      <c r="H797" s="3">
        <f t="shared" si="38"/>
        <v>0</v>
      </c>
    </row>
    <row r="798" spans="6:8" x14ac:dyDescent="0.5">
      <c r="F798" s="88">
        <f t="shared" si="36"/>
        <v>0</v>
      </c>
      <c r="G798" s="88">
        <f t="shared" si="37"/>
        <v>0</v>
      </c>
      <c r="H798" s="3">
        <f t="shared" si="38"/>
        <v>0</v>
      </c>
    </row>
    <row r="799" spans="6:8" x14ac:dyDescent="0.5">
      <c r="F799" s="88">
        <f t="shared" si="36"/>
        <v>0</v>
      </c>
      <c r="G799" s="88">
        <f t="shared" si="37"/>
        <v>0</v>
      </c>
      <c r="H799" s="3">
        <f t="shared" si="38"/>
        <v>0</v>
      </c>
    </row>
    <row r="800" spans="6:8" x14ac:dyDescent="0.5">
      <c r="F800" s="88">
        <f t="shared" si="36"/>
        <v>0</v>
      </c>
      <c r="G800" s="88">
        <f t="shared" si="37"/>
        <v>0</v>
      </c>
      <c r="H800" s="3">
        <f t="shared" si="38"/>
        <v>0</v>
      </c>
    </row>
    <row r="801" spans="6:8" x14ac:dyDescent="0.5">
      <c r="F801" s="88">
        <f t="shared" si="36"/>
        <v>0</v>
      </c>
      <c r="G801" s="88">
        <f t="shared" si="37"/>
        <v>0</v>
      </c>
      <c r="H801" s="3">
        <f t="shared" si="38"/>
        <v>0</v>
      </c>
    </row>
    <row r="802" spans="6:8" x14ac:dyDescent="0.5">
      <c r="F802" s="88">
        <f t="shared" si="36"/>
        <v>0</v>
      </c>
      <c r="G802" s="88">
        <f t="shared" si="37"/>
        <v>0</v>
      </c>
      <c r="H802" s="3">
        <f t="shared" si="38"/>
        <v>0</v>
      </c>
    </row>
    <row r="803" spans="6:8" x14ac:dyDescent="0.5">
      <c r="F803" s="88">
        <f t="shared" si="36"/>
        <v>0</v>
      </c>
      <c r="G803" s="88">
        <f t="shared" si="37"/>
        <v>0</v>
      </c>
      <c r="H803" s="3">
        <f t="shared" si="38"/>
        <v>0</v>
      </c>
    </row>
    <row r="804" spans="6:8" x14ac:dyDescent="0.5">
      <c r="F804" s="88">
        <f t="shared" si="36"/>
        <v>0</v>
      </c>
      <c r="G804" s="88">
        <f t="shared" si="37"/>
        <v>0</v>
      </c>
      <c r="H804" s="3">
        <f t="shared" si="38"/>
        <v>0</v>
      </c>
    </row>
    <row r="805" spans="6:8" x14ac:dyDescent="0.5">
      <c r="F805" s="88">
        <f t="shared" si="36"/>
        <v>0</v>
      </c>
      <c r="G805" s="88">
        <f t="shared" si="37"/>
        <v>0</v>
      </c>
      <c r="H805" s="3">
        <f t="shared" si="38"/>
        <v>0</v>
      </c>
    </row>
    <row r="806" spans="6:8" x14ac:dyDescent="0.5">
      <c r="F806" s="88">
        <f t="shared" si="36"/>
        <v>0</v>
      </c>
      <c r="G806" s="88">
        <f t="shared" si="37"/>
        <v>0</v>
      </c>
      <c r="H806" s="3">
        <f t="shared" si="38"/>
        <v>0</v>
      </c>
    </row>
    <row r="807" spans="6:8" x14ac:dyDescent="0.5">
      <c r="F807" s="88">
        <f t="shared" si="36"/>
        <v>0</v>
      </c>
      <c r="G807" s="88">
        <f t="shared" si="37"/>
        <v>0</v>
      </c>
      <c r="H807" s="3">
        <f t="shared" si="38"/>
        <v>0</v>
      </c>
    </row>
    <row r="808" spans="6:8" x14ac:dyDescent="0.5">
      <c r="F808" s="88">
        <f t="shared" si="36"/>
        <v>0</v>
      </c>
      <c r="G808" s="88">
        <f t="shared" si="37"/>
        <v>0</v>
      </c>
      <c r="H808" s="3">
        <f t="shared" si="38"/>
        <v>0</v>
      </c>
    </row>
    <row r="809" spans="6:8" x14ac:dyDescent="0.5">
      <c r="F809" s="88">
        <f t="shared" si="36"/>
        <v>0</v>
      </c>
      <c r="G809" s="88">
        <f t="shared" si="37"/>
        <v>0</v>
      </c>
      <c r="H809" s="3">
        <f t="shared" si="38"/>
        <v>0</v>
      </c>
    </row>
    <row r="810" spans="6:8" x14ac:dyDescent="0.5">
      <c r="F810" s="88">
        <f t="shared" si="36"/>
        <v>0</v>
      </c>
      <c r="G810" s="88">
        <f t="shared" si="37"/>
        <v>0</v>
      </c>
      <c r="H810" s="3">
        <f t="shared" si="38"/>
        <v>0</v>
      </c>
    </row>
    <row r="811" spans="6:8" x14ac:dyDescent="0.5">
      <c r="F811" s="88">
        <f t="shared" si="36"/>
        <v>0</v>
      </c>
      <c r="G811" s="88">
        <f t="shared" si="37"/>
        <v>0</v>
      </c>
      <c r="H811" s="3">
        <f t="shared" si="38"/>
        <v>0</v>
      </c>
    </row>
    <row r="812" spans="6:8" x14ac:dyDescent="0.5">
      <c r="F812" s="88">
        <f t="shared" si="36"/>
        <v>0</v>
      </c>
      <c r="G812" s="88">
        <f t="shared" si="37"/>
        <v>0</v>
      </c>
      <c r="H812" s="3">
        <f t="shared" si="38"/>
        <v>0</v>
      </c>
    </row>
    <row r="813" spans="6:8" x14ac:dyDescent="0.5">
      <c r="F813" s="88">
        <f t="shared" si="36"/>
        <v>0</v>
      </c>
      <c r="G813" s="88">
        <f t="shared" si="37"/>
        <v>0</v>
      </c>
      <c r="H813" s="3">
        <f t="shared" si="38"/>
        <v>0</v>
      </c>
    </row>
    <row r="814" spans="6:8" x14ac:dyDescent="0.5">
      <c r="F814" s="88">
        <f t="shared" si="36"/>
        <v>0</v>
      </c>
      <c r="G814" s="88">
        <f t="shared" si="37"/>
        <v>0</v>
      </c>
      <c r="H814" s="3">
        <f t="shared" si="38"/>
        <v>0</v>
      </c>
    </row>
    <row r="815" spans="6:8" x14ac:dyDescent="0.5">
      <c r="F815" s="88">
        <f t="shared" si="36"/>
        <v>0</v>
      </c>
      <c r="G815" s="88">
        <f t="shared" si="37"/>
        <v>0</v>
      </c>
      <c r="H815" s="3">
        <f t="shared" si="38"/>
        <v>0</v>
      </c>
    </row>
    <row r="816" spans="6:8" x14ac:dyDescent="0.5">
      <c r="F816" s="88">
        <f t="shared" si="36"/>
        <v>0</v>
      </c>
      <c r="G816" s="88">
        <f t="shared" si="37"/>
        <v>0</v>
      </c>
      <c r="H816" s="3">
        <f t="shared" si="38"/>
        <v>0</v>
      </c>
    </row>
    <row r="817" spans="6:8" x14ac:dyDescent="0.5">
      <c r="F817" s="88">
        <f t="shared" si="36"/>
        <v>0</v>
      </c>
      <c r="G817" s="88">
        <f t="shared" si="37"/>
        <v>0</v>
      </c>
      <c r="H817" s="3">
        <f t="shared" si="38"/>
        <v>0</v>
      </c>
    </row>
    <row r="818" spans="6:8" x14ac:dyDescent="0.5">
      <c r="F818" s="88">
        <f t="shared" si="36"/>
        <v>0</v>
      </c>
      <c r="G818" s="88">
        <f t="shared" si="37"/>
        <v>0</v>
      </c>
      <c r="H818" s="3">
        <f t="shared" si="38"/>
        <v>0</v>
      </c>
    </row>
    <row r="819" spans="6:8" x14ac:dyDescent="0.5">
      <c r="F819" s="88">
        <f t="shared" si="36"/>
        <v>0</v>
      </c>
      <c r="G819" s="88">
        <f t="shared" si="37"/>
        <v>0</v>
      </c>
      <c r="H819" s="3">
        <f t="shared" si="38"/>
        <v>0</v>
      </c>
    </row>
    <row r="820" spans="6:8" x14ac:dyDescent="0.5">
      <c r="F820" s="88">
        <f t="shared" si="36"/>
        <v>0</v>
      </c>
      <c r="G820" s="88">
        <f t="shared" si="37"/>
        <v>0</v>
      </c>
      <c r="H820" s="3">
        <f t="shared" si="38"/>
        <v>0</v>
      </c>
    </row>
    <row r="821" spans="6:8" x14ac:dyDescent="0.5">
      <c r="F821" s="88">
        <f t="shared" si="36"/>
        <v>0</v>
      </c>
      <c r="G821" s="88">
        <f t="shared" si="37"/>
        <v>0</v>
      </c>
      <c r="H821" s="3">
        <f t="shared" si="38"/>
        <v>0</v>
      </c>
    </row>
    <row r="822" spans="6:8" x14ac:dyDescent="0.5">
      <c r="F822" s="88">
        <f t="shared" si="36"/>
        <v>0</v>
      </c>
      <c r="G822" s="88">
        <f t="shared" si="37"/>
        <v>0</v>
      </c>
      <c r="H822" s="3">
        <f t="shared" si="38"/>
        <v>0</v>
      </c>
    </row>
    <row r="823" spans="6:8" x14ac:dyDescent="0.5">
      <c r="F823" s="88">
        <f t="shared" si="36"/>
        <v>0</v>
      </c>
      <c r="G823" s="88">
        <f t="shared" si="37"/>
        <v>0</v>
      </c>
      <c r="H823" s="3">
        <f t="shared" si="38"/>
        <v>0</v>
      </c>
    </row>
    <row r="824" spans="6:8" x14ac:dyDescent="0.5">
      <c r="F824" s="88">
        <f t="shared" si="36"/>
        <v>0</v>
      </c>
      <c r="G824" s="88">
        <f t="shared" si="37"/>
        <v>0</v>
      </c>
      <c r="H824" s="3">
        <f t="shared" si="38"/>
        <v>0</v>
      </c>
    </row>
    <row r="825" spans="6:8" x14ac:dyDescent="0.5">
      <c r="F825" s="88">
        <f t="shared" si="36"/>
        <v>0</v>
      </c>
      <c r="G825" s="88">
        <f t="shared" si="37"/>
        <v>0</v>
      </c>
      <c r="H825" s="3">
        <f t="shared" si="38"/>
        <v>0</v>
      </c>
    </row>
    <row r="826" spans="6:8" x14ac:dyDescent="0.5">
      <c r="F826" s="88">
        <f t="shared" si="36"/>
        <v>0</v>
      </c>
      <c r="G826" s="88">
        <f t="shared" si="37"/>
        <v>0</v>
      </c>
      <c r="H826" s="3">
        <f t="shared" si="38"/>
        <v>0</v>
      </c>
    </row>
    <row r="827" spans="6:8" x14ac:dyDescent="0.5">
      <c r="F827" s="88">
        <f t="shared" si="36"/>
        <v>0</v>
      </c>
      <c r="G827" s="88">
        <f t="shared" si="37"/>
        <v>0</v>
      </c>
      <c r="H827" s="3">
        <f t="shared" si="38"/>
        <v>0</v>
      </c>
    </row>
    <row r="828" spans="6:8" x14ac:dyDescent="0.5">
      <c r="F828" s="88">
        <f t="shared" si="36"/>
        <v>0</v>
      </c>
      <c r="G828" s="88">
        <f t="shared" si="37"/>
        <v>0</v>
      </c>
      <c r="H828" s="3">
        <f t="shared" si="38"/>
        <v>0</v>
      </c>
    </row>
    <row r="829" spans="6:8" x14ac:dyDescent="0.5">
      <c r="F829" s="88">
        <f t="shared" si="36"/>
        <v>0</v>
      </c>
      <c r="G829" s="88">
        <f t="shared" si="37"/>
        <v>0</v>
      </c>
      <c r="H829" s="3">
        <f t="shared" si="38"/>
        <v>0</v>
      </c>
    </row>
    <row r="830" spans="6:8" x14ac:dyDescent="0.5">
      <c r="F830" s="88">
        <f t="shared" si="36"/>
        <v>0</v>
      </c>
      <c r="G830" s="88">
        <f t="shared" si="37"/>
        <v>0</v>
      </c>
      <c r="H830" s="3">
        <f t="shared" si="38"/>
        <v>0</v>
      </c>
    </row>
    <row r="831" spans="6:8" x14ac:dyDescent="0.5">
      <c r="F831" s="88">
        <f t="shared" si="36"/>
        <v>0</v>
      </c>
      <c r="G831" s="88">
        <f t="shared" si="37"/>
        <v>0</v>
      </c>
      <c r="H831" s="3">
        <f t="shared" si="38"/>
        <v>0</v>
      </c>
    </row>
    <row r="832" spans="6:8" x14ac:dyDescent="0.5">
      <c r="F832" s="88">
        <f t="shared" si="36"/>
        <v>0</v>
      </c>
      <c r="G832" s="88">
        <f t="shared" si="37"/>
        <v>0</v>
      </c>
      <c r="H832" s="3">
        <f t="shared" si="38"/>
        <v>0</v>
      </c>
    </row>
    <row r="833" spans="6:8" x14ac:dyDescent="0.5">
      <c r="F833" s="88">
        <f t="shared" si="36"/>
        <v>0</v>
      </c>
      <c r="G833" s="88">
        <f t="shared" si="37"/>
        <v>0</v>
      </c>
      <c r="H833" s="3">
        <f t="shared" si="38"/>
        <v>0</v>
      </c>
    </row>
    <row r="834" spans="6:8" x14ac:dyDescent="0.5">
      <c r="F834" s="88">
        <f t="shared" si="36"/>
        <v>0</v>
      </c>
      <c r="G834" s="88">
        <f t="shared" si="37"/>
        <v>0</v>
      </c>
      <c r="H834" s="3">
        <f t="shared" si="38"/>
        <v>0</v>
      </c>
    </row>
    <row r="835" spans="6:8" x14ac:dyDescent="0.5">
      <c r="F835" s="88">
        <f t="shared" si="36"/>
        <v>0</v>
      </c>
      <c r="G835" s="88">
        <f t="shared" si="37"/>
        <v>0</v>
      </c>
      <c r="H835" s="3">
        <f t="shared" si="38"/>
        <v>0</v>
      </c>
    </row>
    <row r="836" spans="6:8" x14ac:dyDescent="0.5">
      <c r="F836" s="88">
        <f t="shared" si="36"/>
        <v>0</v>
      </c>
      <c r="G836" s="88">
        <f t="shared" si="37"/>
        <v>0</v>
      </c>
      <c r="H836" s="3">
        <f t="shared" si="38"/>
        <v>0</v>
      </c>
    </row>
    <row r="837" spans="6:8" x14ac:dyDescent="0.5">
      <c r="F837" s="88">
        <f t="shared" si="36"/>
        <v>0</v>
      </c>
      <c r="G837" s="88">
        <f t="shared" si="37"/>
        <v>0</v>
      </c>
      <c r="H837" s="3">
        <f t="shared" si="38"/>
        <v>0</v>
      </c>
    </row>
    <row r="838" spans="6:8" x14ac:dyDescent="0.5">
      <c r="F838" s="88">
        <f t="shared" si="36"/>
        <v>0</v>
      </c>
      <c r="G838" s="88">
        <f t="shared" si="37"/>
        <v>0</v>
      </c>
      <c r="H838" s="3">
        <f t="shared" si="38"/>
        <v>0</v>
      </c>
    </row>
    <row r="839" spans="6:8" x14ac:dyDescent="0.5">
      <c r="F839" s="88">
        <f t="shared" ref="F839:F902" si="39">IF(COUNT($C839,D839)&lt;&gt;2,0,ROUND(MAX(IF($B839="No - non-arm's length",0,MIN((0.75*D839),1694)),MIN(D839,(0.75*$C839),1694)),2))</f>
        <v>0</v>
      </c>
      <c r="G839" s="88">
        <f t="shared" ref="G839:G902" si="40">IF(COUNT($C839,E839)&lt;&gt;2,0,ROUND(MAX(IF($B839="No - non-arm's length",0,MIN((0.75*E839),1694)),MIN(E839,(0.75*$C839),1694)),2))</f>
        <v>0</v>
      </c>
      <c r="H839" s="3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88">
        <f t="shared" si="39"/>
        <v>0</v>
      </c>
      <c r="G840" s="88">
        <f t="shared" si="40"/>
        <v>0</v>
      </c>
      <c r="H840" s="3">
        <f t="shared" si="41"/>
        <v>0</v>
      </c>
    </row>
    <row r="841" spans="6:8" x14ac:dyDescent="0.5">
      <c r="F841" s="88">
        <f t="shared" si="39"/>
        <v>0</v>
      </c>
      <c r="G841" s="88">
        <f t="shared" si="40"/>
        <v>0</v>
      </c>
      <c r="H841" s="3">
        <f t="shared" si="41"/>
        <v>0</v>
      </c>
    </row>
    <row r="842" spans="6:8" x14ac:dyDescent="0.5">
      <c r="F842" s="88">
        <f t="shared" si="39"/>
        <v>0</v>
      </c>
      <c r="G842" s="88">
        <f t="shared" si="40"/>
        <v>0</v>
      </c>
      <c r="H842" s="3">
        <f t="shared" si="41"/>
        <v>0</v>
      </c>
    </row>
    <row r="843" spans="6:8" x14ac:dyDescent="0.5">
      <c r="F843" s="88">
        <f t="shared" si="39"/>
        <v>0</v>
      </c>
      <c r="G843" s="88">
        <f t="shared" si="40"/>
        <v>0</v>
      </c>
      <c r="H843" s="3">
        <f t="shared" si="41"/>
        <v>0</v>
      </c>
    </row>
    <row r="844" spans="6:8" x14ac:dyDescent="0.5">
      <c r="F844" s="88">
        <f t="shared" si="39"/>
        <v>0</v>
      </c>
      <c r="G844" s="88">
        <f t="shared" si="40"/>
        <v>0</v>
      </c>
      <c r="H844" s="3">
        <f t="shared" si="41"/>
        <v>0</v>
      </c>
    </row>
    <row r="845" spans="6:8" x14ac:dyDescent="0.5">
      <c r="F845" s="88">
        <f t="shared" si="39"/>
        <v>0</v>
      </c>
      <c r="G845" s="88">
        <f t="shared" si="40"/>
        <v>0</v>
      </c>
      <c r="H845" s="3">
        <f t="shared" si="41"/>
        <v>0</v>
      </c>
    </row>
    <row r="846" spans="6:8" x14ac:dyDescent="0.5">
      <c r="F846" s="88">
        <f t="shared" si="39"/>
        <v>0</v>
      </c>
      <c r="G846" s="88">
        <f t="shared" si="40"/>
        <v>0</v>
      </c>
      <c r="H846" s="3">
        <f t="shared" si="41"/>
        <v>0</v>
      </c>
    </row>
    <row r="847" spans="6:8" x14ac:dyDescent="0.5">
      <c r="F847" s="88">
        <f t="shared" si="39"/>
        <v>0</v>
      </c>
      <c r="G847" s="88">
        <f t="shared" si="40"/>
        <v>0</v>
      </c>
      <c r="H847" s="3">
        <f t="shared" si="41"/>
        <v>0</v>
      </c>
    </row>
    <row r="848" spans="6:8" x14ac:dyDescent="0.5">
      <c r="F848" s="88">
        <f t="shared" si="39"/>
        <v>0</v>
      </c>
      <c r="G848" s="88">
        <f t="shared" si="40"/>
        <v>0</v>
      </c>
      <c r="H848" s="3">
        <f t="shared" si="41"/>
        <v>0</v>
      </c>
    </row>
    <row r="849" spans="6:8" x14ac:dyDescent="0.5">
      <c r="F849" s="88">
        <f t="shared" si="39"/>
        <v>0</v>
      </c>
      <c r="G849" s="88">
        <f t="shared" si="40"/>
        <v>0</v>
      </c>
      <c r="H849" s="3">
        <f t="shared" si="41"/>
        <v>0</v>
      </c>
    </row>
    <row r="850" spans="6:8" x14ac:dyDescent="0.5">
      <c r="F850" s="88">
        <f t="shared" si="39"/>
        <v>0</v>
      </c>
      <c r="G850" s="88">
        <f t="shared" si="40"/>
        <v>0</v>
      </c>
      <c r="H850" s="3">
        <f t="shared" si="41"/>
        <v>0</v>
      </c>
    </row>
    <row r="851" spans="6:8" x14ac:dyDescent="0.5">
      <c r="F851" s="88">
        <f t="shared" si="39"/>
        <v>0</v>
      </c>
      <c r="G851" s="88">
        <f t="shared" si="40"/>
        <v>0</v>
      </c>
      <c r="H851" s="3">
        <f t="shared" si="41"/>
        <v>0</v>
      </c>
    </row>
    <row r="852" spans="6:8" x14ac:dyDescent="0.5">
      <c r="F852" s="88">
        <f t="shared" si="39"/>
        <v>0</v>
      </c>
      <c r="G852" s="88">
        <f t="shared" si="40"/>
        <v>0</v>
      </c>
      <c r="H852" s="3">
        <f t="shared" si="41"/>
        <v>0</v>
      </c>
    </row>
    <row r="853" spans="6:8" x14ac:dyDescent="0.5">
      <c r="F853" s="88">
        <f t="shared" si="39"/>
        <v>0</v>
      </c>
      <c r="G853" s="88">
        <f t="shared" si="40"/>
        <v>0</v>
      </c>
      <c r="H853" s="3">
        <f t="shared" si="41"/>
        <v>0</v>
      </c>
    </row>
    <row r="854" spans="6:8" x14ac:dyDescent="0.5">
      <c r="F854" s="88">
        <f t="shared" si="39"/>
        <v>0</v>
      </c>
      <c r="G854" s="88">
        <f t="shared" si="40"/>
        <v>0</v>
      </c>
      <c r="H854" s="3">
        <f t="shared" si="41"/>
        <v>0</v>
      </c>
    </row>
    <row r="855" spans="6:8" x14ac:dyDescent="0.5">
      <c r="F855" s="88">
        <f t="shared" si="39"/>
        <v>0</v>
      </c>
      <c r="G855" s="88">
        <f t="shared" si="40"/>
        <v>0</v>
      </c>
      <c r="H855" s="3">
        <f t="shared" si="41"/>
        <v>0</v>
      </c>
    </row>
    <row r="856" spans="6:8" x14ac:dyDescent="0.5">
      <c r="F856" s="88">
        <f t="shared" si="39"/>
        <v>0</v>
      </c>
      <c r="G856" s="88">
        <f t="shared" si="40"/>
        <v>0</v>
      </c>
      <c r="H856" s="3">
        <f t="shared" si="41"/>
        <v>0</v>
      </c>
    </row>
    <row r="857" spans="6:8" x14ac:dyDescent="0.5">
      <c r="F857" s="88">
        <f t="shared" si="39"/>
        <v>0</v>
      </c>
      <c r="G857" s="88">
        <f t="shared" si="40"/>
        <v>0</v>
      </c>
      <c r="H857" s="3">
        <f t="shared" si="41"/>
        <v>0</v>
      </c>
    </row>
    <row r="858" spans="6:8" x14ac:dyDescent="0.5">
      <c r="F858" s="88">
        <f t="shared" si="39"/>
        <v>0</v>
      </c>
      <c r="G858" s="88">
        <f t="shared" si="40"/>
        <v>0</v>
      </c>
      <c r="H858" s="3">
        <f t="shared" si="41"/>
        <v>0</v>
      </c>
    </row>
    <row r="859" spans="6:8" x14ac:dyDescent="0.5">
      <c r="F859" s="88">
        <f t="shared" si="39"/>
        <v>0</v>
      </c>
      <c r="G859" s="88">
        <f t="shared" si="40"/>
        <v>0</v>
      </c>
      <c r="H859" s="3">
        <f t="shared" si="41"/>
        <v>0</v>
      </c>
    </row>
    <row r="860" spans="6:8" x14ac:dyDescent="0.5">
      <c r="F860" s="88">
        <f t="shared" si="39"/>
        <v>0</v>
      </c>
      <c r="G860" s="88">
        <f t="shared" si="40"/>
        <v>0</v>
      </c>
      <c r="H860" s="3">
        <f t="shared" si="41"/>
        <v>0</v>
      </c>
    </row>
    <row r="861" spans="6:8" x14ac:dyDescent="0.5">
      <c r="F861" s="88">
        <f t="shared" si="39"/>
        <v>0</v>
      </c>
      <c r="G861" s="88">
        <f t="shared" si="40"/>
        <v>0</v>
      </c>
      <c r="H861" s="3">
        <f t="shared" si="41"/>
        <v>0</v>
      </c>
    </row>
    <row r="862" spans="6:8" x14ac:dyDescent="0.5">
      <c r="F862" s="88">
        <f t="shared" si="39"/>
        <v>0</v>
      </c>
      <c r="G862" s="88">
        <f t="shared" si="40"/>
        <v>0</v>
      </c>
      <c r="H862" s="3">
        <f t="shared" si="41"/>
        <v>0</v>
      </c>
    </row>
    <row r="863" spans="6:8" x14ac:dyDescent="0.5">
      <c r="F863" s="88">
        <f t="shared" si="39"/>
        <v>0</v>
      </c>
      <c r="G863" s="88">
        <f t="shared" si="40"/>
        <v>0</v>
      </c>
      <c r="H863" s="3">
        <f t="shared" si="41"/>
        <v>0</v>
      </c>
    </row>
    <row r="864" spans="6:8" x14ac:dyDescent="0.5">
      <c r="F864" s="88">
        <f t="shared" si="39"/>
        <v>0</v>
      </c>
      <c r="G864" s="88">
        <f t="shared" si="40"/>
        <v>0</v>
      </c>
      <c r="H864" s="3">
        <f t="shared" si="41"/>
        <v>0</v>
      </c>
    </row>
    <row r="865" spans="6:8" x14ac:dyDescent="0.5">
      <c r="F865" s="88">
        <f t="shared" si="39"/>
        <v>0</v>
      </c>
      <c r="G865" s="88">
        <f t="shared" si="40"/>
        <v>0</v>
      </c>
      <c r="H865" s="3">
        <f t="shared" si="41"/>
        <v>0</v>
      </c>
    </row>
    <row r="866" spans="6:8" x14ac:dyDescent="0.5">
      <c r="F866" s="88">
        <f t="shared" si="39"/>
        <v>0</v>
      </c>
      <c r="G866" s="88">
        <f t="shared" si="40"/>
        <v>0</v>
      </c>
      <c r="H866" s="3">
        <f t="shared" si="41"/>
        <v>0</v>
      </c>
    </row>
    <row r="867" spans="6:8" x14ac:dyDescent="0.5">
      <c r="F867" s="88">
        <f t="shared" si="39"/>
        <v>0</v>
      </c>
      <c r="G867" s="88">
        <f t="shared" si="40"/>
        <v>0</v>
      </c>
      <c r="H867" s="3">
        <f t="shared" si="41"/>
        <v>0</v>
      </c>
    </row>
    <row r="868" spans="6:8" x14ac:dyDescent="0.5">
      <c r="F868" s="88">
        <f t="shared" si="39"/>
        <v>0</v>
      </c>
      <c r="G868" s="88">
        <f t="shared" si="40"/>
        <v>0</v>
      </c>
      <c r="H868" s="3">
        <f t="shared" si="41"/>
        <v>0</v>
      </c>
    </row>
    <row r="869" spans="6:8" x14ac:dyDescent="0.5">
      <c r="F869" s="88">
        <f t="shared" si="39"/>
        <v>0</v>
      </c>
      <c r="G869" s="88">
        <f t="shared" si="40"/>
        <v>0</v>
      </c>
      <c r="H869" s="3">
        <f t="shared" si="41"/>
        <v>0</v>
      </c>
    </row>
    <row r="870" spans="6:8" x14ac:dyDescent="0.5">
      <c r="F870" s="88">
        <f t="shared" si="39"/>
        <v>0</v>
      </c>
      <c r="G870" s="88">
        <f t="shared" si="40"/>
        <v>0</v>
      </c>
      <c r="H870" s="3">
        <f t="shared" si="41"/>
        <v>0</v>
      </c>
    </row>
    <row r="871" spans="6:8" x14ac:dyDescent="0.5">
      <c r="F871" s="88">
        <f t="shared" si="39"/>
        <v>0</v>
      </c>
      <c r="G871" s="88">
        <f t="shared" si="40"/>
        <v>0</v>
      </c>
      <c r="H871" s="3">
        <f t="shared" si="41"/>
        <v>0</v>
      </c>
    </row>
    <row r="872" spans="6:8" x14ac:dyDescent="0.5">
      <c r="F872" s="88">
        <f t="shared" si="39"/>
        <v>0</v>
      </c>
      <c r="G872" s="88">
        <f t="shared" si="40"/>
        <v>0</v>
      </c>
      <c r="H872" s="3">
        <f t="shared" si="41"/>
        <v>0</v>
      </c>
    </row>
    <row r="873" spans="6:8" x14ac:dyDescent="0.5">
      <c r="F873" s="88">
        <f t="shared" si="39"/>
        <v>0</v>
      </c>
      <c r="G873" s="88">
        <f t="shared" si="40"/>
        <v>0</v>
      </c>
      <c r="H873" s="3">
        <f t="shared" si="41"/>
        <v>0</v>
      </c>
    </row>
    <row r="874" spans="6:8" x14ac:dyDescent="0.5">
      <c r="F874" s="88">
        <f t="shared" si="39"/>
        <v>0</v>
      </c>
      <c r="G874" s="88">
        <f t="shared" si="40"/>
        <v>0</v>
      </c>
      <c r="H874" s="3">
        <f t="shared" si="41"/>
        <v>0</v>
      </c>
    </row>
    <row r="875" spans="6:8" x14ac:dyDescent="0.5">
      <c r="F875" s="88">
        <f t="shared" si="39"/>
        <v>0</v>
      </c>
      <c r="G875" s="88">
        <f t="shared" si="40"/>
        <v>0</v>
      </c>
      <c r="H875" s="3">
        <f t="shared" si="41"/>
        <v>0</v>
      </c>
    </row>
    <row r="876" spans="6:8" x14ac:dyDescent="0.5">
      <c r="F876" s="88">
        <f t="shared" si="39"/>
        <v>0</v>
      </c>
      <c r="G876" s="88">
        <f t="shared" si="40"/>
        <v>0</v>
      </c>
      <c r="H876" s="3">
        <f t="shared" si="41"/>
        <v>0</v>
      </c>
    </row>
    <row r="877" spans="6:8" x14ac:dyDescent="0.5">
      <c r="F877" s="88">
        <f t="shared" si="39"/>
        <v>0</v>
      </c>
      <c r="G877" s="88">
        <f t="shared" si="40"/>
        <v>0</v>
      </c>
      <c r="H877" s="3">
        <f t="shared" si="41"/>
        <v>0</v>
      </c>
    </row>
    <row r="878" spans="6:8" x14ac:dyDescent="0.5">
      <c r="F878" s="88">
        <f t="shared" si="39"/>
        <v>0</v>
      </c>
      <c r="G878" s="88">
        <f t="shared" si="40"/>
        <v>0</v>
      </c>
      <c r="H878" s="3">
        <f t="shared" si="41"/>
        <v>0</v>
      </c>
    </row>
    <row r="879" spans="6:8" x14ac:dyDescent="0.5">
      <c r="F879" s="88">
        <f t="shared" si="39"/>
        <v>0</v>
      </c>
      <c r="G879" s="88">
        <f t="shared" si="40"/>
        <v>0</v>
      </c>
      <c r="H879" s="3">
        <f t="shared" si="41"/>
        <v>0</v>
      </c>
    </row>
    <row r="880" spans="6:8" x14ac:dyDescent="0.5">
      <c r="F880" s="88">
        <f t="shared" si="39"/>
        <v>0</v>
      </c>
      <c r="G880" s="88">
        <f t="shared" si="40"/>
        <v>0</v>
      </c>
      <c r="H880" s="3">
        <f t="shared" si="41"/>
        <v>0</v>
      </c>
    </row>
    <row r="881" spans="6:8" x14ac:dyDescent="0.5">
      <c r="F881" s="88">
        <f t="shared" si="39"/>
        <v>0</v>
      </c>
      <c r="G881" s="88">
        <f t="shared" si="40"/>
        <v>0</v>
      </c>
      <c r="H881" s="3">
        <f t="shared" si="41"/>
        <v>0</v>
      </c>
    </row>
    <row r="882" spans="6:8" x14ac:dyDescent="0.5">
      <c r="F882" s="88">
        <f t="shared" si="39"/>
        <v>0</v>
      </c>
      <c r="G882" s="88">
        <f t="shared" si="40"/>
        <v>0</v>
      </c>
      <c r="H882" s="3">
        <f t="shared" si="41"/>
        <v>0</v>
      </c>
    </row>
    <row r="883" spans="6:8" x14ac:dyDescent="0.5">
      <c r="F883" s="88">
        <f t="shared" si="39"/>
        <v>0</v>
      </c>
      <c r="G883" s="88">
        <f t="shared" si="40"/>
        <v>0</v>
      </c>
      <c r="H883" s="3">
        <f t="shared" si="41"/>
        <v>0</v>
      </c>
    </row>
    <row r="884" spans="6:8" x14ac:dyDescent="0.5">
      <c r="F884" s="88">
        <f t="shared" si="39"/>
        <v>0</v>
      </c>
      <c r="G884" s="88">
        <f t="shared" si="40"/>
        <v>0</v>
      </c>
      <c r="H884" s="3">
        <f t="shared" si="41"/>
        <v>0</v>
      </c>
    </row>
    <row r="885" spans="6:8" x14ac:dyDescent="0.5">
      <c r="F885" s="88">
        <f t="shared" si="39"/>
        <v>0</v>
      </c>
      <c r="G885" s="88">
        <f t="shared" si="40"/>
        <v>0</v>
      </c>
      <c r="H885" s="3">
        <f t="shared" si="41"/>
        <v>0</v>
      </c>
    </row>
    <row r="886" spans="6:8" x14ac:dyDescent="0.5">
      <c r="F886" s="88">
        <f t="shared" si="39"/>
        <v>0</v>
      </c>
      <c r="G886" s="88">
        <f t="shared" si="40"/>
        <v>0</v>
      </c>
      <c r="H886" s="3">
        <f t="shared" si="41"/>
        <v>0</v>
      </c>
    </row>
    <row r="887" spans="6:8" x14ac:dyDescent="0.5">
      <c r="F887" s="88">
        <f t="shared" si="39"/>
        <v>0</v>
      </c>
      <c r="G887" s="88">
        <f t="shared" si="40"/>
        <v>0</v>
      </c>
      <c r="H887" s="3">
        <f t="shared" si="41"/>
        <v>0</v>
      </c>
    </row>
    <row r="888" spans="6:8" x14ac:dyDescent="0.5">
      <c r="F888" s="88">
        <f t="shared" si="39"/>
        <v>0</v>
      </c>
      <c r="G888" s="88">
        <f t="shared" si="40"/>
        <v>0</v>
      </c>
      <c r="H888" s="3">
        <f t="shared" si="41"/>
        <v>0</v>
      </c>
    </row>
    <row r="889" spans="6:8" x14ac:dyDescent="0.5">
      <c r="F889" s="88">
        <f t="shared" si="39"/>
        <v>0</v>
      </c>
      <c r="G889" s="88">
        <f t="shared" si="40"/>
        <v>0</v>
      </c>
      <c r="H889" s="3">
        <f t="shared" si="41"/>
        <v>0</v>
      </c>
    </row>
    <row r="890" spans="6:8" x14ac:dyDescent="0.5">
      <c r="F890" s="88">
        <f t="shared" si="39"/>
        <v>0</v>
      </c>
      <c r="G890" s="88">
        <f t="shared" si="40"/>
        <v>0</v>
      </c>
      <c r="H890" s="3">
        <f t="shared" si="41"/>
        <v>0</v>
      </c>
    </row>
    <row r="891" spans="6:8" x14ac:dyDescent="0.5">
      <c r="F891" s="88">
        <f t="shared" si="39"/>
        <v>0</v>
      </c>
      <c r="G891" s="88">
        <f t="shared" si="40"/>
        <v>0</v>
      </c>
      <c r="H891" s="3">
        <f t="shared" si="41"/>
        <v>0</v>
      </c>
    </row>
    <row r="892" spans="6:8" x14ac:dyDescent="0.5">
      <c r="F892" s="88">
        <f t="shared" si="39"/>
        <v>0</v>
      </c>
      <c r="G892" s="88">
        <f t="shared" si="40"/>
        <v>0</v>
      </c>
      <c r="H892" s="3">
        <f t="shared" si="41"/>
        <v>0</v>
      </c>
    </row>
    <row r="893" spans="6:8" x14ac:dyDescent="0.5">
      <c r="F893" s="88">
        <f t="shared" si="39"/>
        <v>0</v>
      </c>
      <c r="G893" s="88">
        <f t="shared" si="40"/>
        <v>0</v>
      </c>
      <c r="H893" s="3">
        <f t="shared" si="41"/>
        <v>0</v>
      </c>
    </row>
    <row r="894" spans="6:8" x14ac:dyDescent="0.5">
      <c r="F894" s="88">
        <f t="shared" si="39"/>
        <v>0</v>
      </c>
      <c r="G894" s="88">
        <f t="shared" si="40"/>
        <v>0</v>
      </c>
      <c r="H894" s="3">
        <f t="shared" si="41"/>
        <v>0</v>
      </c>
    </row>
    <row r="895" spans="6:8" x14ac:dyDescent="0.5">
      <c r="F895" s="88">
        <f t="shared" si="39"/>
        <v>0</v>
      </c>
      <c r="G895" s="88">
        <f t="shared" si="40"/>
        <v>0</v>
      </c>
      <c r="H895" s="3">
        <f t="shared" si="41"/>
        <v>0</v>
      </c>
    </row>
    <row r="896" spans="6:8" x14ac:dyDescent="0.5">
      <c r="F896" s="88">
        <f t="shared" si="39"/>
        <v>0</v>
      </c>
      <c r="G896" s="88">
        <f t="shared" si="40"/>
        <v>0</v>
      </c>
      <c r="H896" s="3">
        <f t="shared" si="41"/>
        <v>0</v>
      </c>
    </row>
    <row r="897" spans="6:8" x14ac:dyDescent="0.5">
      <c r="F897" s="88">
        <f t="shared" si="39"/>
        <v>0</v>
      </c>
      <c r="G897" s="88">
        <f t="shared" si="40"/>
        <v>0</v>
      </c>
      <c r="H897" s="3">
        <f t="shared" si="41"/>
        <v>0</v>
      </c>
    </row>
    <row r="898" spans="6:8" x14ac:dyDescent="0.5">
      <c r="F898" s="88">
        <f t="shared" si="39"/>
        <v>0</v>
      </c>
      <c r="G898" s="88">
        <f t="shared" si="40"/>
        <v>0</v>
      </c>
      <c r="H898" s="3">
        <f t="shared" si="41"/>
        <v>0</v>
      </c>
    </row>
    <row r="899" spans="6:8" x14ac:dyDescent="0.5">
      <c r="F899" s="88">
        <f t="shared" si="39"/>
        <v>0</v>
      </c>
      <c r="G899" s="88">
        <f t="shared" si="40"/>
        <v>0</v>
      </c>
      <c r="H899" s="3">
        <f t="shared" si="41"/>
        <v>0</v>
      </c>
    </row>
    <row r="900" spans="6:8" x14ac:dyDescent="0.5">
      <c r="F900" s="88">
        <f t="shared" si="39"/>
        <v>0</v>
      </c>
      <c r="G900" s="88">
        <f t="shared" si="40"/>
        <v>0</v>
      </c>
      <c r="H900" s="3">
        <f t="shared" si="41"/>
        <v>0</v>
      </c>
    </row>
    <row r="901" spans="6:8" x14ac:dyDescent="0.5">
      <c r="F901" s="88">
        <f t="shared" si="39"/>
        <v>0</v>
      </c>
      <c r="G901" s="88">
        <f t="shared" si="40"/>
        <v>0</v>
      </c>
      <c r="H901" s="3">
        <f t="shared" si="41"/>
        <v>0</v>
      </c>
    </row>
    <row r="902" spans="6:8" x14ac:dyDescent="0.5">
      <c r="F902" s="88">
        <f t="shared" si="39"/>
        <v>0</v>
      </c>
      <c r="G902" s="88">
        <f t="shared" si="40"/>
        <v>0</v>
      </c>
      <c r="H902" s="3">
        <f t="shared" si="41"/>
        <v>0</v>
      </c>
    </row>
    <row r="903" spans="6:8" x14ac:dyDescent="0.5">
      <c r="F903" s="88">
        <f t="shared" ref="F903:F966" si="42">IF(COUNT($C903,D903)&lt;&gt;2,0,ROUND(MAX(IF($B903="No - non-arm's length",0,MIN((0.75*D903),1694)),MIN(D903,(0.75*$C903),1694)),2))</f>
        <v>0</v>
      </c>
      <c r="G903" s="88">
        <f t="shared" ref="G903:G966" si="43">IF(COUNT($C903,E903)&lt;&gt;2,0,ROUND(MAX(IF($B903="No - non-arm's length",0,MIN((0.75*E903),1694)),MIN(E903,(0.75*$C903),1694)),2))</f>
        <v>0</v>
      </c>
      <c r="H903" s="3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88">
        <f t="shared" si="42"/>
        <v>0</v>
      </c>
      <c r="G904" s="88">
        <f t="shared" si="43"/>
        <v>0</v>
      </c>
      <c r="H904" s="3">
        <f t="shared" si="44"/>
        <v>0</v>
      </c>
    </row>
    <row r="905" spans="6:8" x14ac:dyDescent="0.5">
      <c r="F905" s="88">
        <f t="shared" si="42"/>
        <v>0</v>
      </c>
      <c r="G905" s="88">
        <f t="shared" si="43"/>
        <v>0</v>
      </c>
      <c r="H905" s="3">
        <f t="shared" si="44"/>
        <v>0</v>
      </c>
    </row>
    <row r="906" spans="6:8" x14ac:dyDescent="0.5">
      <c r="F906" s="88">
        <f t="shared" si="42"/>
        <v>0</v>
      </c>
      <c r="G906" s="88">
        <f t="shared" si="43"/>
        <v>0</v>
      </c>
      <c r="H906" s="3">
        <f t="shared" si="44"/>
        <v>0</v>
      </c>
    </row>
    <row r="907" spans="6:8" x14ac:dyDescent="0.5">
      <c r="F907" s="88">
        <f t="shared" si="42"/>
        <v>0</v>
      </c>
      <c r="G907" s="88">
        <f t="shared" si="43"/>
        <v>0</v>
      </c>
      <c r="H907" s="3">
        <f t="shared" si="44"/>
        <v>0</v>
      </c>
    </row>
    <row r="908" spans="6:8" x14ac:dyDescent="0.5">
      <c r="F908" s="88">
        <f t="shared" si="42"/>
        <v>0</v>
      </c>
      <c r="G908" s="88">
        <f t="shared" si="43"/>
        <v>0</v>
      </c>
      <c r="H908" s="3">
        <f t="shared" si="44"/>
        <v>0</v>
      </c>
    </row>
    <row r="909" spans="6:8" x14ac:dyDescent="0.5">
      <c r="F909" s="88">
        <f t="shared" si="42"/>
        <v>0</v>
      </c>
      <c r="G909" s="88">
        <f t="shared" si="43"/>
        <v>0</v>
      </c>
      <c r="H909" s="3">
        <f t="shared" si="44"/>
        <v>0</v>
      </c>
    </row>
    <row r="910" spans="6:8" x14ac:dyDescent="0.5">
      <c r="F910" s="88">
        <f t="shared" si="42"/>
        <v>0</v>
      </c>
      <c r="G910" s="88">
        <f t="shared" si="43"/>
        <v>0</v>
      </c>
      <c r="H910" s="3">
        <f t="shared" si="44"/>
        <v>0</v>
      </c>
    </row>
    <row r="911" spans="6:8" x14ac:dyDescent="0.5">
      <c r="F911" s="88">
        <f t="shared" si="42"/>
        <v>0</v>
      </c>
      <c r="G911" s="88">
        <f t="shared" si="43"/>
        <v>0</v>
      </c>
      <c r="H911" s="3">
        <f t="shared" si="44"/>
        <v>0</v>
      </c>
    </row>
    <row r="912" spans="6:8" x14ac:dyDescent="0.5">
      <c r="F912" s="88">
        <f t="shared" si="42"/>
        <v>0</v>
      </c>
      <c r="G912" s="88">
        <f t="shared" si="43"/>
        <v>0</v>
      </c>
      <c r="H912" s="3">
        <f t="shared" si="44"/>
        <v>0</v>
      </c>
    </row>
    <row r="913" spans="6:8" x14ac:dyDescent="0.5">
      <c r="F913" s="88">
        <f t="shared" si="42"/>
        <v>0</v>
      </c>
      <c r="G913" s="88">
        <f t="shared" si="43"/>
        <v>0</v>
      </c>
      <c r="H913" s="3">
        <f t="shared" si="44"/>
        <v>0</v>
      </c>
    </row>
    <row r="914" spans="6:8" x14ac:dyDescent="0.5">
      <c r="F914" s="88">
        <f t="shared" si="42"/>
        <v>0</v>
      </c>
      <c r="G914" s="88">
        <f t="shared" si="43"/>
        <v>0</v>
      </c>
      <c r="H914" s="3">
        <f t="shared" si="44"/>
        <v>0</v>
      </c>
    </row>
    <row r="915" spans="6:8" x14ac:dyDescent="0.5">
      <c r="F915" s="88">
        <f t="shared" si="42"/>
        <v>0</v>
      </c>
      <c r="G915" s="88">
        <f t="shared" si="43"/>
        <v>0</v>
      </c>
      <c r="H915" s="3">
        <f t="shared" si="44"/>
        <v>0</v>
      </c>
    </row>
    <row r="916" spans="6:8" x14ac:dyDescent="0.5">
      <c r="F916" s="88">
        <f t="shared" si="42"/>
        <v>0</v>
      </c>
      <c r="G916" s="88">
        <f t="shared" si="43"/>
        <v>0</v>
      </c>
      <c r="H916" s="3">
        <f t="shared" si="44"/>
        <v>0</v>
      </c>
    </row>
    <row r="917" spans="6:8" x14ac:dyDescent="0.5">
      <c r="F917" s="88">
        <f t="shared" si="42"/>
        <v>0</v>
      </c>
      <c r="G917" s="88">
        <f t="shared" si="43"/>
        <v>0</v>
      </c>
      <c r="H917" s="3">
        <f t="shared" si="44"/>
        <v>0</v>
      </c>
    </row>
    <row r="918" spans="6:8" x14ac:dyDescent="0.5">
      <c r="F918" s="88">
        <f t="shared" si="42"/>
        <v>0</v>
      </c>
      <c r="G918" s="88">
        <f t="shared" si="43"/>
        <v>0</v>
      </c>
      <c r="H918" s="3">
        <f t="shared" si="44"/>
        <v>0</v>
      </c>
    </row>
    <row r="919" spans="6:8" x14ac:dyDescent="0.5">
      <c r="F919" s="88">
        <f t="shared" si="42"/>
        <v>0</v>
      </c>
      <c r="G919" s="88">
        <f t="shared" si="43"/>
        <v>0</v>
      </c>
      <c r="H919" s="3">
        <f t="shared" si="44"/>
        <v>0</v>
      </c>
    </row>
    <row r="920" spans="6:8" x14ac:dyDescent="0.5">
      <c r="F920" s="88">
        <f t="shared" si="42"/>
        <v>0</v>
      </c>
      <c r="G920" s="88">
        <f t="shared" si="43"/>
        <v>0</v>
      </c>
      <c r="H920" s="3">
        <f t="shared" si="44"/>
        <v>0</v>
      </c>
    </row>
    <row r="921" spans="6:8" x14ac:dyDescent="0.5">
      <c r="F921" s="88">
        <f t="shared" si="42"/>
        <v>0</v>
      </c>
      <c r="G921" s="88">
        <f t="shared" si="43"/>
        <v>0</v>
      </c>
      <c r="H921" s="3">
        <f t="shared" si="44"/>
        <v>0</v>
      </c>
    </row>
    <row r="922" spans="6:8" x14ac:dyDescent="0.5">
      <c r="F922" s="88">
        <f t="shared" si="42"/>
        <v>0</v>
      </c>
      <c r="G922" s="88">
        <f t="shared" si="43"/>
        <v>0</v>
      </c>
      <c r="H922" s="3">
        <f t="shared" si="44"/>
        <v>0</v>
      </c>
    </row>
    <row r="923" spans="6:8" x14ac:dyDescent="0.5">
      <c r="F923" s="88">
        <f t="shared" si="42"/>
        <v>0</v>
      </c>
      <c r="G923" s="88">
        <f t="shared" si="43"/>
        <v>0</v>
      </c>
      <c r="H923" s="3">
        <f t="shared" si="44"/>
        <v>0</v>
      </c>
    </row>
    <row r="924" spans="6:8" x14ac:dyDescent="0.5">
      <c r="F924" s="88">
        <f t="shared" si="42"/>
        <v>0</v>
      </c>
      <c r="G924" s="88">
        <f t="shared" si="43"/>
        <v>0</v>
      </c>
      <c r="H924" s="3">
        <f t="shared" si="44"/>
        <v>0</v>
      </c>
    </row>
    <row r="925" spans="6:8" x14ac:dyDescent="0.5">
      <c r="F925" s="88">
        <f t="shared" si="42"/>
        <v>0</v>
      </c>
      <c r="G925" s="88">
        <f t="shared" si="43"/>
        <v>0</v>
      </c>
      <c r="H925" s="3">
        <f t="shared" si="44"/>
        <v>0</v>
      </c>
    </row>
    <row r="926" spans="6:8" x14ac:dyDescent="0.5">
      <c r="F926" s="88">
        <f t="shared" si="42"/>
        <v>0</v>
      </c>
      <c r="G926" s="88">
        <f t="shared" si="43"/>
        <v>0</v>
      </c>
      <c r="H926" s="3">
        <f t="shared" si="44"/>
        <v>0</v>
      </c>
    </row>
    <row r="927" spans="6:8" x14ac:dyDescent="0.5">
      <c r="F927" s="88">
        <f t="shared" si="42"/>
        <v>0</v>
      </c>
      <c r="G927" s="88">
        <f t="shared" si="43"/>
        <v>0</v>
      </c>
      <c r="H927" s="3">
        <f t="shared" si="44"/>
        <v>0</v>
      </c>
    </row>
    <row r="928" spans="6:8" x14ac:dyDescent="0.5">
      <c r="F928" s="88">
        <f t="shared" si="42"/>
        <v>0</v>
      </c>
      <c r="G928" s="88">
        <f t="shared" si="43"/>
        <v>0</v>
      </c>
      <c r="H928" s="3">
        <f t="shared" si="44"/>
        <v>0</v>
      </c>
    </row>
    <row r="929" spans="6:8" x14ac:dyDescent="0.5">
      <c r="F929" s="88">
        <f t="shared" si="42"/>
        <v>0</v>
      </c>
      <c r="G929" s="88">
        <f t="shared" si="43"/>
        <v>0</v>
      </c>
      <c r="H929" s="3">
        <f t="shared" si="44"/>
        <v>0</v>
      </c>
    </row>
    <row r="930" spans="6:8" x14ac:dyDescent="0.5">
      <c r="F930" s="88">
        <f t="shared" si="42"/>
        <v>0</v>
      </c>
      <c r="G930" s="88">
        <f t="shared" si="43"/>
        <v>0</v>
      </c>
      <c r="H930" s="3">
        <f t="shared" si="44"/>
        <v>0</v>
      </c>
    </row>
    <row r="931" spans="6:8" x14ac:dyDescent="0.5">
      <c r="F931" s="88">
        <f t="shared" si="42"/>
        <v>0</v>
      </c>
      <c r="G931" s="88">
        <f t="shared" si="43"/>
        <v>0</v>
      </c>
      <c r="H931" s="3">
        <f t="shared" si="44"/>
        <v>0</v>
      </c>
    </row>
    <row r="932" spans="6:8" x14ac:dyDescent="0.5">
      <c r="F932" s="88">
        <f t="shared" si="42"/>
        <v>0</v>
      </c>
      <c r="G932" s="88">
        <f t="shared" si="43"/>
        <v>0</v>
      </c>
      <c r="H932" s="3">
        <f t="shared" si="44"/>
        <v>0</v>
      </c>
    </row>
    <row r="933" spans="6:8" x14ac:dyDescent="0.5">
      <c r="F933" s="88">
        <f t="shared" si="42"/>
        <v>0</v>
      </c>
      <c r="G933" s="88">
        <f t="shared" si="43"/>
        <v>0</v>
      </c>
      <c r="H933" s="3">
        <f t="shared" si="44"/>
        <v>0</v>
      </c>
    </row>
    <row r="934" spans="6:8" x14ac:dyDescent="0.5">
      <c r="F934" s="88">
        <f t="shared" si="42"/>
        <v>0</v>
      </c>
      <c r="G934" s="88">
        <f t="shared" si="43"/>
        <v>0</v>
      </c>
      <c r="H934" s="3">
        <f t="shared" si="44"/>
        <v>0</v>
      </c>
    </row>
    <row r="935" spans="6:8" x14ac:dyDescent="0.5">
      <c r="F935" s="88">
        <f t="shared" si="42"/>
        <v>0</v>
      </c>
      <c r="G935" s="88">
        <f t="shared" si="43"/>
        <v>0</v>
      </c>
      <c r="H935" s="3">
        <f t="shared" si="44"/>
        <v>0</v>
      </c>
    </row>
    <row r="936" spans="6:8" x14ac:dyDescent="0.5">
      <c r="F936" s="88">
        <f t="shared" si="42"/>
        <v>0</v>
      </c>
      <c r="G936" s="88">
        <f t="shared" si="43"/>
        <v>0</v>
      </c>
      <c r="H936" s="3">
        <f t="shared" si="44"/>
        <v>0</v>
      </c>
    </row>
    <row r="937" spans="6:8" x14ac:dyDescent="0.5">
      <c r="F937" s="88">
        <f t="shared" si="42"/>
        <v>0</v>
      </c>
      <c r="G937" s="88">
        <f t="shared" si="43"/>
        <v>0</v>
      </c>
      <c r="H937" s="3">
        <f t="shared" si="44"/>
        <v>0</v>
      </c>
    </row>
    <row r="938" spans="6:8" x14ac:dyDescent="0.5">
      <c r="F938" s="88">
        <f t="shared" si="42"/>
        <v>0</v>
      </c>
      <c r="G938" s="88">
        <f t="shared" si="43"/>
        <v>0</v>
      </c>
      <c r="H938" s="3">
        <f t="shared" si="44"/>
        <v>0</v>
      </c>
    </row>
    <row r="939" spans="6:8" x14ac:dyDescent="0.5">
      <c r="F939" s="88">
        <f t="shared" si="42"/>
        <v>0</v>
      </c>
      <c r="G939" s="88">
        <f t="shared" si="43"/>
        <v>0</v>
      </c>
      <c r="H939" s="3">
        <f t="shared" si="44"/>
        <v>0</v>
      </c>
    </row>
    <row r="940" spans="6:8" x14ac:dyDescent="0.5">
      <c r="F940" s="88">
        <f t="shared" si="42"/>
        <v>0</v>
      </c>
      <c r="G940" s="88">
        <f t="shared" si="43"/>
        <v>0</v>
      </c>
      <c r="H940" s="3">
        <f t="shared" si="44"/>
        <v>0</v>
      </c>
    </row>
    <row r="941" spans="6:8" x14ac:dyDescent="0.5">
      <c r="F941" s="88">
        <f t="shared" si="42"/>
        <v>0</v>
      </c>
      <c r="G941" s="88">
        <f t="shared" si="43"/>
        <v>0</v>
      </c>
      <c r="H941" s="3">
        <f t="shared" si="44"/>
        <v>0</v>
      </c>
    </row>
    <row r="942" spans="6:8" x14ac:dyDescent="0.5">
      <c r="F942" s="88">
        <f t="shared" si="42"/>
        <v>0</v>
      </c>
      <c r="G942" s="88">
        <f t="shared" si="43"/>
        <v>0</v>
      </c>
      <c r="H942" s="3">
        <f t="shared" si="44"/>
        <v>0</v>
      </c>
    </row>
    <row r="943" spans="6:8" x14ac:dyDescent="0.5">
      <c r="F943" s="88">
        <f t="shared" si="42"/>
        <v>0</v>
      </c>
      <c r="G943" s="88">
        <f t="shared" si="43"/>
        <v>0</v>
      </c>
      <c r="H943" s="3">
        <f t="shared" si="44"/>
        <v>0</v>
      </c>
    </row>
    <row r="944" spans="6:8" x14ac:dyDescent="0.5">
      <c r="F944" s="88">
        <f t="shared" si="42"/>
        <v>0</v>
      </c>
      <c r="G944" s="88">
        <f t="shared" si="43"/>
        <v>0</v>
      </c>
      <c r="H944" s="3">
        <f t="shared" si="44"/>
        <v>0</v>
      </c>
    </row>
    <row r="945" spans="6:8" x14ac:dyDescent="0.5">
      <c r="F945" s="88">
        <f t="shared" si="42"/>
        <v>0</v>
      </c>
      <c r="G945" s="88">
        <f t="shared" si="43"/>
        <v>0</v>
      </c>
      <c r="H945" s="3">
        <f t="shared" si="44"/>
        <v>0</v>
      </c>
    </row>
    <row r="946" spans="6:8" x14ac:dyDescent="0.5">
      <c r="F946" s="88">
        <f t="shared" si="42"/>
        <v>0</v>
      </c>
      <c r="G946" s="88">
        <f t="shared" si="43"/>
        <v>0</v>
      </c>
      <c r="H946" s="3">
        <f t="shared" si="44"/>
        <v>0</v>
      </c>
    </row>
    <row r="947" spans="6:8" x14ac:dyDescent="0.5">
      <c r="F947" s="88">
        <f t="shared" si="42"/>
        <v>0</v>
      </c>
      <c r="G947" s="88">
        <f t="shared" si="43"/>
        <v>0</v>
      </c>
      <c r="H947" s="3">
        <f t="shared" si="44"/>
        <v>0</v>
      </c>
    </row>
    <row r="948" spans="6:8" x14ac:dyDescent="0.5">
      <c r="F948" s="88">
        <f t="shared" si="42"/>
        <v>0</v>
      </c>
      <c r="G948" s="88">
        <f t="shared" si="43"/>
        <v>0</v>
      </c>
      <c r="H948" s="3">
        <f t="shared" si="44"/>
        <v>0</v>
      </c>
    </row>
    <row r="949" spans="6:8" x14ac:dyDescent="0.5">
      <c r="F949" s="88">
        <f t="shared" si="42"/>
        <v>0</v>
      </c>
      <c r="G949" s="88">
        <f t="shared" si="43"/>
        <v>0</v>
      </c>
      <c r="H949" s="3">
        <f t="shared" si="44"/>
        <v>0</v>
      </c>
    </row>
    <row r="950" spans="6:8" x14ac:dyDescent="0.5">
      <c r="F950" s="88">
        <f t="shared" si="42"/>
        <v>0</v>
      </c>
      <c r="G950" s="88">
        <f t="shared" si="43"/>
        <v>0</v>
      </c>
      <c r="H950" s="3">
        <f t="shared" si="44"/>
        <v>0</v>
      </c>
    </row>
    <row r="951" spans="6:8" x14ac:dyDescent="0.5">
      <c r="F951" s="88">
        <f t="shared" si="42"/>
        <v>0</v>
      </c>
      <c r="G951" s="88">
        <f t="shared" si="43"/>
        <v>0</v>
      </c>
      <c r="H951" s="3">
        <f t="shared" si="44"/>
        <v>0</v>
      </c>
    </row>
    <row r="952" spans="6:8" x14ac:dyDescent="0.5">
      <c r="F952" s="88">
        <f t="shared" si="42"/>
        <v>0</v>
      </c>
      <c r="G952" s="88">
        <f t="shared" si="43"/>
        <v>0</v>
      </c>
      <c r="H952" s="3">
        <f t="shared" si="44"/>
        <v>0</v>
      </c>
    </row>
    <row r="953" spans="6:8" x14ac:dyDescent="0.5">
      <c r="F953" s="88">
        <f t="shared" si="42"/>
        <v>0</v>
      </c>
      <c r="G953" s="88">
        <f t="shared" si="43"/>
        <v>0</v>
      </c>
      <c r="H953" s="3">
        <f t="shared" si="44"/>
        <v>0</v>
      </c>
    </row>
    <row r="954" spans="6:8" x14ac:dyDescent="0.5">
      <c r="F954" s="88">
        <f t="shared" si="42"/>
        <v>0</v>
      </c>
      <c r="G954" s="88">
        <f t="shared" si="43"/>
        <v>0</v>
      </c>
      <c r="H954" s="3">
        <f t="shared" si="44"/>
        <v>0</v>
      </c>
    </row>
    <row r="955" spans="6:8" x14ac:dyDescent="0.5">
      <c r="F955" s="88">
        <f t="shared" si="42"/>
        <v>0</v>
      </c>
      <c r="G955" s="88">
        <f t="shared" si="43"/>
        <v>0</v>
      </c>
      <c r="H955" s="3">
        <f t="shared" si="44"/>
        <v>0</v>
      </c>
    </row>
    <row r="956" spans="6:8" x14ac:dyDescent="0.5">
      <c r="F956" s="88">
        <f t="shared" si="42"/>
        <v>0</v>
      </c>
      <c r="G956" s="88">
        <f t="shared" si="43"/>
        <v>0</v>
      </c>
      <c r="H956" s="3">
        <f t="shared" si="44"/>
        <v>0</v>
      </c>
    </row>
    <row r="957" spans="6:8" x14ac:dyDescent="0.5">
      <c r="F957" s="88">
        <f t="shared" si="42"/>
        <v>0</v>
      </c>
      <c r="G957" s="88">
        <f t="shared" si="43"/>
        <v>0</v>
      </c>
      <c r="H957" s="3">
        <f t="shared" si="44"/>
        <v>0</v>
      </c>
    </row>
    <row r="958" spans="6:8" x14ac:dyDescent="0.5">
      <c r="F958" s="88">
        <f t="shared" si="42"/>
        <v>0</v>
      </c>
      <c r="G958" s="88">
        <f t="shared" si="43"/>
        <v>0</v>
      </c>
      <c r="H958" s="3">
        <f t="shared" si="44"/>
        <v>0</v>
      </c>
    </row>
    <row r="959" spans="6:8" x14ac:dyDescent="0.5">
      <c r="F959" s="88">
        <f t="shared" si="42"/>
        <v>0</v>
      </c>
      <c r="G959" s="88">
        <f t="shared" si="43"/>
        <v>0</v>
      </c>
      <c r="H959" s="3">
        <f t="shared" si="44"/>
        <v>0</v>
      </c>
    </row>
    <row r="960" spans="6:8" x14ac:dyDescent="0.5">
      <c r="F960" s="88">
        <f t="shared" si="42"/>
        <v>0</v>
      </c>
      <c r="G960" s="88">
        <f t="shared" si="43"/>
        <v>0</v>
      </c>
      <c r="H960" s="3">
        <f t="shared" si="44"/>
        <v>0</v>
      </c>
    </row>
    <row r="961" spans="6:8" x14ac:dyDescent="0.5">
      <c r="F961" s="88">
        <f t="shared" si="42"/>
        <v>0</v>
      </c>
      <c r="G961" s="88">
        <f t="shared" si="43"/>
        <v>0</v>
      </c>
      <c r="H961" s="3">
        <f t="shared" si="44"/>
        <v>0</v>
      </c>
    </row>
    <row r="962" spans="6:8" x14ac:dyDescent="0.5">
      <c r="F962" s="88">
        <f t="shared" si="42"/>
        <v>0</v>
      </c>
      <c r="G962" s="88">
        <f t="shared" si="43"/>
        <v>0</v>
      </c>
      <c r="H962" s="3">
        <f t="shared" si="44"/>
        <v>0</v>
      </c>
    </row>
    <row r="963" spans="6:8" x14ac:dyDescent="0.5">
      <c r="F963" s="88">
        <f t="shared" si="42"/>
        <v>0</v>
      </c>
      <c r="G963" s="88">
        <f t="shared" si="43"/>
        <v>0</v>
      </c>
      <c r="H963" s="3">
        <f t="shared" si="44"/>
        <v>0</v>
      </c>
    </row>
    <row r="964" spans="6:8" x14ac:dyDescent="0.5">
      <c r="F964" s="88">
        <f t="shared" si="42"/>
        <v>0</v>
      </c>
      <c r="G964" s="88">
        <f t="shared" si="43"/>
        <v>0</v>
      </c>
      <c r="H964" s="3">
        <f t="shared" si="44"/>
        <v>0</v>
      </c>
    </row>
    <row r="965" spans="6:8" x14ac:dyDescent="0.5">
      <c r="F965" s="88">
        <f t="shared" si="42"/>
        <v>0</v>
      </c>
      <c r="G965" s="88">
        <f t="shared" si="43"/>
        <v>0</v>
      </c>
      <c r="H965" s="3">
        <f t="shared" si="44"/>
        <v>0</v>
      </c>
    </row>
    <row r="966" spans="6:8" x14ac:dyDescent="0.5">
      <c r="F966" s="88">
        <f t="shared" si="42"/>
        <v>0</v>
      </c>
      <c r="G966" s="88">
        <f t="shared" si="43"/>
        <v>0</v>
      </c>
      <c r="H966" s="3">
        <f t="shared" si="44"/>
        <v>0</v>
      </c>
    </row>
    <row r="967" spans="6:8" x14ac:dyDescent="0.5">
      <c r="F967" s="88">
        <f t="shared" ref="F967:F1030" si="45">IF(COUNT($C967,D967)&lt;&gt;2,0,ROUND(MAX(IF($B967="No - non-arm's length",0,MIN((0.75*D967),1694)),MIN(D967,(0.75*$C967),1694)),2))</f>
        <v>0</v>
      </c>
      <c r="G967" s="88">
        <f t="shared" ref="G967:G1030" si="46">IF(COUNT($C967,E967)&lt;&gt;2,0,ROUND(MAX(IF($B967="No - non-arm's length",0,MIN((0.75*E967),1694)),MIN(E967,(0.75*$C967),1694)),2))</f>
        <v>0</v>
      </c>
      <c r="H967" s="3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88">
        <f t="shared" si="45"/>
        <v>0</v>
      </c>
      <c r="G968" s="88">
        <f t="shared" si="46"/>
        <v>0</v>
      </c>
      <c r="H968" s="3">
        <f t="shared" si="47"/>
        <v>0</v>
      </c>
    </row>
    <row r="969" spans="6:8" x14ac:dyDescent="0.5">
      <c r="F969" s="88">
        <f t="shared" si="45"/>
        <v>0</v>
      </c>
      <c r="G969" s="88">
        <f t="shared" si="46"/>
        <v>0</v>
      </c>
      <c r="H969" s="3">
        <f t="shared" si="47"/>
        <v>0</v>
      </c>
    </row>
    <row r="970" spans="6:8" x14ac:dyDescent="0.5">
      <c r="F970" s="88">
        <f t="shared" si="45"/>
        <v>0</v>
      </c>
      <c r="G970" s="88">
        <f t="shared" si="46"/>
        <v>0</v>
      </c>
      <c r="H970" s="3">
        <f t="shared" si="47"/>
        <v>0</v>
      </c>
    </row>
    <row r="971" spans="6:8" x14ac:dyDescent="0.5">
      <c r="F971" s="88">
        <f t="shared" si="45"/>
        <v>0</v>
      </c>
      <c r="G971" s="88">
        <f t="shared" si="46"/>
        <v>0</v>
      </c>
      <c r="H971" s="3">
        <f t="shared" si="47"/>
        <v>0</v>
      </c>
    </row>
    <row r="972" spans="6:8" x14ac:dyDescent="0.5">
      <c r="F972" s="88">
        <f t="shared" si="45"/>
        <v>0</v>
      </c>
      <c r="G972" s="88">
        <f t="shared" si="46"/>
        <v>0</v>
      </c>
      <c r="H972" s="3">
        <f t="shared" si="47"/>
        <v>0</v>
      </c>
    </row>
    <row r="973" spans="6:8" x14ac:dyDescent="0.5">
      <c r="F973" s="88">
        <f t="shared" si="45"/>
        <v>0</v>
      </c>
      <c r="G973" s="88">
        <f t="shared" si="46"/>
        <v>0</v>
      </c>
      <c r="H973" s="3">
        <f t="shared" si="47"/>
        <v>0</v>
      </c>
    </row>
    <row r="974" spans="6:8" x14ac:dyDescent="0.5">
      <c r="F974" s="88">
        <f t="shared" si="45"/>
        <v>0</v>
      </c>
      <c r="G974" s="88">
        <f t="shared" si="46"/>
        <v>0</v>
      </c>
      <c r="H974" s="3">
        <f t="shared" si="47"/>
        <v>0</v>
      </c>
    </row>
    <row r="975" spans="6:8" x14ac:dyDescent="0.5">
      <c r="F975" s="88">
        <f t="shared" si="45"/>
        <v>0</v>
      </c>
      <c r="G975" s="88">
        <f t="shared" si="46"/>
        <v>0</v>
      </c>
      <c r="H975" s="3">
        <f t="shared" si="47"/>
        <v>0</v>
      </c>
    </row>
    <row r="976" spans="6:8" x14ac:dyDescent="0.5">
      <c r="F976" s="88">
        <f t="shared" si="45"/>
        <v>0</v>
      </c>
      <c r="G976" s="88">
        <f t="shared" si="46"/>
        <v>0</v>
      </c>
      <c r="H976" s="3">
        <f t="shared" si="47"/>
        <v>0</v>
      </c>
    </row>
    <row r="977" spans="6:8" x14ac:dyDescent="0.5">
      <c r="F977" s="88">
        <f t="shared" si="45"/>
        <v>0</v>
      </c>
      <c r="G977" s="88">
        <f t="shared" si="46"/>
        <v>0</v>
      </c>
      <c r="H977" s="3">
        <f t="shared" si="47"/>
        <v>0</v>
      </c>
    </row>
    <row r="978" spans="6:8" x14ac:dyDescent="0.5">
      <c r="F978" s="88">
        <f t="shared" si="45"/>
        <v>0</v>
      </c>
      <c r="G978" s="88">
        <f t="shared" si="46"/>
        <v>0</v>
      </c>
      <c r="H978" s="3">
        <f t="shared" si="47"/>
        <v>0</v>
      </c>
    </row>
    <row r="979" spans="6:8" x14ac:dyDescent="0.5">
      <c r="F979" s="88">
        <f t="shared" si="45"/>
        <v>0</v>
      </c>
      <c r="G979" s="88">
        <f t="shared" si="46"/>
        <v>0</v>
      </c>
      <c r="H979" s="3">
        <f t="shared" si="47"/>
        <v>0</v>
      </c>
    </row>
    <row r="980" spans="6:8" x14ac:dyDescent="0.5">
      <c r="F980" s="88">
        <f t="shared" si="45"/>
        <v>0</v>
      </c>
      <c r="G980" s="88">
        <f t="shared" si="46"/>
        <v>0</v>
      </c>
      <c r="H980" s="3">
        <f t="shared" si="47"/>
        <v>0</v>
      </c>
    </row>
    <row r="981" spans="6:8" x14ac:dyDescent="0.5">
      <c r="F981" s="88">
        <f t="shared" si="45"/>
        <v>0</v>
      </c>
      <c r="G981" s="88">
        <f t="shared" si="46"/>
        <v>0</v>
      </c>
      <c r="H981" s="3">
        <f t="shared" si="47"/>
        <v>0</v>
      </c>
    </row>
    <row r="982" spans="6:8" x14ac:dyDescent="0.5">
      <c r="F982" s="88">
        <f t="shared" si="45"/>
        <v>0</v>
      </c>
      <c r="G982" s="88">
        <f t="shared" si="46"/>
        <v>0</v>
      </c>
      <c r="H982" s="3">
        <f t="shared" si="47"/>
        <v>0</v>
      </c>
    </row>
    <row r="983" spans="6:8" x14ac:dyDescent="0.5">
      <c r="F983" s="88">
        <f t="shared" si="45"/>
        <v>0</v>
      </c>
      <c r="G983" s="88">
        <f t="shared" si="46"/>
        <v>0</v>
      </c>
      <c r="H983" s="3">
        <f t="shared" si="47"/>
        <v>0</v>
      </c>
    </row>
    <row r="984" spans="6:8" x14ac:dyDescent="0.5">
      <c r="F984" s="88">
        <f t="shared" si="45"/>
        <v>0</v>
      </c>
      <c r="G984" s="88">
        <f t="shared" si="46"/>
        <v>0</v>
      </c>
      <c r="H984" s="3">
        <f t="shared" si="47"/>
        <v>0</v>
      </c>
    </row>
    <row r="985" spans="6:8" x14ac:dyDescent="0.5">
      <c r="F985" s="88">
        <f t="shared" si="45"/>
        <v>0</v>
      </c>
      <c r="G985" s="88">
        <f t="shared" si="46"/>
        <v>0</v>
      </c>
      <c r="H985" s="3">
        <f t="shared" si="47"/>
        <v>0</v>
      </c>
    </row>
    <row r="986" spans="6:8" x14ac:dyDescent="0.5">
      <c r="F986" s="88">
        <f t="shared" si="45"/>
        <v>0</v>
      </c>
      <c r="G986" s="88">
        <f t="shared" si="46"/>
        <v>0</v>
      </c>
      <c r="H986" s="3">
        <f t="shared" si="47"/>
        <v>0</v>
      </c>
    </row>
    <row r="987" spans="6:8" x14ac:dyDescent="0.5">
      <c r="F987" s="88">
        <f t="shared" si="45"/>
        <v>0</v>
      </c>
      <c r="G987" s="88">
        <f t="shared" si="46"/>
        <v>0</v>
      </c>
      <c r="H987" s="3">
        <f t="shared" si="47"/>
        <v>0</v>
      </c>
    </row>
    <row r="988" spans="6:8" x14ac:dyDescent="0.5">
      <c r="F988" s="88">
        <f t="shared" si="45"/>
        <v>0</v>
      </c>
      <c r="G988" s="88">
        <f t="shared" si="46"/>
        <v>0</v>
      </c>
      <c r="H988" s="3">
        <f t="shared" si="47"/>
        <v>0</v>
      </c>
    </row>
    <row r="989" spans="6:8" x14ac:dyDescent="0.5">
      <c r="F989" s="88">
        <f t="shared" si="45"/>
        <v>0</v>
      </c>
      <c r="G989" s="88">
        <f t="shared" si="46"/>
        <v>0</v>
      </c>
      <c r="H989" s="3">
        <f t="shared" si="47"/>
        <v>0</v>
      </c>
    </row>
    <row r="990" spans="6:8" x14ac:dyDescent="0.5">
      <c r="F990" s="88">
        <f t="shared" si="45"/>
        <v>0</v>
      </c>
      <c r="G990" s="88">
        <f t="shared" si="46"/>
        <v>0</v>
      </c>
      <c r="H990" s="3">
        <f t="shared" si="47"/>
        <v>0</v>
      </c>
    </row>
    <row r="991" spans="6:8" x14ac:dyDescent="0.5">
      <c r="F991" s="88">
        <f t="shared" si="45"/>
        <v>0</v>
      </c>
      <c r="G991" s="88">
        <f t="shared" si="46"/>
        <v>0</v>
      </c>
      <c r="H991" s="3">
        <f t="shared" si="47"/>
        <v>0</v>
      </c>
    </row>
    <row r="992" spans="6:8" x14ac:dyDescent="0.5">
      <c r="F992" s="88">
        <f t="shared" si="45"/>
        <v>0</v>
      </c>
      <c r="G992" s="88">
        <f t="shared" si="46"/>
        <v>0</v>
      </c>
      <c r="H992" s="3">
        <f t="shared" si="47"/>
        <v>0</v>
      </c>
    </row>
    <row r="993" spans="6:8" x14ac:dyDescent="0.5">
      <c r="F993" s="88">
        <f t="shared" si="45"/>
        <v>0</v>
      </c>
      <c r="G993" s="88">
        <f t="shared" si="46"/>
        <v>0</v>
      </c>
      <c r="H993" s="3">
        <f t="shared" si="47"/>
        <v>0</v>
      </c>
    </row>
    <row r="994" spans="6:8" x14ac:dyDescent="0.5">
      <c r="F994" s="88">
        <f t="shared" si="45"/>
        <v>0</v>
      </c>
      <c r="G994" s="88">
        <f t="shared" si="46"/>
        <v>0</v>
      </c>
      <c r="H994" s="3">
        <f t="shared" si="47"/>
        <v>0</v>
      </c>
    </row>
    <row r="995" spans="6:8" x14ac:dyDescent="0.5">
      <c r="F995" s="88">
        <f t="shared" si="45"/>
        <v>0</v>
      </c>
      <c r="G995" s="88">
        <f t="shared" si="46"/>
        <v>0</v>
      </c>
      <c r="H995" s="3">
        <f t="shared" si="47"/>
        <v>0</v>
      </c>
    </row>
    <row r="996" spans="6:8" x14ac:dyDescent="0.5">
      <c r="F996" s="88">
        <f t="shared" si="45"/>
        <v>0</v>
      </c>
      <c r="G996" s="88">
        <f t="shared" si="46"/>
        <v>0</v>
      </c>
      <c r="H996" s="3">
        <f t="shared" si="47"/>
        <v>0</v>
      </c>
    </row>
    <row r="997" spans="6:8" x14ac:dyDescent="0.5">
      <c r="F997" s="88">
        <f t="shared" si="45"/>
        <v>0</v>
      </c>
      <c r="G997" s="88">
        <f t="shared" si="46"/>
        <v>0</v>
      </c>
      <c r="H997" s="3">
        <f t="shared" si="47"/>
        <v>0</v>
      </c>
    </row>
    <row r="998" spans="6:8" x14ac:dyDescent="0.5">
      <c r="F998" s="88">
        <f t="shared" si="45"/>
        <v>0</v>
      </c>
      <c r="G998" s="88">
        <f t="shared" si="46"/>
        <v>0</v>
      </c>
      <c r="H998" s="3">
        <f t="shared" si="47"/>
        <v>0</v>
      </c>
    </row>
    <row r="999" spans="6:8" x14ac:dyDescent="0.5">
      <c r="F999" s="88">
        <f t="shared" si="45"/>
        <v>0</v>
      </c>
      <c r="G999" s="88">
        <f t="shared" si="46"/>
        <v>0</v>
      </c>
      <c r="H999" s="3">
        <f t="shared" si="47"/>
        <v>0</v>
      </c>
    </row>
    <row r="1000" spans="6:8" x14ac:dyDescent="0.5">
      <c r="F1000" s="88">
        <f t="shared" si="45"/>
        <v>0</v>
      </c>
      <c r="G1000" s="88">
        <f t="shared" si="46"/>
        <v>0</v>
      </c>
      <c r="H1000" s="3">
        <f t="shared" si="47"/>
        <v>0</v>
      </c>
    </row>
    <row r="1001" spans="6:8" x14ac:dyDescent="0.5">
      <c r="F1001" s="88">
        <f t="shared" si="45"/>
        <v>0</v>
      </c>
      <c r="G1001" s="88">
        <f t="shared" si="46"/>
        <v>0</v>
      </c>
      <c r="H1001" s="3">
        <f t="shared" si="47"/>
        <v>0</v>
      </c>
    </row>
    <row r="1002" spans="6:8" x14ac:dyDescent="0.5">
      <c r="F1002" s="88">
        <f t="shared" si="45"/>
        <v>0</v>
      </c>
      <c r="G1002" s="88">
        <f t="shared" si="46"/>
        <v>0</v>
      </c>
      <c r="H1002" s="3">
        <f t="shared" si="47"/>
        <v>0</v>
      </c>
    </row>
    <row r="1003" spans="6:8" x14ac:dyDescent="0.5">
      <c r="F1003" s="88">
        <f t="shared" si="45"/>
        <v>0</v>
      </c>
      <c r="G1003" s="88">
        <f t="shared" si="46"/>
        <v>0</v>
      </c>
      <c r="H1003" s="3">
        <f t="shared" si="47"/>
        <v>0</v>
      </c>
    </row>
    <row r="1004" spans="6:8" x14ac:dyDescent="0.5">
      <c r="F1004" s="88">
        <f t="shared" si="45"/>
        <v>0</v>
      </c>
      <c r="G1004" s="88">
        <f t="shared" si="46"/>
        <v>0</v>
      </c>
      <c r="H1004" s="3">
        <f t="shared" si="47"/>
        <v>0</v>
      </c>
    </row>
    <row r="1005" spans="6:8" x14ac:dyDescent="0.5">
      <c r="F1005" s="88">
        <f t="shared" si="45"/>
        <v>0</v>
      </c>
      <c r="G1005" s="88">
        <f t="shared" si="46"/>
        <v>0</v>
      </c>
      <c r="H1005" s="3">
        <f t="shared" si="47"/>
        <v>0</v>
      </c>
    </row>
    <row r="1006" spans="6:8" x14ac:dyDescent="0.5">
      <c r="F1006" s="88">
        <f t="shared" si="45"/>
        <v>0</v>
      </c>
      <c r="G1006" s="88">
        <f t="shared" si="46"/>
        <v>0</v>
      </c>
      <c r="H1006" s="3">
        <f t="shared" si="47"/>
        <v>0</v>
      </c>
    </row>
    <row r="1007" spans="6:8" x14ac:dyDescent="0.5">
      <c r="F1007" s="88">
        <f t="shared" si="45"/>
        <v>0</v>
      </c>
      <c r="G1007" s="88">
        <f t="shared" si="46"/>
        <v>0</v>
      </c>
      <c r="H1007" s="3">
        <f t="shared" si="47"/>
        <v>0</v>
      </c>
    </row>
    <row r="1008" spans="6:8" x14ac:dyDescent="0.5">
      <c r="F1008" s="88">
        <f t="shared" si="45"/>
        <v>0</v>
      </c>
      <c r="G1008" s="88">
        <f t="shared" si="46"/>
        <v>0</v>
      </c>
      <c r="H1008" s="3">
        <f t="shared" si="47"/>
        <v>0</v>
      </c>
    </row>
    <row r="1009" spans="6:8" x14ac:dyDescent="0.5">
      <c r="F1009" s="88">
        <f t="shared" si="45"/>
        <v>0</v>
      </c>
      <c r="G1009" s="88">
        <f t="shared" si="46"/>
        <v>0</v>
      </c>
      <c r="H1009" s="3">
        <f t="shared" si="47"/>
        <v>0</v>
      </c>
    </row>
    <row r="1010" spans="6:8" x14ac:dyDescent="0.5">
      <c r="F1010" s="88">
        <f t="shared" si="45"/>
        <v>0</v>
      </c>
      <c r="G1010" s="88">
        <f t="shared" si="46"/>
        <v>0</v>
      </c>
      <c r="H1010" s="3">
        <f t="shared" si="47"/>
        <v>0</v>
      </c>
    </row>
    <row r="1011" spans="6:8" x14ac:dyDescent="0.5">
      <c r="F1011" s="88">
        <f t="shared" si="45"/>
        <v>0</v>
      </c>
      <c r="G1011" s="88">
        <f t="shared" si="46"/>
        <v>0</v>
      </c>
      <c r="H1011" s="3">
        <f t="shared" si="47"/>
        <v>0</v>
      </c>
    </row>
    <row r="1012" spans="6:8" x14ac:dyDescent="0.5">
      <c r="F1012" s="88">
        <f t="shared" si="45"/>
        <v>0</v>
      </c>
      <c r="G1012" s="88">
        <f t="shared" si="46"/>
        <v>0</v>
      </c>
      <c r="H1012" s="3">
        <f t="shared" si="47"/>
        <v>0</v>
      </c>
    </row>
    <row r="1013" spans="6:8" x14ac:dyDescent="0.5">
      <c r="F1013" s="88">
        <f t="shared" si="45"/>
        <v>0</v>
      </c>
      <c r="G1013" s="88">
        <f t="shared" si="46"/>
        <v>0</v>
      </c>
      <c r="H1013" s="3">
        <f t="shared" si="47"/>
        <v>0</v>
      </c>
    </row>
    <row r="1014" spans="6:8" x14ac:dyDescent="0.5">
      <c r="F1014" s="88">
        <f t="shared" si="45"/>
        <v>0</v>
      </c>
      <c r="G1014" s="88">
        <f t="shared" si="46"/>
        <v>0</v>
      </c>
      <c r="H1014" s="3">
        <f t="shared" si="47"/>
        <v>0</v>
      </c>
    </row>
    <row r="1015" spans="6:8" x14ac:dyDescent="0.5">
      <c r="F1015" s="88">
        <f t="shared" si="45"/>
        <v>0</v>
      </c>
      <c r="G1015" s="88">
        <f t="shared" si="46"/>
        <v>0</v>
      </c>
      <c r="H1015" s="3">
        <f t="shared" si="47"/>
        <v>0</v>
      </c>
    </row>
    <row r="1016" spans="6:8" x14ac:dyDescent="0.5">
      <c r="F1016" s="88">
        <f t="shared" si="45"/>
        <v>0</v>
      </c>
      <c r="G1016" s="88">
        <f t="shared" si="46"/>
        <v>0</v>
      </c>
      <c r="H1016" s="3">
        <f t="shared" si="47"/>
        <v>0</v>
      </c>
    </row>
    <row r="1017" spans="6:8" x14ac:dyDescent="0.5">
      <c r="F1017" s="88">
        <f t="shared" si="45"/>
        <v>0</v>
      </c>
      <c r="G1017" s="88">
        <f t="shared" si="46"/>
        <v>0</v>
      </c>
      <c r="H1017" s="3">
        <f t="shared" si="47"/>
        <v>0</v>
      </c>
    </row>
    <row r="1018" spans="6:8" x14ac:dyDescent="0.5">
      <c r="F1018" s="88">
        <f t="shared" si="45"/>
        <v>0</v>
      </c>
      <c r="G1018" s="88">
        <f t="shared" si="46"/>
        <v>0</v>
      </c>
      <c r="H1018" s="3">
        <f t="shared" si="47"/>
        <v>0</v>
      </c>
    </row>
    <row r="1019" spans="6:8" x14ac:dyDescent="0.5">
      <c r="F1019" s="88">
        <f t="shared" si="45"/>
        <v>0</v>
      </c>
      <c r="G1019" s="88">
        <f t="shared" si="46"/>
        <v>0</v>
      </c>
      <c r="H1019" s="3">
        <f t="shared" si="47"/>
        <v>0</v>
      </c>
    </row>
    <row r="1020" spans="6:8" x14ac:dyDescent="0.5">
      <c r="F1020" s="88">
        <f t="shared" si="45"/>
        <v>0</v>
      </c>
      <c r="G1020" s="88">
        <f t="shared" si="46"/>
        <v>0</v>
      </c>
      <c r="H1020" s="3">
        <f t="shared" si="47"/>
        <v>0</v>
      </c>
    </row>
    <row r="1021" spans="6:8" x14ac:dyDescent="0.5">
      <c r="F1021" s="88">
        <f t="shared" si="45"/>
        <v>0</v>
      </c>
      <c r="G1021" s="88">
        <f t="shared" si="46"/>
        <v>0</v>
      </c>
      <c r="H1021" s="3">
        <f t="shared" si="47"/>
        <v>0</v>
      </c>
    </row>
    <row r="1022" spans="6:8" x14ac:dyDescent="0.5">
      <c r="F1022" s="88">
        <f t="shared" si="45"/>
        <v>0</v>
      </c>
      <c r="G1022" s="88">
        <f t="shared" si="46"/>
        <v>0</v>
      </c>
      <c r="H1022" s="3">
        <f t="shared" si="47"/>
        <v>0</v>
      </c>
    </row>
    <row r="1023" spans="6:8" x14ac:dyDescent="0.5">
      <c r="F1023" s="88">
        <f t="shared" si="45"/>
        <v>0</v>
      </c>
      <c r="G1023" s="88">
        <f t="shared" si="46"/>
        <v>0</v>
      </c>
      <c r="H1023" s="3">
        <f t="shared" si="47"/>
        <v>0</v>
      </c>
    </row>
    <row r="1024" spans="6:8" x14ac:dyDescent="0.5">
      <c r="F1024" s="88">
        <f t="shared" si="45"/>
        <v>0</v>
      </c>
      <c r="G1024" s="88">
        <f t="shared" si="46"/>
        <v>0</v>
      </c>
      <c r="H1024" s="3">
        <f t="shared" si="47"/>
        <v>0</v>
      </c>
    </row>
    <row r="1025" spans="6:8" x14ac:dyDescent="0.5">
      <c r="F1025" s="88">
        <f t="shared" si="45"/>
        <v>0</v>
      </c>
      <c r="G1025" s="88">
        <f t="shared" si="46"/>
        <v>0</v>
      </c>
      <c r="H1025" s="3">
        <f t="shared" si="47"/>
        <v>0</v>
      </c>
    </row>
    <row r="1026" spans="6:8" x14ac:dyDescent="0.5">
      <c r="F1026" s="88">
        <f t="shared" si="45"/>
        <v>0</v>
      </c>
      <c r="G1026" s="88">
        <f t="shared" si="46"/>
        <v>0</v>
      </c>
      <c r="H1026" s="3">
        <f t="shared" si="47"/>
        <v>0</v>
      </c>
    </row>
    <row r="1027" spans="6:8" x14ac:dyDescent="0.5">
      <c r="F1027" s="88">
        <f t="shared" si="45"/>
        <v>0</v>
      </c>
      <c r="G1027" s="88">
        <f t="shared" si="46"/>
        <v>0</v>
      </c>
      <c r="H1027" s="3">
        <f t="shared" si="47"/>
        <v>0</v>
      </c>
    </row>
    <row r="1028" spans="6:8" x14ac:dyDescent="0.5">
      <c r="F1028" s="88">
        <f t="shared" si="45"/>
        <v>0</v>
      </c>
      <c r="G1028" s="88">
        <f t="shared" si="46"/>
        <v>0</v>
      </c>
      <c r="H1028" s="3">
        <f t="shared" si="47"/>
        <v>0</v>
      </c>
    </row>
    <row r="1029" spans="6:8" x14ac:dyDescent="0.5">
      <c r="F1029" s="88">
        <f t="shared" si="45"/>
        <v>0</v>
      </c>
      <c r="G1029" s="88">
        <f t="shared" si="46"/>
        <v>0</v>
      </c>
      <c r="H1029" s="3">
        <f t="shared" si="47"/>
        <v>0</v>
      </c>
    </row>
    <row r="1030" spans="6:8" x14ac:dyDescent="0.5">
      <c r="F1030" s="88">
        <f t="shared" si="45"/>
        <v>0</v>
      </c>
      <c r="G1030" s="88">
        <f t="shared" si="46"/>
        <v>0</v>
      </c>
      <c r="H1030" s="3">
        <f t="shared" si="47"/>
        <v>0</v>
      </c>
    </row>
    <row r="1031" spans="6:8" x14ac:dyDescent="0.5">
      <c r="F1031" s="88">
        <f t="shared" ref="F1031:F1094" si="48">IF(COUNT($C1031,D1031)&lt;&gt;2,0,ROUND(MAX(IF($B1031="No - non-arm's length",0,MIN((0.75*D1031),1694)),MIN(D1031,(0.75*$C1031),1694)),2))</f>
        <v>0</v>
      </c>
      <c r="G1031" s="88">
        <f t="shared" ref="G1031:G1094" si="49">IF(COUNT($C1031,E1031)&lt;&gt;2,0,ROUND(MAX(IF($B1031="No - non-arm's length",0,MIN((0.75*E1031),1694)),MIN(E1031,(0.75*$C1031),1694)),2))</f>
        <v>0</v>
      </c>
      <c r="H1031" s="3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88">
        <f t="shared" si="48"/>
        <v>0</v>
      </c>
      <c r="G1032" s="88">
        <f t="shared" si="49"/>
        <v>0</v>
      </c>
      <c r="H1032" s="3">
        <f t="shared" si="50"/>
        <v>0</v>
      </c>
    </row>
    <row r="1033" spans="6:8" x14ac:dyDescent="0.5">
      <c r="F1033" s="88">
        <f t="shared" si="48"/>
        <v>0</v>
      </c>
      <c r="G1033" s="88">
        <f t="shared" si="49"/>
        <v>0</v>
      </c>
      <c r="H1033" s="3">
        <f t="shared" si="50"/>
        <v>0</v>
      </c>
    </row>
    <row r="1034" spans="6:8" x14ac:dyDescent="0.5">
      <c r="F1034" s="88">
        <f t="shared" si="48"/>
        <v>0</v>
      </c>
      <c r="G1034" s="88">
        <f t="shared" si="49"/>
        <v>0</v>
      </c>
      <c r="H1034" s="3">
        <f t="shared" si="50"/>
        <v>0</v>
      </c>
    </row>
    <row r="1035" spans="6:8" x14ac:dyDescent="0.5">
      <c r="F1035" s="88">
        <f t="shared" si="48"/>
        <v>0</v>
      </c>
      <c r="G1035" s="88">
        <f t="shared" si="49"/>
        <v>0</v>
      </c>
      <c r="H1035" s="3">
        <f t="shared" si="50"/>
        <v>0</v>
      </c>
    </row>
    <row r="1036" spans="6:8" x14ac:dyDescent="0.5">
      <c r="F1036" s="88">
        <f t="shared" si="48"/>
        <v>0</v>
      </c>
      <c r="G1036" s="88">
        <f t="shared" si="49"/>
        <v>0</v>
      </c>
      <c r="H1036" s="3">
        <f t="shared" si="50"/>
        <v>0</v>
      </c>
    </row>
    <row r="1037" spans="6:8" x14ac:dyDescent="0.5">
      <c r="F1037" s="88">
        <f t="shared" si="48"/>
        <v>0</v>
      </c>
      <c r="G1037" s="88">
        <f t="shared" si="49"/>
        <v>0</v>
      </c>
      <c r="H1037" s="3">
        <f t="shared" si="50"/>
        <v>0</v>
      </c>
    </row>
    <row r="1038" spans="6:8" x14ac:dyDescent="0.5">
      <c r="F1038" s="88">
        <f t="shared" si="48"/>
        <v>0</v>
      </c>
      <c r="G1038" s="88">
        <f t="shared" si="49"/>
        <v>0</v>
      </c>
      <c r="H1038" s="3">
        <f t="shared" si="50"/>
        <v>0</v>
      </c>
    </row>
    <row r="1039" spans="6:8" x14ac:dyDescent="0.5">
      <c r="F1039" s="88">
        <f t="shared" si="48"/>
        <v>0</v>
      </c>
      <c r="G1039" s="88">
        <f t="shared" si="49"/>
        <v>0</v>
      </c>
      <c r="H1039" s="3">
        <f t="shared" si="50"/>
        <v>0</v>
      </c>
    </row>
    <row r="1040" spans="6:8" x14ac:dyDescent="0.5">
      <c r="F1040" s="88">
        <f t="shared" si="48"/>
        <v>0</v>
      </c>
      <c r="G1040" s="88">
        <f t="shared" si="49"/>
        <v>0</v>
      </c>
      <c r="H1040" s="3">
        <f t="shared" si="50"/>
        <v>0</v>
      </c>
    </row>
    <row r="1041" spans="6:8" x14ac:dyDescent="0.5">
      <c r="F1041" s="88">
        <f t="shared" si="48"/>
        <v>0</v>
      </c>
      <c r="G1041" s="88">
        <f t="shared" si="49"/>
        <v>0</v>
      </c>
      <c r="H1041" s="3">
        <f t="shared" si="50"/>
        <v>0</v>
      </c>
    </row>
    <row r="1042" spans="6:8" x14ac:dyDescent="0.5">
      <c r="F1042" s="88">
        <f t="shared" si="48"/>
        <v>0</v>
      </c>
      <c r="G1042" s="88">
        <f t="shared" si="49"/>
        <v>0</v>
      </c>
      <c r="H1042" s="3">
        <f t="shared" si="50"/>
        <v>0</v>
      </c>
    </row>
    <row r="1043" spans="6:8" x14ac:dyDescent="0.5">
      <c r="F1043" s="88">
        <f t="shared" si="48"/>
        <v>0</v>
      </c>
      <c r="G1043" s="88">
        <f t="shared" si="49"/>
        <v>0</v>
      </c>
      <c r="H1043" s="3">
        <f t="shared" si="50"/>
        <v>0</v>
      </c>
    </row>
    <row r="1044" spans="6:8" x14ac:dyDescent="0.5">
      <c r="F1044" s="88">
        <f t="shared" si="48"/>
        <v>0</v>
      </c>
      <c r="G1044" s="88">
        <f t="shared" si="49"/>
        <v>0</v>
      </c>
      <c r="H1044" s="3">
        <f t="shared" si="50"/>
        <v>0</v>
      </c>
    </row>
    <row r="1045" spans="6:8" x14ac:dyDescent="0.5">
      <c r="F1045" s="88">
        <f t="shared" si="48"/>
        <v>0</v>
      </c>
      <c r="G1045" s="88">
        <f t="shared" si="49"/>
        <v>0</v>
      </c>
      <c r="H1045" s="3">
        <f t="shared" si="50"/>
        <v>0</v>
      </c>
    </row>
    <row r="1046" spans="6:8" x14ac:dyDescent="0.5">
      <c r="F1046" s="88">
        <f t="shared" si="48"/>
        <v>0</v>
      </c>
      <c r="G1046" s="88">
        <f t="shared" si="49"/>
        <v>0</v>
      </c>
      <c r="H1046" s="3">
        <f t="shared" si="50"/>
        <v>0</v>
      </c>
    </row>
    <row r="1047" spans="6:8" x14ac:dyDescent="0.5">
      <c r="F1047" s="88">
        <f t="shared" si="48"/>
        <v>0</v>
      </c>
      <c r="G1047" s="88">
        <f t="shared" si="49"/>
        <v>0</v>
      </c>
      <c r="H1047" s="3">
        <f t="shared" si="50"/>
        <v>0</v>
      </c>
    </row>
    <row r="1048" spans="6:8" x14ac:dyDescent="0.5">
      <c r="F1048" s="88">
        <f t="shared" si="48"/>
        <v>0</v>
      </c>
      <c r="G1048" s="88">
        <f t="shared" si="49"/>
        <v>0</v>
      </c>
      <c r="H1048" s="3">
        <f t="shared" si="50"/>
        <v>0</v>
      </c>
    </row>
    <row r="1049" spans="6:8" x14ac:dyDescent="0.5">
      <c r="F1049" s="88">
        <f t="shared" si="48"/>
        <v>0</v>
      </c>
      <c r="G1049" s="88">
        <f t="shared" si="49"/>
        <v>0</v>
      </c>
      <c r="H1049" s="3">
        <f t="shared" si="50"/>
        <v>0</v>
      </c>
    </row>
    <row r="1050" spans="6:8" x14ac:dyDescent="0.5">
      <c r="F1050" s="88">
        <f t="shared" si="48"/>
        <v>0</v>
      </c>
      <c r="G1050" s="88">
        <f t="shared" si="49"/>
        <v>0</v>
      </c>
      <c r="H1050" s="3">
        <f t="shared" si="50"/>
        <v>0</v>
      </c>
    </row>
    <row r="1051" spans="6:8" x14ac:dyDescent="0.5">
      <c r="F1051" s="88">
        <f t="shared" si="48"/>
        <v>0</v>
      </c>
      <c r="G1051" s="88">
        <f t="shared" si="49"/>
        <v>0</v>
      </c>
      <c r="H1051" s="3">
        <f t="shared" si="50"/>
        <v>0</v>
      </c>
    </row>
    <row r="1052" spans="6:8" x14ac:dyDescent="0.5">
      <c r="F1052" s="88">
        <f t="shared" si="48"/>
        <v>0</v>
      </c>
      <c r="G1052" s="88">
        <f t="shared" si="49"/>
        <v>0</v>
      </c>
      <c r="H1052" s="3">
        <f t="shared" si="50"/>
        <v>0</v>
      </c>
    </row>
    <row r="1053" spans="6:8" x14ac:dyDescent="0.5">
      <c r="F1053" s="88">
        <f t="shared" si="48"/>
        <v>0</v>
      </c>
      <c r="G1053" s="88">
        <f t="shared" si="49"/>
        <v>0</v>
      </c>
      <c r="H1053" s="3">
        <f t="shared" si="50"/>
        <v>0</v>
      </c>
    </row>
    <row r="1054" spans="6:8" x14ac:dyDescent="0.5">
      <c r="F1054" s="88">
        <f t="shared" si="48"/>
        <v>0</v>
      </c>
      <c r="G1054" s="88">
        <f t="shared" si="49"/>
        <v>0</v>
      </c>
      <c r="H1054" s="3">
        <f t="shared" si="50"/>
        <v>0</v>
      </c>
    </row>
    <row r="1055" spans="6:8" x14ac:dyDescent="0.5">
      <c r="F1055" s="88">
        <f t="shared" si="48"/>
        <v>0</v>
      </c>
      <c r="G1055" s="88">
        <f t="shared" si="49"/>
        <v>0</v>
      </c>
      <c r="H1055" s="3">
        <f t="shared" si="50"/>
        <v>0</v>
      </c>
    </row>
    <row r="1056" spans="6:8" x14ac:dyDescent="0.5">
      <c r="F1056" s="88">
        <f t="shared" si="48"/>
        <v>0</v>
      </c>
      <c r="G1056" s="88">
        <f t="shared" si="49"/>
        <v>0</v>
      </c>
      <c r="H1056" s="3">
        <f t="shared" si="50"/>
        <v>0</v>
      </c>
    </row>
    <row r="1057" spans="6:8" x14ac:dyDescent="0.5">
      <c r="F1057" s="88">
        <f t="shared" si="48"/>
        <v>0</v>
      </c>
      <c r="G1057" s="88">
        <f t="shared" si="49"/>
        <v>0</v>
      </c>
      <c r="H1057" s="3">
        <f t="shared" si="50"/>
        <v>0</v>
      </c>
    </row>
    <row r="1058" spans="6:8" x14ac:dyDescent="0.5">
      <c r="F1058" s="88">
        <f t="shared" si="48"/>
        <v>0</v>
      </c>
      <c r="G1058" s="88">
        <f t="shared" si="49"/>
        <v>0</v>
      </c>
      <c r="H1058" s="3">
        <f t="shared" si="50"/>
        <v>0</v>
      </c>
    </row>
    <row r="1059" spans="6:8" x14ac:dyDescent="0.5">
      <c r="F1059" s="88">
        <f t="shared" si="48"/>
        <v>0</v>
      </c>
      <c r="G1059" s="88">
        <f t="shared" si="49"/>
        <v>0</v>
      </c>
      <c r="H1059" s="3">
        <f t="shared" si="50"/>
        <v>0</v>
      </c>
    </row>
    <row r="1060" spans="6:8" x14ac:dyDescent="0.5">
      <c r="F1060" s="88">
        <f t="shared" si="48"/>
        <v>0</v>
      </c>
      <c r="G1060" s="88">
        <f t="shared" si="49"/>
        <v>0</v>
      </c>
      <c r="H1060" s="3">
        <f t="shared" si="50"/>
        <v>0</v>
      </c>
    </row>
    <row r="1061" spans="6:8" x14ac:dyDescent="0.5">
      <c r="F1061" s="88">
        <f t="shared" si="48"/>
        <v>0</v>
      </c>
      <c r="G1061" s="88">
        <f t="shared" si="49"/>
        <v>0</v>
      </c>
      <c r="H1061" s="3">
        <f t="shared" si="50"/>
        <v>0</v>
      </c>
    </row>
    <row r="1062" spans="6:8" x14ac:dyDescent="0.5">
      <c r="F1062" s="88">
        <f t="shared" si="48"/>
        <v>0</v>
      </c>
      <c r="G1062" s="88">
        <f t="shared" si="49"/>
        <v>0</v>
      </c>
      <c r="H1062" s="3">
        <f t="shared" si="50"/>
        <v>0</v>
      </c>
    </row>
    <row r="1063" spans="6:8" x14ac:dyDescent="0.5">
      <c r="F1063" s="88">
        <f t="shared" si="48"/>
        <v>0</v>
      </c>
      <c r="G1063" s="88">
        <f t="shared" si="49"/>
        <v>0</v>
      </c>
      <c r="H1063" s="3">
        <f t="shared" si="50"/>
        <v>0</v>
      </c>
    </row>
    <row r="1064" spans="6:8" x14ac:dyDescent="0.5">
      <c r="F1064" s="88">
        <f t="shared" si="48"/>
        <v>0</v>
      </c>
      <c r="G1064" s="88">
        <f t="shared" si="49"/>
        <v>0</v>
      </c>
      <c r="H1064" s="3">
        <f t="shared" si="50"/>
        <v>0</v>
      </c>
    </row>
    <row r="1065" spans="6:8" x14ac:dyDescent="0.5">
      <c r="F1065" s="88">
        <f t="shared" si="48"/>
        <v>0</v>
      </c>
      <c r="G1065" s="88">
        <f t="shared" si="49"/>
        <v>0</v>
      </c>
      <c r="H1065" s="3">
        <f t="shared" si="50"/>
        <v>0</v>
      </c>
    </row>
    <row r="1066" spans="6:8" x14ac:dyDescent="0.5">
      <c r="F1066" s="88">
        <f t="shared" si="48"/>
        <v>0</v>
      </c>
      <c r="G1066" s="88">
        <f t="shared" si="49"/>
        <v>0</v>
      </c>
      <c r="H1066" s="3">
        <f t="shared" si="50"/>
        <v>0</v>
      </c>
    </row>
    <row r="1067" spans="6:8" x14ac:dyDescent="0.5">
      <c r="F1067" s="88">
        <f t="shared" si="48"/>
        <v>0</v>
      </c>
      <c r="G1067" s="88">
        <f t="shared" si="49"/>
        <v>0</v>
      </c>
      <c r="H1067" s="3">
        <f t="shared" si="50"/>
        <v>0</v>
      </c>
    </row>
    <row r="1068" spans="6:8" x14ac:dyDescent="0.5">
      <c r="F1068" s="88">
        <f t="shared" si="48"/>
        <v>0</v>
      </c>
      <c r="G1068" s="88">
        <f t="shared" si="49"/>
        <v>0</v>
      </c>
      <c r="H1068" s="3">
        <f t="shared" si="50"/>
        <v>0</v>
      </c>
    </row>
    <row r="1069" spans="6:8" x14ac:dyDescent="0.5">
      <c r="F1069" s="88">
        <f t="shared" si="48"/>
        <v>0</v>
      </c>
      <c r="G1069" s="88">
        <f t="shared" si="49"/>
        <v>0</v>
      </c>
      <c r="H1069" s="3">
        <f t="shared" si="50"/>
        <v>0</v>
      </c>
    </row>
    <row r="1070" spans="6:8" x14ac:dyDescent="0.5">
      <c r="F1070" s="88">
        <f t="shared" si="48"/>
        <v>0</v>
      </c>
      <c r="G1070" s="88">
        <f t="shared" si="49"/>
        <v>0</v>
      </c>
      <c r="H1070" s="3">
        <f t="shared" si="50"/>
        <v>0</v>
      </c>
    </row>
    <row r="1071" spans="6:8" x14ac:dyDescent="0.5">
      <c r="F1071" s="88">
        <f t="shared" si="48"/>
        <v>0</v>
      </c>
      <c r="G1071" s="88">
        <f t="shared" si="49"/>
        <v>0</v>
      </c>
      <c r="H1071" s="3">
        <f t="shared" si="50"/>
        <v>0</v>
      </c>
    </row>
    <row r="1072" spans="6:8" x14ac:dyDescent="0.5">
      <c r="F1072" s="88">
        <f t="shared" si="48"/>
        <v>0</v>
      </c>
      <c r="G1072" s="88">
        <f t="shared" si="49"/>
        <v>0</v>
      </c>
      <c r="H1072" s="3">
        <f t="shared" si="50"/>
        <v>0</v>
      </c>
    </row>
    <row r="1073" spans="6:8" x14ac:dyDescent="0.5">
      <c r="F1073" s="88">
        <f t="shared" si="48"/>
        <v>0</v>
      </c>
      <c r="G1073" s="88">
        <f t="shared" si="49"/>
        <v>0</v>
      </c>
      <c r="H1073" s="3">
        <f t="shared" si="50"/>
        <v>0</v>
      </c>
    </row>
    <row r="1074" spans="6:8" x14ac:dyDescent="0.5">
      <c r="F1074" s="88">
        <f t="shared" si="48"/>
        <v>0</v>
      </c>
      <c r="G1074" s="88">
        <f t="shared" si="49"/>
        <v>0</v>
      </c>
      <c r="H1074" s="3">
        <f t="shared" si="50"/>
        <v>0</v>
      </c>
    </row>
    <row r="1075" spans="6:8" x14ac:dyDescent="0.5">
      <c r="F1075" s="88">
        <f t="shared" si="48"/>
        <v>0</v>
      </c>
      <c r="G1075" s="88">
        <f t="shared" si="49"/>
        <v>0</v>
      </c>
      <c r="H1075" s="3">
        <f t="shared" si="50"/>
        <v>0</v>
      </c>
    </row>
    <row r="1076" spans="6:8" x14ac:dyDescent="0.5">
      <c r="F1076" s="88">
        <f t="shared" si="48"/>
        <v>0</v>
      </c>
      <c r="G1076" s="88">
        <f t="shared" si="49"/>
        <v>0</v>
      </c>
      <c r="H1076" s="3">
        <f t="shared" si="50"/>
        <v>0</v>
      </c>
    </row>
    <row r="1077" spans="6:8" x14ac:dyDescent="0.5">
      <c r="F1077" s="88">
        <f t="shared" si="48"/>
        <v>0</v>
      </c>
      <c r="G1077" s="88">
        <f t="shared" si="49"/>
        <v>0</v>
      </c>
      <c r="H1077" s="3">
        <f t="shared" si="50"/>
        <v>0</v>
      </c>
    </row>
    <row r="1078" spans="6:8" x14ac:dyDescent="0.5">
      <c r="F1078" s="88">
        <f t="shared" si="48"/>
        <v>0</v>
      </c>
      <c r="G1078" s="88">
        <f t="shared" si="49"/>
        <v>0</v>
      </c>
      <c r="H1078" s="3">
        <f t="shared" si="50"/>
        <v>0</v>
      </c>
    </row>
    <row r="1079" spans="6:8" x14ac:dyDescent="0.5">
      <c r="F1079" s="88">
        <f t="shared" si="48"/>
        <v>0</v>
      </c>
      <c r="G1079" s="88">
        <f t="shared" si="49"/>
        <v>0</v>
      </c>
      <c r="H1079" s="3">
        <f t="shared" si="50"/>
        <v>0</v>
      </c>
    </row>
    <row r="1080" spans="6:8" x14ac:dyDescent="0.5">
      <c r="F1080" s="88">
        <f t="shared" si="48"/>
        <v>0</v>
      </c>
      <c r="G1080" s="88">
        <f t="shared" si="49"/>
        <v>0</v>
      </c>
      <c r="H1080" s="3">
        <f t="shared" si="50"/>
        <v>0</v>
      </c>
    </row>
    <row r="1081" spans="6:8" x14ac:dyDescent="0.5">
      <c r="F1081" s="88">
        <f t="shared" si="48"/>
        <v>0</v>
      </c>
      <c r="G1081" s="88">
        <f t="shared" si="49"/>
        <v>0</v>
      </c>
      <c r="H1081" s="3">
        <f t="shared" si="50"/>
        <v>0</v>
      </c>
    </row>
    <row r="1082" spans="6:8" x14ac:dyDescent="0.5">
      <c r="F1082" s="88">
        <f t="shared" si="48"/>
        <v>0</v>
      </c>
      <c r="G1082" s="88">
        <f t="shared" si="49"/>
        <v>0</v>
      </c>
      <c r="H1082" s="3">
        <f t="shared" si="50"/>
        <v>0</v>
      </c>
    </row>
    <row r="1083" spans="6:8" x14ac:dyDescent="0.5">
      <c r="F1083" s="88">
        <f t="shared" si="48"/>
        <v>0</v>
      </c>
      <c r="G1083" s="88">
        <f t="shared" si="49"/>
        <v>0</v>
      </c>
      <c r="H1083" s="3">
        <f t="shared" si="50"/>
        <v>0</v>
      </c>
    </row>
    <row r="1084" spans="6:8" x14ac:dyDescent="0.5">
      <c r="F1084" s="88">
        <f t="shared" si="48"/>
        <v>0</v>
      </c>
      <c r="G1084" s="88">
        <f t="shared" si="49"/>
        <v>0</v>
      </c>
      <c r="H1084" s="3">
        <f t="shared" si="50"/>
        <v>0</v>
      </c>
    </row>
    <row r="1085" spans="6:8" x14ac:dyDescent="0.5">
      <c r="F1085" s="88">
        <f t="shared" si="48"/>
        <v>0</v>
      </c>
      <c r="G1085" s="88">
        <f t="shared" si="49"/>
        <v>0</v>
      </c>
      <c r="H1085" s="3">
        <f t="shared" si="50"/>
        <v>0</v>
      </c>
    </row>
    <row r="1086" spans="6:8" x14ac:dyDescent="0.5">
      <c r="F1086" s="88">
        <f t="shared" si="48"/>
        <v>0</v>
      </c>
      <c r="G1086" s="88">
        <f t="shared" si="49"/>
        <v>0</v>
      </c>
      <c r="H1086" s="3">
        <f t="shared" si="50"/>
        <v>0</v>
      </c>
    </row>
    <row r="1087" spans="6:8" x14ac:dyDescent="0.5">
      <c r="F1087" s="88">
        <f t="shared" si="48"/>
        <v>0</v>
      </c>
      <c r="G1087" s="88">
        <f t="shared" si="49"/>
        <v>0</v>
      </c>
      <c r="H1087" s="3">
        <f t="shared" si="50"/>
        <v>0</v>
      </c>
    </row>
    <row r="1088" spans="6:8" x14ac:dyDescent="0.5">
      <c r="F1088" s="88">
        <f t="shared" si="48"/>
        <v>0</v>
      </c>
      <c r="G1088" s="88">
        <f t="shared" si="49"/>
        <v>0</v>
      </c>
      <c r="H1088" s="3">
        <f t="shared" si="50"/>
        <v>0</v>
      </c>
    </row>
    <row r="1089" spans="6:8" x14ac:dyDescent="0.5">
      <c r="F1089" s="88">
        <f t="shared" si="48"/>
        <v>0</v>
      </c>
      <c r="G1089" s="88">
        <f t="shared" si="49"/>
        <v>0</v>
      </c>
      <c r="H1089" s="3">
        <f t="shared" si="50"/>
        <v>0</v>
      </c>
    </row>
    <row r="1090" spans="6:8" x14ac:dyDescent="0.5">
      <c r="F1090" s="88">
        <f t="shared" si="48"/>
        <v>0</v>
      </c>
      <c r="G1090" s="88">
        <f t="shared" si="49"/>
        <v>0</v>
      </c>
      <c r="H1090" s="3">
        <f t="shared" si="50"/>
        <v>0</v>
      </c>
    </row>
    <row r="1091" spans="6:8" x14ac:dyDescent="0.5">
      <c r="F1091" s="88">
        <f t="shared" si="48"/>
        <v>0</v>
      </c>
      <c r="G1091" s="88">
        <f t="shared" si="49"/>
        <v>0</v>
      </c>
      <c r="H1091" s="3">
        <f t="shared" si="50"/>
        <v>0</v>
      </c>
    </row>
    <row r="1092" spans="6:8" x14ac:dyDescent="0.5">
      <c r="F1092" s="88">
        <f t="shared" si="48"/>
        <v>0</v>
      </c>
      <c r="G1092" s="88">
        <f t="shared" si="49"/>
        <v>0</v>
      </c>
      <c r="H1092" s="3">
        <f t="shared" si="50"/>
        <v>0</v>
      </c>
    </row>
    <row r="1093" spans="6:8" x14ac:dyDescent="0.5">
      <c r="F1093" s="88">
        <f t="shared" si="48"/>
        <v>0</v>
      </c>
      <c r="G1093" s="88">
        <f t="shared" si="49"/>
        <v>0</v>
      </c>
      <c r="H1093" s="3">
        <f t="shared" si="50"/>
        <v>0</v>
      </c>
    </row>
    <row r="1094" spans="6:8" x14ac:dyDescent="0.5">
      <c r="F1094" s="88">
        <f t="shared" si="48"/>
        <v>0</v>
      </c>
      <c r="G1094" s="88">
        <f t="shared" si="49"/>
        <v>0</v>
      </c>
      <c r="H1094" s="3">
        <f t="shared" si="50"/>
        <v>0</v>
      </c>
    </row>
    <row r="1095" spans="6:8" x14ac:dyDescent="0.5">
      <c r="F1095" s="88">
        <f t="shared" ref="F1095:F1158" si="51">IF(COUNT($C1095,D1095)&lt;&gt;2,0,ROUND(MAX(IF($B1095="No - non-arm's length",0,MIN((0.75*D1095),1694)),MIN(D1095,(0.75*$C1095),1694)),2))</f>
        <v>0</v>
      </c>
      <c r="G1095" s="88">
        <f t="shared" ref="G1095:G1158" si="52">IF(COUNT($C1095,E1095)&lt;&gt;2,0,ROUND(MAX(IF($B1095="No - non-arm's length",0,MIN((0.75*E1095),1694)),MIN(E1095,(0.75*$C1095),1694)),2))</f>
        <v>0</v>
      </c>
      <c r="H1095" s="3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88">
        <f t="shared" si="51"/>
        <v>0</v>
      </c>
      <c r="G1096" s="88">
        <f t="shared" si="52"/>
        <v>0</v>
      </c>
      <c r="H1096" s="3">
        <f t="shared" si="53"/>
        <v>0</v>
      </c>
    </row>
    <row r="1097" spans="6:8" x14ac:dyDescent="0.5">
      <c r="F1097" s="88">
        <f t="shared" si="51"/>
        <v>0</v>
      </c>
      <c r="G1097" s="88">
        <f t="shared" si="52"/>
        <v>0</v>
      </c>
      <c r="H1097" s="3">
        <f t="shared" si="53"/>
        <v>0</v>
      </c>
    </row>
    <row r="1098" spans="6:8" x14ac:dyDescent="0.5">
      <c r="F1098" s="88">
        <f t="shared" si="51"/>
        <v>0</v>
      </c>
      <c r="G1098" s="88">
        <f t="shared" si="52"/>
        <v>0</v>
      </c>
      <c r="H1098" s="3">
        <f t="shared" si="53"/>
        <v>0</v>
      </c>
    </row>
    <row r="1099" spans="6:8" x14ac:dyDescent="0.5">
      <c r="F1099" s="88">
        <f t="shared" si="51"/>
        <v>0</v>
      </c>
      <c r="G1099" s="88">
        <f t="shared" si="52"/>
        <v>0</v>
      </c>
      <c r="H1099" s="3">
        <f t="shared" si="53"/>
        <v>0</v>
      </c>
    </row>
    <row r="1100" spans="6:8" x14ac:dyDescent="0.5">
      <c r="F1100" s="88">
        <f t="shared" si="51"/>
        <v>0</v>
      </c>
      <c r="G1100" s="88">
        <f t="shared" si="52"/>
        <v>0</v>
      </c>
      <c r="H1100" s="3">
        <f t="shared" si="53"/>
        <v>0</v>
      </c>
    </row>
    <row r="1101" spans="6:8" x14ac:dyDescent="0.5">
      <c r="F1101" s="88">
        <f t="shared" si="51"/>
        <v>0</v>
      </c>
      <c r="G1101" s="88">
        <f t="shared" si="52"/>
        <v>0</v>
      </c>
      <c r="H1101" s="3">
        <f t="shared" si="53"/>
        <v>0</v>
      </c>
    </row>
    <row r="1102" spans="6:8" x14ac:dyDescent="0.5">
      <c r="F1102" s="88">
        <f t="shared" si="51"/>
        <v>0</v>
      </c>
      <c r="G1102" s="88">
        <f t="shared" si="52"/>
        <v>0</v>
      </c>
      <c r="H1102" s="3">
        <f t="shared" si="53"/>
        <v>0</v>
      </c>
    </row>
    <row r="1103" spans="6:8" x14ac:dyDescent="0.5">
      <c r="F1103" s="88">
        <f t="shared" si="51"/>
        <v>0</v>
      </c>
      <c r="G1103" s="88">
        <f t="shared" si="52"/>
        <v>0</v>
      </c>
      <c r="H1103" s="3">
        <f t="shared" si="53"/>
        <v>0</v>
      </c>
    </row>
    <row r="1104" spans="6:8" x14ac:dyDescent="0.5">
      <c r="F1104" s="88">
        <f t="shared" si="51"/>
        <v>0</v>
      </c>
      <c r="G1104" s="88">
        <f t="shared" si="52"/>
        <v>0</v>
      </c>
      <c r="H1104" s="3">
        <f t="shared" si="53"/>
        <v>0</v>
      </c>
    </row>
    <row r="1105" spans="6:8" x14ac:dyDescent="0.5">
      <c r="F1105" s="88">
        <f t="shared" si="51"/>
        <v>0</v>
      </c>
      <c r="G1105" s="88">
        <f t="shared" si="52"/>
        <v>0</v>
      </c>
      <c r="H1105" s="3">
        <f t="shared" si="53"/>
        <v>0</v>
      </c>
    </row>
    <row r="1106" spans="6:8" x14ac:dyDescent="0.5">
      <c r="F1106" s="88">
        <f t="shared" si="51"/>
        <v>0</v>
      </c>
      <c r="G1106" s="88">
        <f t="shared" si="52"/>
        <v>0</v>
      </c>
      <c r="H1106" s="3">
        <f t="shared" si="53"/>
        <v>0</v>
      </c>
    </row>
    <row r="1107" spans="6:8" x14ac:dyDescent="0.5">
      <c r="F1107" s="88">
        <f t="shared" si="51"/>
        <v>0</v>
      </c>
      <c r="G1107" s="88">
        <f t="shared" si="52"/>
        <v>0</v>
      </c>
      <c r="H1107" s="3">
        <f t="shared" si="53"/>
        <v>0</v>
      </c>
    </row>
    <row r="1108" spans="6:8" x14ac:dyDescent="0.5">
      <c r="F1108" s="88">
        <f t="shared" si="51"/>
        <v>0</v>
      </c>
      <c r="G1108" s="88">
        <f t="shared" si="52"/>
        <v>0</v>
      </c>
      <c r="H1108" s="3">
        <f t="shared" si="53"/>
        <v>0</v>
      </c>
    </row>
    <row r="1109" spans="6:8" x14ac:dyDescent="0.5">
      <c r="F1109" s="88">
        <f t="shared" si="51"/>
        <v>0</v>
      </c>
      <c r="G1109" s="88">
        <f t="shared" si="52"/>
        <v>0</v>
      </c>
      <c r="H1109" s="3">
        <f t="shared" si="53"/>
        <v>0</v>
      </c>
    </row>
    <row r="1110" spans="6:8" x14ac:dyDescent="0.5">
      <c r="F1110" s="88">
        <f t="shared" si="51"/>
        <v>0</v>
      </c>
      <c r="G1110" s="88">
        <f t="shared" si="52"/>
        <v>0</v>
      </c>
      <c r="H1110" s="3">
        <f t="shared" si="53"/>
        <v>0</v>
      </c>
    </row>
    <row r="1111" spans="6:8" x14ac:dyDescent="0.5">
      <c r="F1111" s="88">
        <f t="shared" si="51"/>
        <v>0</v>
      </c>
      <c r="G1111" s="88">
        <f t="shared" si="52"/>
        <v>0</v>
      </c>
      <c r="H1111" s="3">
        <f t="shared" si="53"/>
        <v>0</v>
      </c>
    </row>
    <row r="1112" spans="6:8" x14ac:dyDescent="0.5">
      <c r="F1112" s="88">
        <f t="shared" si="51"/>
        <v>0</v>
      </c>
      <c r="G1112" s="88">
        <f t="shared" si="52"/>
        <v>0</v>
      </c>
      <c r="H1112" s="3">
        <f t="shared" si="53"/>
        <v>0</v>
      </c>
    </row>
    <row r="1113" spans="6:8" x14ac:dyDescent="0.5">
      <c r="F1113" s="88">
        <f t="shared" si="51"/>
        <v>0</v>
      </c>
      <c r="G1113" s="88">
        <f t="shared" si="52"/>
        <v>0</v>
      </c>
      <c r="H1113" s="3">
        <f t="shared" si="53"/>
        <v>0</v>
      </c>
    </row>
    <row r="1114" spans="6:8" x14ac:dyDescent="0.5">
      <c r="F1114" s="88">
        <f t="shared" si="51"/>
        <v>0</v>
      </c>
      <c r="G1114" s="88">
        <f t="shared" si="52"/>
        <v>0</v>
      </c>
      <c r="H1114" s="3">
        <f t="shared" si="53"/>
        <v>0</v>
      </c>
    </row>
    <row r="1115" spans="6:8" x14ac:dyDescent="0.5">
      <c r="F1115" s="88">
        <f t="shared" si="51"/>
        <v>0</v>
      </c>
      <c r="G1115" s="88">
        <f t="shared" si="52"/>
        <v>0</v>
      </c>
      <c r="H1115" s="3">
        <f t="shared" si="53"/>
        <v>0</v>
      </c>
    </row>
    <row r="1116" spans="6:8" x14ac:dyDescent="0.5">
      <c r="F1116" s="88">
        <f t="shared" si="51"/>
        <v>0</v>
      </c>
      <c r="G1116" s="88">
        <f t="shared" si="52"/>
        <v>0</v>
      </c>
      <c r="H1116" s="3">
        <f t="shared" si="53"/>
        <v>0</v>
      </c>
    </row>
    <row r="1117" spans="6:8" x14ac:dyDescent="0.5">
      <c r="F1117" s="88">
        <f t="shared" si="51"/>
        <v>0</v>
      </c>
      <c r="G1117" s="88">
        <f t="shared" si="52"/>
        <v>0</v>
      </c>
      <c r="H1117" s="3">
        <f t="shared" si="53"/>
        <v>0</v>
      </c>
    </row>
    <row r="1118" spans="6:8" x14ac:dyDescent="0.5">
      <c r="F1118" s="88">
        <f t="shared" si="51"/>
        <v>0</v>
      </c>
      <c r="G1118" s="88">
        <f t="shared" si="52"/>
        <v>0</v>
      </c>
      <c r="H1118" s="3">
        <f t="shared" si="53"/>
        <v>0</v>
      </c>
    </row>
    <row r="1119" spans="6:8" x14ac:dyDescent="0.5">
      <c r="F1119" s="88">
        <f t="shared" si="51"/>
        <v>0</v>
      </c>
      <c r="G1119" s="88">
        <f t="shared" si="52"/>
        <v>0</v>
      </c>
      <c r="H1119" s="3">
        <f t="shared" si="53"/>
        <v>0</v>
      </c>
    </row>
    <row r="1120" spans="6:8" x14ac:dyDescent="0.5">
      <c r="F1120" s="88">
        <f t="shared" si="51"/>
        <v>0</v>
      </c>
      <c r="G1120" s="88">
        <f t="shared" si="52"/>
        <v>0</v>
      </c>
      <c r="H1120" s="3">
        <f t="shared" si="53"/>
        <v>0</v>
      </c>
    </row>
    <row r="1121" spans="6:8" x14ac:dyDescent="0.5">
      <c r="F1121" s="88">
        <f t="shared" si="51"/>
        <v>0</v>
      </c>
      <c r="G1121" s="88">
        <f t="shared" si="52"/>
        <v>0</v>
      </c>
      <c r="H1121" s="3">
        <f t="shared" si="53"/>
        <v>0</v>
      </c>
    </row>
    <row r="1122" spans="6:8" x14ac:dyDescent="0.5">
      <c r="F1122" s="88">
        <f t="shared" si="51"/>
        <v>0</v>
      </c>
      <c r="G1122" s="88">
        <f t="shared" si="52"/>
        <v>0</v>
      </c>
      <c r="H1122" s="3">
        <f t="shared" si="53"/>
        <v>0</v>
      </c>
    </row>
    <row r="1123" spans="6:8" x14ac:dyDescent="0.5">
      <c r="F1123" s="88">
        <f t="shared" si="51"/>
        <v>0</v>
      </c>
      <c r="G1123" s="88">
        <f t="shared" si="52"/>
        <v>0</v>
      </c>
      <c r="H1123" s="3">
        <f t="shared" si="53"/>
        <v>0</v>
      </c>
    </row>
    <row r="1124" spans="6:8" x14ac:dyDescent="0.5">
      <c r="F1124" s="88">
        <f t="shared" si="51"/>
        <v>0</v>
      </c>
      <c r="G1124" s="88">
        <f t="shared" si="52"/>
        <v>0</v>
      </c>
      <c r="H1124" s="3">
        <f t="shared" si="53"/>
        <v>0</v>
      </c>
    </row>
    <row r="1125" spans="6:8" x14ac:dyDescent="0.5">
      <c r="F1125" s="88">
        <f t="shared" si="51"/>
        <v>0</v>
      </c>
      <c r="G1125" s="88">
        <f t="shared" si="52"/>
        <v>0</v>
      </c>
      <c r="H1125" s="3">
        <f t="shared" si="53"/>
        <v>0</v>
      </c>
    </row>
    <row r="1126" spans="6:8" x14ac:dyDescent="0.5">
      <c r="F1126" s="88">
        <f t="shared" si="51"/>
        <v>0</v>
      </c>
      <c r="G1126" s="88">
        <f t="shared" si="52"/>
        <v>0</v>
      </c>
      <c r="H1126" s="3">
        <f t="shared" si="53"/>
        <v>0</v>
      </c>
    </row>
    <row r="1127" spans="6:8" x14ac:dyDescent="0.5">
      <c r="F1127" s="88">
        <f t="shared" si="51"/>
        <v>0</v>
      </c>
      <c r="G1127" s="88">
        <f t="shared" si="52"/>
        <v>0</v>
      </c>
      <c r="H1127" s="3">
        <f t="shared" si="53"/>
        <v>0</v>
      </c>
    </row>
    <row r="1128" spans="6:8" x14ac:dyDescent="0.5">
      <c r="F1128" s="88">
        <f t="shared" si="51"/>
        <v>0</v>
      </c>
      <c r="G1128" s="88">
        <f t="shared" si="52"/>
        <v>0</v>
      </c>
      <c r="H1128" s="3">
        <f t="shared" si="53"/>
        <v>0</v>
      </c>
    </row>
    <row r="1129" spans="6:8" x14ac:dyDescent="0.5">
      <c r="F1129" s="88">
        <f t="shared" si="51"/>
        <v>0</v>
      </c>
      <c r="G1129" s="88">
        <f t="shared" si="52"/>
        <v>0</v>
      </c>
      <c r="H1129" s="3">
        <f t="shared" si="53"/>
        <v>0</v>
      </c>
    </row>
    <row r="1130" spans="6:8" x14ac:dyDescent="0.5">
      <c r="F1130" s="88">
        <f t="shared" si="51"/>
        <v>0</v>
      </c>
      <c r="G1130" s="88">
        <f t="shared" si="52"/>
        <v>0</v>
      </c>
      <c r="H1130" s="3">
        <f t="shared" si="53"/>
        <v>0</v>
      </c>
    </row>
    <row r="1131" spans="6:8" x14ac:dyDescent="0.5">
      <c r="F1131" s="88">
        <f t="shared" si="51"/>
        <v>0</v>
      </c>
      <c r="G1131" s="88">
        <f t="shared" si="52"/>
        <v>0</v>
      </c>
      <c r="H1131" s="3">
        <f t="shared" si="53"/>
        <v>0</v>
      </c>
    </row>
    <row r="1132" spans="6:8" x14ac:dyDescent="0.5">
      <c r="F1132" s="88">
        <f t="shared" si="51"/>
        <v>0</v>
      </c>
      <c r="G1132" s="88">
        <f t="shared" si="52"/>
        <v>0</v>
      </c>
      <c r="H1132" s="3">
        <f t="shared" si="53"/>
        <v>0</v>
      </c>
    </row>
    <row r="1133" spans="6:8" x14ac:dyDescent="0.5">
      <c r="F1133" s="88">
        <f t="shared" si="51"/>
        <v>0</v>
      </c>
      <c r="G1133" s="88">
        <f t="shared" si="52"/>
        <v>0</v>
      </c>
      <c r="H1133" s="3">
        <f t="shared" si="53"/>
        <v>0</v>
      </c>
    </row>
    <row r="1134" spans="6:8" x14ac:dyDescent="0.5">
      <c r="F1134" s="88">
        <f t="shared" si="51"/>
        <v>0</v>
      </c>
      <c r="G1134" s="88">
        <f t="shared" si="52"/>
        <v>0</v>
      </c>
      <c r="H1134" s="3">
        <f t="shared" si="53"/>
        <v>0</v>
      </c>
    </row>
    <row r="1135" spans="6:8" x14ac:dyDescent="0.5">
      <c r="F1135" s="88">
        <f t="shared" si="51"/>
        <v>0</v>
      </c>
      <c r="G1135" s="88">
        <f t="shared" si="52"/>
        <v>0</v>
      </c>
      <c r="H1135" s="3">
        <f t="shared" si="53"/>
        <v>0</v>
      </c>
    </row>
    <row r="1136" spans="6:8" x14ac:dyDescent="0.5">
      <c r="F1136" s="88">
        <f t="shared" si="51"/>
        <v>0</v>
      </c>
      <c r="G1136" s="88">
        <f t="shared" si="52"/>
        <v>0</v>
      </c>
      <c r="H1136" s="3">
        <f t="shared" si="53"/>
        <v>0</v>
      </c>
    </row>
    <row r="1137" spans="6:8" x14ac:dyDescent="0.5">
      <c r="F1137" s="88">
        <f t="shared" si="51"/>
        <v>0</v>
      </c>
      <c r="G1137" s="88">
        <f t="shared" si="52"/>
        <v>0</v>
      </c>
      <c r="H1137" s="3">
        <f t="shared" si="53"/>
        <v>0</v>
      </c>
    </row>
    <row r="1138" spans="6:8" x14ac:dyDescent="0.5">
      <c r="F1138" s="88">
        <f t="shared" si="51"/>
        <v>0</v>
      </c>
      <c r="G1138" s="88">
        <f t="shared" si="52"/>
        <v>0</v>
      </c>
      <c r="H1138" s="3">
        <f t="shared" si="53"/>
        <v>0</v>
      </c>
    </row>
    <row r="1139" spans="6:8" x14ac:dyDescent="0.5">
      <c r="F1139" s="88">
        <f t="shared" si="51"/>
        <v>0</v>
      </c>
      <c r="G1139" s="88">
        <f t="shared" si="52"/>
        <v>0</v>
      </c>
      <c r="H1139" s="3">
        <f t="shared" si="53"/>
        <v>0</v>
      </c>
    </row>
    <row r="1140" spans="6:8" x14ac:dyDescent="0.5">
      <c r="F1140" s="88">
        <f t="shared" si="51"/>
        <v>0</v>
      </c>
      <c r="G1140" s="88">
        <f t="shared" si="52"/>
        <v>0</v>
      </c>
      <c r="H1140" s="3">
        <f t="shared" si="53"/>
        <v>0</v>
      </c>
    </row>
    <row r="1141" spans="6:8" x14ac:dyDescent="0.5">
      <c r="F1141" s="88">
        <f t="shared" si="51"/>
        <v>0</v>
      </c>
      <c r="G1141" s="88">
        <f t="shared" si="52"/>
        <v>0</v>
      </c>
      <c r="H1141" s="3">
        <f t="shared" si="53"/>
        <v>0</v>
      </c>
    </row>
    <row r="1142" spans="6:8" x14ac:dyDescent="0.5">
      <c r="F1142" s="88">
        <f t="shared" si="51"/>
        <v>0</v>
      </c>
      <c r="G1142" s="88">
        <f t="shared" si="52"/>
        <v>0</v>
      </c>
      <c r="H1142" s="3">
        <f t="shared" si="53"/>
        <v>0</v>
      </c>
    </row>
    <row r="1143" spans="6:8" x14ac:dyDescent="0.5">
      <c r="F1143" s="88">
        <f t="shared" si="51"/>
        <v>0</v>
      </c>
      <c r="G1143" s="88">
        <f t="shared" si="52"/>
        <v>0</v>
      </c>
      <c r="H1143" s="3">
        <f t="shared" si="53"/>
        <v>0</v>
      </c>
    </row>
    <row r="1144" spans="6:8" x14ac:dyDescent="0.5">
      <c r="F1144" s="88">
        <f t="shared" si="51"/>
        <v>0</v>
      </c>
      <c r="G1144" s="88">
        <f t="shared" si="52"/>
        <v>0</v>
      </c>
      <c r="H1144" s="3">
        <f t="shared" si="53"/>
        <v>0</v>
      </c>
    </row>
    <row r="1145" spans="6:8" x14ac:dyDescent="0.5">
      <c r="F1145" s="88">
        <f t="shared" si="51"/>
        <v>0</v>
      </c>
      <c r="G1145" s="88">
        <f t="shared" si="52"/>
        <v>0</v>
      </c>
      <c r="H1145" s="3">
        <f t="shared" si="53"/>
        <v>0</v>
      </c>
    </row>
    <row r="1146" spans="6:8" x14ac:dyDescent="0.5">
      <c r="F1146" s="88">
        <f t="shared" si="51"/>
        <v>0</v>
      </c>
      <c r="G1146" s="88">
        <f t="shared" si="52"/>
        <v>0</v>
      </c>
      <c r="H1146" s="3">
        <f t="shared" si="53"/>
        <v>0</v>
      </c>
    </row>
    <row r="1147" spans="6:8" x14ac:dyDescent="0.5">
      <c r="F1147" s="88">
        <f t="shared" si="51"/>
        <v>0</v>
      </c>
      <c r="G1147" s="88">
        <f t="shared" si="52"/>
        <v>0</v>
      </c>
      <c r="H1147" s="3">
        <f t="shared" si="53"/>
        <v>0</v>
      </c>
    </row>
    <row r="1148" spans="6:8" x14ac:dyDescent="0.5">
      <c r="F1148" s="88">
        <f t="shared" si="51"/>
        <v>0</v>
      </c>
      <c r="G1148" s="88">
        <f t="shared" si="52"/>
        <v>0</v>
      </c>
      <c r="H1148" s="3">
        <f t="shared" si="53"/>
        <v>0</v>
      </c>
    </row>
    <row r="1149" spans="6:8" x14ac:dyDescent="0.5">
      <c r="F1149" s="88">
        <f t="shared" si="51"/>
        <v>0</v>
      </c>
      <c r="G1149" s="88">
        <f t="shared" si="52"/>
        <v>0</v>
      </c>
      <c r="H1149" s="3">
        <f t="shared" si="53"/>
        <v>0</v>
      </c>
    </row>
    <row r="1150" spans="6:8" x14ac:dyDescent="0.5">
      <c r="F1150" s="88">
        <f t="shared" si="51"/>
        <v>0</v>
      </c>
      <c r="G1150" s="88">
        <f t="shared" si="52"/>
        <v>0</v>
      </c>
      <c r="H1150" s="3">
        <f t="shared" si="53"/>
        <v>0</v>
      </c>
    </row>
    <row r="1151" spans="6:8" x14ac:dyDescent="0.5">
      <c r="F1151" s="88">
        <f t="shared" si="51"/>
        <v>0</v>
      </c>
      <c r="G1151" s="88">
        <f t="shared" si="52"/>
        <v>0</v>
      </c>
      <c r="H1151" s="3">
        <f t="shared" si="53"/>
        <v>0</v>
      </c>
    </row>
    <row r="1152" spans="6:8" x14ac:dyDescent="0.5">
      <c r="F1152" s="88">
        <f t="shared" si="51"/>
        <v>0</v>
      </c>
      <c r="G1152" s="88">
        <f t="shared" si="52"/>
        <v>0</v>
      </c>
      <c r="H1152" s="3">
        <f t="shared" si="53"/>
        <v>0</v>
      </c>
    </row>
    <row r="1153" spans="6:8" x14ac:dyDescent="0.5">
      <c r="F1153" s="88">
        <f t="shared" si="51"/>
        <v>0</v>
      </c>
      <c r="G1153" s="88">
        <f t="shared" si="52"/>
        <v>0</v>
      </c>
      <c r="H1153" s="3">
        <f t="shared" si="53"/>
        <v>0</v>
      </c>
    </row>
    <row r="1154" spans="6:8" x14ac:dyDescent="0.5">
      <c r="F1154" s="88">
        <f t="shared" si="51"/>
        <v>0</v>
      </c>
      <c r="G1154" s="88">
        <f t="shared" si="52"/>
        <v>0</v>
      </c>
      <c r="H1154" s="3">
        <f t="shared" si="53"/>
        <v>0</v>
      </c>
    </row>
    <row r="1155" spans="6:8" x14ac:dyDescent="0.5">
      <c r="F1155" s="88">
        <f t="shared" si="51"/>
        <v>0</v>
      </c>
      <c r="G1155" s="88">
        <f t="shared" si="52"/>
        <v>0</v>
      </c>
      <c r="H1155" s="3">
        <f t="shared" si="53"/>
        <v>0</v>
      </c>
    </row>
    <row r="1156" spans="6:8" x14ac:dyDescent="0.5">
      <c r="F1156" s="88">
        <f t="shared" si="51"/>
        <v>0</v>
      </c>
      <c r="G1156" s="88">
        <f t="shared" si="52"/>
        <v>0</v>
      </c>
      <c r="H1156" s="3">
        <f t="shared" si="53"/>
        <v>0</v>
      </c>
    </row>
    <row r="1157" spans="6:8" x14ac:dyDescent="0.5">
      <c r="F1157" s="88">
        <f t="shared" si="51"/>
        <v>0</v>
      </c>
      <c r="G1157" s="88">
        <f t="shared" si="52"/>
        <v>0</v>
      </c>
      <c r="H1157" s="3">
        <f t="shared" si="53"/>
        <v>0</v>
      </c>
    </row>
    <row r="1158" spans="6:8" x14ac:dyDescent="0.5">
      <c r="F1158" s="88">
        <f t="shared" si="51"/>
        <v>0</v>
      </c>
      <c r="G1158" s="88">
        <f t="shared" si="52"/>
        <v>0</v>
      </c>
      <c r="H1158" s="3">
        <f t="shared" si="53"/>
        <v>0</v>
      </c>
    </row>
    <row r="1159" spans="6:8" x14ac:dyDescent="0.5">
      <c r="F1159" s="88">
        <f t="shared" ref="F1159:F1222" si="54">IF(COUNT($C1159,D1159)&lt;&gt;2,0,ROUND(MAX(IF($B1159="No - non-arm's length",0,MIN((0.75*D1159),1694)),MIN(D1159,(0.75*$C1159),1694)),2))</f>
        <v>0</v>
      </c>
      <c r="G1159" s="88">
        <f t="shared" ref="G1159:G1222" si="55">IF(COUNT($C1159,E1159)&lt;&gt;2,0,ROUND(MAX(IF($B1159="No - non-arm's length",0,MIN((0.75*E1159),1694)),MIN(E1159,(0.75*$C1159),1694)),2))</f>
        <v>0</v>
      </c>
      <c r="H1159" s="3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88">
        <f t="shared" si="54"/>
        <v>0</v>
      </c>
      <c r="G1160" s="88">
        <f t="shared" si="55"/>
        <v>0</v>
      </c>
      <c r="H1160" s="3">
        <f t="shared" si="56"/>
        <v>0</v>
      </c>
    </row>
    <row r="1161" spans="6:8" x14ac:dyDescent="0.5">
      <c r="F1161" s="88">
        <f t="shared" si="54"/>
        <v>0</v>
      </c>
      <c r="G1161" s="88">
        <f t="shared" si="55"/>
        <v>0</v>
      </c>
      <c r="H1161" s="3">
        <f t="shared" si="56"/>
        <v>0</v>
      </c>
    </row>
    <row r="1162" spans="6:8" x14ac:dyDescent="0.5">
      <c r="F1162" s="88">
        <f t="shared" si="54"/>
        <v>0</v>
      </c>
      <c r="G1162" s="88">
        <f t="shared" si="55"/>
        <v>0</v>
      </c>
      <c r="H1162" s="3">
        <f t="shared" si="56"/>
        <v>0</v>
      </c>
    </row>
    <row r="1163" spans="6:8" x14ac:dyDescent="0.5">
      <c r="F1163" s="88">
        <f t="shared" si="54"/>
        <v>0</v>
      </c>
      <c r="G1163" s="88">
        <f t="shared" si="55"/>
        <v>0</v>
      </c>
      <c r="H1163" s="3">
        <f t="shared" si="56"/>
        <v>0</v>
      </c>
    </row>
    <row r="1164" spans="6:8" x14ac:dyDescent="0.5">
      <c r="F1164" s="88">
        <f t="shared" si="54"/>
        <v>0</v>
      </c>
      <c r="G1164" s="88">
        <f t="shared" si="55"/>
        <v>0</v>
      </c>
      <c r="H1164" s="3">
        <f t="shared" si="56"/>
        <v>0</v>
      </c>
    </row>
    <row r="1165" spans="6:8" x14ac:dyDescent="0.5">
      <c r="F1165" s="88">
        <f t="shared" si="54"/>
        <v>0</v>
      </c>
      <c r="G1165" s="88">
        <f t="shared" si="55"/>
        <v>0</v>
      </c>
      <c r="H1165" s="3">
        <f t="shared" si="56"/>
        <v>0</v>
      </c>
    </row>
    <row r="1166" spans="6:8" x14ac:dyDescent="0.5">
      <c r="F1166" s="88">
        <f t="shared" si="54"/>
        <v>0</v>
      </c>
      <c r="G1166" s="88">
        <f t="shared" si="55"/>
        <v>0</v>
      </c>
      <c r="H1166" s="3">
        <f t="shared" si="56"/>
        <v>0</v>
      </c>
    </row>
    <row r="1167" spans="6:8" x14ac:dyDescent="0.5">
      <c r="F1167" s="88">
        <f t="shared" si="54"/>
        <v>0</v>
      </c>
      <c r="G1167" s="88">
        <f t="shared" si="55"/>
        <v>0</v>
      </c>
      <c r="H1167" s="3">
        <f t="shared" si="56"/>
        <v>0</v>
      </c>
    </row>
    <row r="1168" spans="6:8" x14ac:dyDescent="0.5">
      <c r="F1168" s="88">
        <f t="shared" si="54"/>
        <v>0</v>
      </c>
      <c r="G1168" s="88">
        <f t="shared" si="55"/>
        <v>0</v>
      </c>
      <c r="H1168" s="3">
        <f t="shared" si="56"/>
        <v>0</v>
      </c>
    </row>
    <row r="1169" spans="6:8" x14ac:dyDescent="0.5">
      <c r="F1169" s="88">
        <f t="shared" si="54"/>
        <v>0</v>
      </c>
      <c r="G1169" s="88">
        <f t="shared" si="55"/>
        <v>0</v>
      </c>
      <c r="H1169" s="3">
        <f t="shared" si="56"/>
        <v>0</v>
      </c>
    </row>
    <row r="1170" spans="6:8" x14ac:dyDescent="0.5">
      <c r="F1170" s="88">
        <f t="shared" si="54"/>
        <v>0</v>
      </c>
      <c r="G1170" s="88">
        <f t="shared" si="55"/>
        <v>0</v>
      </c>
      <c r="H1170" s="3">
        <f t="shared" si="56"/>
        <v>0</v>
      </c>
    </row>
    <row r="1171" spans="6:8" x14ac:dyDescent="0.5">
      <c r="F1171" s="88">
        <f t="shared" si="54"/>
        <v>0</v>
      </c>
      <c r="G1171" s="88">
        <f t="shared" si="55"/>
        <v>0</v>
      </c>
      <c r="H1171" s="3">
        <f t="shared" si="56"/>
        <v>0</v>
      </c>
    </row>
    <row r="1172" spans="6:8" x14ac:dyDescent="0.5">
      <c r="F1172" s="88">
        <f t="shared" si="54"/>
        <v>0</v>
      </c>
      <c r="G1172" s="88">
        <f t="shared" si="55"/>
        <v>0</v>
      </c>
      <c r="H1172" s="3">
        <f t="shared" si="56"/>
        <v>0</v>
      </c>
    </row>
    <row r="1173" spans="6:8" x14ac:dyDescent="0.5">
      <c r="F1173" s="88">
        <f t="shared" si="54"/>
        <v>0</v>
      </c>
      <c r="G1173" s="88">
        <f t="shared" si="55"/>
        <v>0</v>
      </c>
      <c r="H1173" s="3">
        <f t="shared" si="56"/>
        <v>0</v>
      </c>
    </row>
    <row r="1174" spans="6:8" x14ac:dyDescent="0.5">
      <c r="F1174" s="88">
        <f t="shared" si="54"/>
        <v>0</v>
      </c>
      <c r="G1174" s="88">
        <f t="shared" si="55"/>
        <v>0</v>
      </c>
      <c r="H1174" s="3">
        <f t="shared" si="56"/>
        <v>0</v>
      </c>
    </row>
    <row r="1175" spans="6:8" x14ac:dyDescent="0.5">
      <c r="F1175" s="88">
        <f t="shared" si="54"/>
        <v>0</v>
      </c>
      <c r="G1175" s="88">
        <f t="shared" si="55"/>
        <v>0</v>
      </c>
      <c r="H1175" s="3">
        <f t="shared" si="56"/>
        <v>0</v>
      </c>
    </row>
    <row r="1176" spans="6:8" x14ac:dyDescent="0.5">
      <c r="F1176" s="88">
        <f t="shared" si="54"/>
        <v>0</v>
      </c>
      <c r="G1176" s="88">
        <f t="shared" si="55"/>
        <v>0</v>
      </c>
      <c r="H1176" s="3">
        <f t="shared" si="56"/>
        <v>0</v>
      </c>
    </row>
    <row r="1177" spans="6:8" x14ac:dyDescent="0.5">
      <c r="F1177" s="88">
        <f t="shared" si="54"/>
        <v>0</v>
      </c>
      <c r="G1177" s="88">
        <f t="shared" si="55"/>
        <v>0</v>
      </c>
      <c r="H1177" s="3">
        <f t="shared" si="56"/>
        <v>0</v>
      </c>
    </row>
    <row r="1178" spans="6:8" x14ac:dyDescent="0.5">
      <c r="F1178" s="88">
        <f t="shared" si="54"/>
        <v>0</v>
      </c>
      <c r="G1178" s="88">
        <f t="shared" si="55"/>
        <v>0</v>
      </c>
      <c r="H1178" s="3">
        <f t="shared" si="56"/>
        <v>0</v>
      </c>
    </row>
    <row r="1179" spans="6:8" x14ac:dyDescent="0.5">
      <c r="F1179" s="88">
        <f t="shared" si="54"/>
        <v>0</v>
      </c>
      <c r="G1179" s="88">
        <f t="shared" si="55"/>
        <v>0</v>
      </c>
      <c r="H1179" s="3">
        <f t="shared" si="56"/>
        <v>0</v>
      </c>
    </row>
    <row r="1180" spans="6:8" x14ac:dyDescent="0.5">
      <c r="F1180" s="88">
        <f t="shared" si="54"/>
        <v>0</v>
      </c>
      <c r="G1180" s="88">
        <f t="shared" si="55"/>
        <v>0</v>
      </c>
      <c r="H1180" s="3">
        <f t="shared" si="56"/>
        <v>0</v>
      </c>
    </row>
    <row r="1181" spans="6:8" x14ac:dyDescent="0.5">
      <c r="F1181" s="88">
        <f t="shared" si="54"/>
        <v>0</v>
      </c>
      <c r="G1181" s="88">
        <f t="shared" si="55"/>
        <v>0</v>
      </c>
      <c r="H1181" s="3">
        <f t="shared" si="56"/>
        <v>0</v>
      </c>
    </row>
    <row r="1182" spans="6:8" x14ac:dyDescent="0.5">
      <c r="F1182" s="88">
        <f t="shared" si="54"/>
        <v>0</v>
      </c>
      <c r="G1182" s="88">
        <f t="shared" si="55"/>
        <v>0</v>
      </c>
      <c r="H1182" s="3">
        <f t="shared" si="56"/>
        <v>0</v>
      </c>
    </row>
    <row r="1183" spans="6:8" x14ac:dyDescent="0.5">
      <c r="F1183" s="88">
        <f t="shared" si="54"/>
        <v>0</v>
      </c>
      <c r="G1183" s="88">
        <f t="shared" si="55"/>
        <v>0</v>
      </c>
      <c r="H1183" s="3">
        <f t="shared" si="56"/>
        <v>0</v>
      </c>
    </row>
    <row r="1184" spans="6:8" x14ac:dyDescent="0.5">
      <c r="F1184" s="88">
        <f t="shared" si="54"/>
        <v>0</v>
      </c>
      <c r="G1184" s="88">
        <f t="shared" si="55"/>
        <v>0</v>
      </c>
      <c r="H1184" s="3">
        <f t="shared" si="56"/>
        <v>0</v>
      </c>
    </row>
    <row r="1185" spans="6:8" x14ac:dyDescent="0.5">
      <c r="F1185" s="88">
        <f t="shared" si="54"/>
        <v>0</v>
      </c>
      <c r="G1185" s="88">
        <f t="shared" si="55"/>
        <v>0</v>
      </c>
      <c r="H1185" s="3">
        <f t="shared" si="56"/>
        <v>0</v>
      </c>
    </row>
    <row r="1186" spans="6:8" x14ac:dyDescent="0.5">
      <c r="F1186" s="88">
        <f t="shared" si="54"/>
        <v>0</v>
      </c>
      <c r="G1186" s="88">
        <f t="shared" si="55"/>
        <v>0</v>
      </c>
      <c r="H1186" s="3">
        <f t="shared" si="56"/>
        <v>0</v>
      </c>
    </row>
    <row r="1187" spans="6:8" x14ac:dyDescent="0.5">
      <c r="F1187" s="88">
        <f t="shared" si="54"/>
        <v>0</v>
      </c>
      <c r="G1187" s="88">
        <f t="shared" si="55"/>
        <v>0</v>
      </c>
      <c r="H1187" s="3">
        <f t="shared" si="56"/>
        <v>0</v>
      </c>
    </row>
    <row r="1188" spans="6:8" x14ac:dyDescent="0.5">
      <c r="F1188" s="88">
        <f t="shared" si="54"/>
        <v>0</v>
      </c>
      <c r="G1188" s="88">
        <f t="shared" si="55"/>
        <v>0</v>
      </c>
      <c r="H1188" s="3">
        <f t="shared" si="56"/>
        <v>0</v>
      </c>
    </row>
    <row r="1189" spans="6:8" x14ac:dyDescent="0.5">
      <c r="F1189" s="88">
        <f t="shared" si="54"/>
        <v>0</v>
      </c>
      <c r="G1189" s="88">
        <f t="shared" si="55"/>
        <v>0</v>
      </c>
      <c r="H1189" s="3">
        <f t="shared" si="56"/>
        <v>0</v>
      </c>
    </row>
    <row r="1190" spans="6:8" x14ac:dyDescent="0.5">
      <c r="F1190" s="88">
        <f t="shared" si="54"/>
        <v>0</v>
      </c>
      <c r="G1190" s="88">
        <f t="shared" si="55"/>
        <v>0</v>
      </c>
      <c r="H1190" s="3">
        <f t="shared" si="56"/>
        <v>0</v>
      </c>
    </row>
    <row r="1191" spans="6:8" x14ac:dyDescent="0.5">
      <c r="F1191" s="88">
        <f t="shared" si="54"/>
        <v>0</v>
      </c>
      <c r="G1191" s="88">
        <f t="shared" si="55"/>
        <v>0</v>
      </c>
      <c r="H1191" s="3">
        <f t="shared" si="56"/>
        <v>0</v>
      </c>
    </row>
    <row r="1192" spans="6:8" x14ac:dyDescent="0.5">
      <c r="F1192" s="88">
        <f t="shared" si="54"/>
        <v>0</v>
      </c>
      <c r="G1192" s="88">
        <f t="shared" si="55"/>
        <v>0</v>
      </c>
      <c r="H1192" s="3">
        <f t="shared" si="56"/>
        <v>0</v>
      </c>
    </row>
    <row r="1193" spans="6:8" x14ac:dyDescent="0.5">
      <c r="F1193" s="88">
        <f t="shared" si="54"/>
        <v>0</v>
      </c>
      <c r="G1193" s="88">
        <f t="shared" si="55"/>
        <v>0</v>
      </c>
      <c r="H1193" s="3">
        <f t="shared" si="56"/>
        <v>0</v>
      </c>
    </row>
    <row r="1194" spans="6:8" x14ac:dyDescent="0.5">
      <c r="F1194" s="88">
        <f t="shared" si="54"/>
        <v>0</v>
      </c>
      <c r="G1194" s="88">
        <f t="shared" si="55"/>
        <v>0</v>
      </c>
      <c r="H1194" s="3">
        <f t="shared" si="56"/>
        <v>0</v>
      </c>
    </row>
    <row r="1195" spans="6:8" x14ac:dyDescent="0.5">
      <c r="F1195" s="88">
        <f t="shared" si="54"/>
        <v>0</v>
      </c>
      <c r="G1195" s="88">
        <f t="shared" si="55"/>
        <v>0</v>
      </c>
      <c r="H1195" s="3">
        <f t="shared" si="56"/>
        <v>0</v>
      </c>
    </row>
    <row r="1196" spans="6:8" x14ac:dyDescent="0.5">
      <c r="F1196" s="88">
        <f t="shared" si="54"/>
        <v>0</v>
      </c>
      <c r="G1196" s="88">
        <f t="shared" si="55"/>
        <v>0</v>
      </c>
      <c r="H1196" s="3">
        <f t="shared" si="56"/>
        <v>0</v>
      </c>
    </row>
    <row r="1197" spans="6:8" x14ac:dyDescent="0.5">
      <c r="F1197" s="88">
        <f t="shared" si="54"/>
        <v>0</v>
      </c>
      <c r="G1197" s="88">
        <f t="shared" si="55"/>
        <v>0</v>
      </c>
      <c r="H1197" s="3">
        <f t="shared" si="56"/>
        <v>0</v>
      </c>
    </row>
    <row r="1198" spans="6:8" x14ac:dyDescent="0.5">
      <c r="F1198" s="88">
        <f t="shared" si="54"/>
        <v>0</v>
      </c>
      <c r="G1198" s="88">
        <f t="shared" si="55"/>
        <v>0</v>
      </c>
      <c r="H1198" s="3">
        <f t="shared" si="56"/>
        <v>0</v>
      </c>
    </row>
    <row r="1199" spans="6:8" x14ac:dyDescent="0.5">
      <c r="F1199" s="88">
        <f t="shared" si="54"/>
        <v>0</v>
      </c>
      <c r="G1199" s="88">
        <f t="shared" si="55"/>
        <v>0</v>
      </c>
      <c r="H1199" s="3">
        <f t="shared" si="56"/>
        <v>0</v>
      </c>
    </row>
    <row r="1200" spans="6:8" x14ac:dyDescent="0.5">
      <c r="F1200" s="88">
        <f t="shared" si="54"/>
        <v>0</v>
      </c>
      <c r="G1200" s="88">
        <f t="shared" si="55"/>
        <v>0</v>
      </c>
      <c r="H1200" s="3">
        <f t="shared" si="56"/>
        <v>0</v>
      </c>
    </row>
    <row r="1201" spans="6:8" x14ac:dyDescent="0.5">
      <c r="F1201" s="88">
        <f t="shared" si="54"/>
        <v>0</v>
      </c>
      <c r="G1201" s="88">
        <f t="shared" si="55"/>
        <v>0</v>
      </c>
      <c r="H1201" s="3">
        <f t="shared" si="56"/>
        <v>0</v>
      </c>
    </row>
    <row r="1202" spans="6:8" x14ac:dyDescent="0.5">
      <c r="F1202" s="88">
        <f t="shared" si="54"/>
        <v>0</v>
      </c>
      <c r="G1202" s="88">
        <f t="shared" si="55"/>
        <v>0</v>
      </c>
      <c r="H1202" s="3">
        <f t="shared" si="56"/>
        <v>0</v>
      </c>
    </row>
    <row r="1203" spans="6:8" x14ac:dyDescent="0.5">
      <c r="F1203" s="88">
        <f t="shared" si="54"/>
        <v>0</v>
      </c>
      <c r="G1203" s="88">
        <f t="shared" si="55"/>
        <v>0</v>
      </c>
      <c r="H1203" s="3">
        <f t="shared" si="56"/>
        <v>0</v>
      </c>
    </row>
    <row r="1204" spans="6:8" x14ac:dyDescent="0.5">
      <c r="F1204" s="88">
        <f t="shared" si="54"/>
        <v>0</v>
      </c>
      <c r="G1204" s="88">
        <f t="shared" si="55"/>
        <v>0</v>
      </c>
      <c r="H1204" s="3">
        <f t="shared" si="56"/>
        <v>0</v>
      </c>
    </row>
    <row r="1205" spans="6:8" x14ac:dyDescent="0.5">
      <c r="F1205" s="88">
        <f t="shared" si="54"/>
        <v>0</v>
      </c>
      <c r="G1205" s="88">
        <f t="shared" si="55"/>
        <v>0</v>
      </c>
      <c r="H1205" s="3">
        <f t="shared" si="56"/>
        <v>0</v>
      </c>
    </row>
    <row r="1206" spans="6:8" x14ac:dyDescent="0.5">
      <c r="F1206" s="88">
        <f t="shared" si="54"/>
        <v>0</v>
      </c>
      <c r="G1206" s="88">
        <f t="shared" si="55"/>
        <v>0</v>
      </c>
      <c r="H1206" s="3">
        <f t="shared" si="56"/>
        <v>0</v>
      </c>
    </row>
    <row r="1207" spans="6:8" x14ac:dyDescent="0.5">
      <c r="F1207" s="88">
        <f t="shared" si="54"/>
        <v>0</v>
      </c>
      <c r="G1207" s="88">
        <f t="shared" si="55"/>
        <v>0</v>
      </c>
      <c r="H1207" s="3">
        <f t="shared" si="56"/>
        <v>0</v>
      </c>
    </row>
    <row r="1208" spans="6:8" x14ac:dyDescent="0.5">
      <c r="F1208" s="88">
        <f t="shared" si="54"/>
        <v>0</v>
      </c>
      <c r="G1208" s="88">
        <f t="shared" si="55"/>
        <v>0</v>
      </c>
      <c r="H1208" s="3">
        <f t="shared" si="56"/>
        <v>0</v>
      </c>
    </row>
    <row r="1209" spans="6:8" x14ac:dyDescent="0.5">
      <c r="F1209" s="88">
        <f t="shared" si="54"/>
        <v>0</v>
      </c>
      <c r="G1209" s="88">
        <f t="shared" si="55"/>
        <v>0</v>
      </c>
      <c r="H1209" s="3">
        <f t="shared" si="56"/>
        <v>0</v>
      </c>
    </row>
    <row r="1210" spans="6:8" x14ac:dyDescent="0.5">
      <c r="F1210" s="88">
        <f t="shared" si="54"/>
        <v>0</v>
      </c>
      <c r="G1210" s="88">
        <f t="shared" si="55"/>
        <v>0</v>
      </c>
      <c r="H1210" s="3">
        <f t="shared" si="56"/>
        <v>0</v>
      </c>
    </row>
    <row r="1211" spans="6:8" x14ac:dyDescent="0.5">
      <c r="F1211" s="88">
        <f t="shared" si="54"/>
        <v>0</v>
      </c>
      <c r="G1211" s="88">
        <f t="shared" si="55"/>
        <v>0</v>
      </c>
      <c r="H1211" s="3">
        <f t="shared" si="56"/>
        <v>0</v>
      </c>
    </row>
    <row r="1212" spans="6:8" x14ac:dyDescent="0.5">
      <c r="F1212" s="88">
        <f t="shared" si="54"/>
        <v>0</v>
      </c>
      <c r="G1212" s="88">
        <f t="shared" si="55"/>
        <v>0</v>
      </c>
      <c r="H1212" s="3">
        <f t="shared" si="56"/>
        <v>0</v>
      </c>
    </row>
    <row r="1213" spans="6:8" x14ac:dyDescent="0.5">
      <c r="F1213" s="88">
        <f t="shared" si="54"/>
        <v>0</v>
      </c>
      <c r="G1213" s="88">
        <f t="shared" si="55"/>
        <v>0</v>
      </c>
      <c r="H1213" s="3">
        <f t="shared" si="56"/>
        <v>0</v>
      </c>
    </row>
    <row r="1214" spans="6:8" x14ac:dyDescent="0.5">
      <c r="F1214" s="88">
        <f t="shared" si="54"/>
        <v>0</v>
      </c>
      <c r="G1214" s="88">
        <f t="shared" si="55"/>
        <v>0</v>
      </c>
      <c r="H1214" s="3">
        <f t="shared" si="56"/>
        <v>0</v>
      </c>
    </row>
    <row r="1215" spans="6:8" x14ac:dyDescent="0.5">
      <c r="F1215" s="88">
        <f t="shared" si="54"/>
        <v>0</v>
      </c>
      <c r="G1215" s="88">
        <f t="shared" si="55"/>
        <v>0</v>
      </c>
      <c r="H1215" s="3">
        <f t="shared" si="56"/>
        <v>0</v>
      </c>
    </row>
    <row r="1216" spans="6:8" x14ac:dyDescent="0.5">
      <c r="F1216" s="88">
        <f t="shared" si="54"/>
        <v>0</v>
      </c>
      <c r="G1216" s="88">
        <f t="shared" si="55"/>
        <v>0</v>
      </c>
      <c r="H1216" s="3">
        <f t="shared" si="56"/>
        <v>0</v>
      </c>
    </row>
    <row r="1217" spans="6:8" x14ac:dyDescent="0.5">
      <c r="F1217" s="88">
        <f t="shared" si="54"/>
        <v>0</v>
      </c>
      <c r="G1217" s="88">
        <f t="shared" si="55"/>
        <v>0</v>
      </c>
      <c r="H1217" s="3">
        <f t="shared" si="56"/>
        <v>0</v>
      </c>
    </row>
    <row r="1218" spans="6:8" x14ac:dyDescent="0.5">
      <c r="F1218" s="88">
        <f t="shared" si="54"/>
        <v>0</v>
      </c>
      <c r="G1218" s="88">
        <f t="shared" si="55"/>
        <v>0</v>
      </c>
      <c r="H1218" s="3">
        <f t="shared" si="56"/>
        <v>0</v>
      </c>
    </row>
    <row r="1219" spans="6:8" x14ac:dyDescent="0.5">
      <c r="F1219" s="88">
        <f t="shared" si="54"/>
        <v>0</v>
      </c>
      <c r="G1219" s="88">
        <f t="shared" si="55"/>
        <v>0</v>
      </c>
      <c r="H1219" s="3">
        <f t="shared" si="56"/>
        <v>0</v>
      </c>
    </row>
    <row r="1220" spans="6:8" x14ac:dyDescent="0.5">
      <c r="F1220" s="88">
        <f t="shared" si="54"/>
        <v>0</v>
      </c>
      <c r="G1220" s="88">
        <f t="shared" si="55"/>
        <v>0</v>
      </c>
      <c r="H1220" s="3">
        <f t="shared" si="56"/>
        <v>0</v>
      </c>
    </row>
    <row r="1221" spans="6:8" x14ac:dyDescent="0.5">
      <c r="F1221" s="88">
        <f t="shared" si="54"/>
        <v>0</v>
      </c>
      <c r="G1221" s="88">
        <f t="shared" si="55"/>
        <v>0</v>
      </c>
      <c r="H1221" s="3">
        <f t="shared" si="56"/>
        <v>0</v>
      </c>
    </row>
    <row r="1222" spans="6:8" x14ac:dyDescent="0.5">
      <c r="F1222" s="88">
        <f t="shared" si="54"/>
        <v>0</v>
      </c>
      <c r="G1222" s="88">
        <f t="shared" si="55"/>
        <v>0</v>
      </c>
      <c r="H1222" s="3">
        <f t="shared" si="56"/>
        <v>0</v>
      </c>
    </row>
    <row r="1223" spans="6:8" x14ac:dyDescent="0.5">
      <c r="F1223" s="88">
        <f t="shared" ref="F1223:F1286" si="57">IF(COUNT($C1223,D1223)&lt;&gt;2,0,ROUND(MAX(IF($B1223="No - non-arm's length",0,MIN((0.75*D1223),1694)),MIN(D1223,(0.75*$C1223),1694)),2))</f>
        <v>0</v>
      </c>
      <c r="G1223" s="88">
        <f t="shared" ref="G1223:G1286" si="58">IF(COUNT($C1223,E1223)&lt;&gt;2,0,ROUND(MAX(IF($B1223="No - non-arm's length",0,MIN((0.75*E1223),1694)),MIN(E1223,(0.75*$C1223),1694)),2))</f>
        <v>0</v>
      </c>
      <c r="H1223" s="3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88">
        <f t="shared" si="57"/>
        <v>0</v>
      </c>
      <c r="G1224" s="88">
        <f t="shared" si="58"/>
        <v>0</v>
      </c>
      <c r="H1224" s="3">
        <f t="shared" si="59"/>
        <v>0</v>
      </c>
    </row>
    <row r="1225" spans="6:8" x14ac:dyDescent="0.5">
      <c r="F1225" s="88">
        <f t="shared" si="57"/>
        <v>0</v>
      </c>
      <c r="G1225" s="88">
        <f t="shared" si="58"/>
        <v>0</v>
      </c>
      <c r="H1225" s="3">
        <f t="shared" si="59"/>
        <v>0</v>
      </c>
    </row>
    <row r="1226" spans="6:8" x14ac:dyDescent="0.5">
      <c r="F1226" s="88">
        <f t="shared" si="57"/>
        <v>0</v>
      </c>
      <c r="G1226" s="88">
        <f t="shared" si="58"/>
        <v>0</v>
      </c>
      <c r="H1226" s="3">
        <f t="shared" si="59"/>
        <v>0</v>
      </c>
    </row>
    <row r="1227" spans="6:8" x14ac:dyDescent="0.5">
      <c r="F1227" s="88">
        <f t="shared" si="57"/>
        <v>0</v>
      </c>
      <c r="G1227" s="88">
        <f t="shared" si="58"/>
        <v>0</v>
      </c>
      <c r="H1227" s="3">
        <f t="shared" si="59"/>
        <v>0</v>
      </c>
    </row>
    <row r="1228" spans="6:8" x14ac:dyDescent="0.5">
      <c r="F1228" s="88">
        <f t="shared" si="57"/>
        <v>0</v>
      </c>
      <c r="G1228" s="88">
        <f t="shared" si="58"/>
        <v>0</v>
      </c>
      <c r="H1228" s="3">
        <f t="shared" si="59"/>
        <v>0</v>
      </c>
    </row>
    <row r="1229" spans="6:8" x14ac:dyDescent="0.5">
      <c r="F1229" s="88">
        <f t="shared" si="57"/>
        <v>0</v>
      </c>
      <c r="G1229" s="88">
        <f t="shared" si="58"/>
        <v>0</v>
      </c>
      <c r="H1229" s="3">
        <f t="shared" si="59"/>
        <v>0</v>
      </c>
    </row>
    <row r="1230" spans="6:8" x14ac:dyDescent="0.5">
      <c r="F1230" s="88">
        <f t="shared" si="57"/>
        <v>0</v>
      </c>
      <c r="G1230" s="88">
        <f t="shared" si="58"/>
        <v>0</v>
      </c>
      <c r="H1230" s="3">
        <f t="shared" si="59"/>
        <v>0</v>
      </c>
    </row>
    <row r="1231" spans="6:8" x14ac:dyDescent="0.5">
      <c r="F1231" s="88">
        <f t="shared" si="57"/>
        <v>0</v>
      </c>
      <c r="G1231" s="88">
        <f t="shared" si="58"/>
        <v>0</v>
      </c>
      <c r="H1231" s="3">
        <f t="shared" si="59"/>
        <v>0</v>
      </c>
    </row>
    <row r="1232" spans="6:8" x14ac:dyDescent="0.5">
      <c r="F1232" s="88">
        <f t="shared" si="57"/>
        <v>0</v>
      </c>
      <c r="G1232" s="88">
        <f t="shared" si="58"/>
        <v>0</v>
      </c>
      <c r="H1232" s="3">
        <f t="shared" si="59"/>
        <v>0</v>
      </c>
    </row>
    <row r="1233" spans="6:8" x14ac:dyDescent="0.5">
      <c r="F1233" s="88">
        <f t="shared" si="57"/>
        <v>0</v>
      </c>
      <c r="G1233" s="88">
        <f t="shared" si="58"/>
        <v>0</v>
      </c>
      <c r="H1233" s="3">
        <f t="shared" si="59"/>
        <v>0</v>
      </c>
    </row>
    <row r="1234" spans="6:8" x14ac:dyDescent="0.5">
      <c r="F1234" s="88">
        <f t="shared" si="57"/>
        <v>0</v>
      </c>
      <c r="G1234" s="88">
        <f t="shared" si="58"/>
        <v>0</v>
      </c>
      <c r="H1234" s="3">
        <f t="shared" si="59"/>
        <v>0</v>
      </c>
    </row>
    <row r="1235" spans="6:8" x14ac:dyDescent="0.5">
      <c r="F1235" s="88">
        <f t="shared" si="57"/>
        <v>0</v>
      </c>
      <c r="G1235" s="88">
        <f t="shared" si="58"/>
        <v>0</v>
      </c>
      <c r="H1235" s="3">
        <f t="shared" si="59"/>
        <v>0</v>
      </c>
    </row>
    <row r="1236" spans="6:8" x14ac:dyDescent="0.5">
      <c r="F1236" s="88">
        <f t="shared" si="57"/>
        <v>0</v>
      </c>
      <c r="G1236" s="88">
        <f t="shared" si="58"/>
        <v>0</v>
      </c>
      <c r="H1236" s="3">
        <f t="shared" si="59"/>
        <v>0</v>
      </c>
    </row>
    <row r="1237" spans="6:8" x14ac:dyDescent="0.5">
      <c r="F1237" s="88">
        <f t="shared" si="57"/>
        <v>0</v>
      </c>
      <c r="G1237" s="88">
        <f t="shared" si="58"/>
        <v>0</v>
      </c>
      <c r="H1237" s="3">
        <f t="shared" si="59"/>
        <v>0</v>
      </c>
    </row>
    <row r="1238" spans="6:8" x14ac:dyDescent="0.5">
      <c r="F1238" s="88">
        <f t="shared" si="57"/>
        <v>0</v>
      </c>
      <c r="G1238" s="88">
        <f t="shared" si="58"/>
        <v>0</v>
      </c>
      <c r="H1238" s="3">
        <f t="shared" si="59"/>
        <v>0</v>
      </c>
    </row>
    <row r="1239" spans="6:8" x14ac:dyDescent="0.5">
      <c r="F1239" s="88">
        <f t="shared" si="57"/>
        <v>0</v>
      </c>
      <c r="G1239" s="88">
        <f t="shared" si="58"/>
        <v>0</v>
      </c>
      <c r="H1239" s="3">
        <f t="shared" si="59"/>
        <v>0</v>
      </c>
    </row>
    <row r="1240" spans="6:8" x14ac:dyDescent="0.5">
      <c r="F1240" s="88">
        <f t="shared" si="57"/>
        <v>0</v>
      </c>
      <c r="G1240" s="88">
        <f t="shared" si="58"/>
        <v>0</v>
      </c>
      <c r="H1240" s="3">
        <f t="shared" si="59"/>
        <v>0</v>
      </c>
    </row>
    <row r="1241" spans="6:8" x14ac:dyDescent="0.5">
      <c r="F1241" s="88">
        <f t="shared" si="57"/>
        <v>0</v>
      </c>
      <c r="G1241" s="88">
        <f t="shared" si="58"/>
        <v>0</v>
      </c>
      <c r="H1241" s="3">
        <f t="shared" si="59"/>
        <v>0</v>
      </c>
    </row>
    <row r="1242" spans="6:8" x14ac:dyDescent="0.5">
      <c r="F1242" s="88">
        <f t="shared" si="57"/>
        <v>0</v>
      </c>
      <c r="G1242" s="88">
        <f t="shared" si="58"/>
        <v>0</v>
      </c>
      <c r="H1242" s="3">
        <f t="shared" si="59"/>
        <v>0</v>
      </c>
    </row>
    <row r="1243" spans="6:8" x14ac:dyDescent="0.5">
      <c r="F1243" s="88">
        <f t="shared" si="57"/>
        <v>0</v>
      </c>
      <c r="G1243" s="88">
        <f t="shared" si="58"/>
        <v>0</v>
      </c>
      <c r="H1243" s="3">
        <f t="shared" si="59"/>
        <v>0</v>
      </c>
    </row>
    <row r="1244" spans="6:8" x14ac:dyDescent="0.5">
      <c r="F1244" s="88">
        <f t="shared" si="57"/>
        <v>0</v>
      </c>
      <c r="G1244" s="88">
        <f t="shared" si="58"/>
        <v>0</v>
      </c>
      <c r="H1244" s="3">
        <f t="shared" si="59"/>
        <v>0</v>
      </c>
    </row>
    <row r="1245" spans="6:8" x14ac:dyDescent="0.5">
      <c r="F1245" s="88">
        <f t="shared" si="57"/>
        <v>0</v>
      </c>
      <c r="G1245" s="88">
        <f t="shared" si="58"/>
        <v>0</v>
      </c>
      <c r="H1245" s="3">
        <f t="shared" si="59"/>
        <v>0</v>
      </c>
    </row>
    <row r="1246" spans="6:8" x14ac:dyDescent="0.5">
      <c r="F1246" s="88">
        <f t="shared" si="57"/>
        <v>0</v>
      </c>
      <c r="G1246" s="88">
        <f t="shared" si="58"/>
        <v>0</v>
      </c>
      <c r="H1246" s="3">
        <f t="shared" si="59"/>
        <v>0</v>
      </c>
    </row>
    <row r="1247" spans="6:8" x14ac:dyDescent="0.5">
      <c r="F1247" s="88">
        <f t="shared" si="57"/>
        <v>0</v>
      </c>
      <c r="G1247" s="88">
        <f t="shared" si="58"/>
        <v>0</v>
      </c>
      <c r="H1247" s="3">
        <f t="shared" si="59"/>
        <v>0</v>
      </c>
    </row>
    <row r="1248" spans="6:8" x14ac:dyDescent="0.5">
      <c r="F1248" s="88">
        <f t="shared" si="57"/>
        <v>0</v>
      </c>
      <c r="G1248" s="88">
        <f t="shared" si="58"/>
        <v>0</v>
      </c>
      <c r="H1248" s="3">
        <f t="shared" si="59"/>
        <v>0</v>
      </c>
    </row>
    <row r="1249" spans="6:8" x14ac:dyDescent="0.5">
      <c r="F1249" s="88">
        <f t="shared" si="57"/>
        <v>0</v>
      </c>
      <c r="G1249" s="88">
        <f t="shared" si="58"/>
        <v>0</v>
      </c>
      <c r="H1249" s="3">
        <f t="shared" si="59"/>
        <v>0</v>
      </c>
    </row>
    <row r="1250" spans="6:8" x14ac:dyDescent="0.5">
      <c r="F1250" s="88">
        <f t="shared" si="57"/>
        <v>0</v>
      </c>
      <c r="G1250" s="88">
        <f t="shared" si="58"/>
        <v>0</v>
      </c>
      <c r="H1250" s="3">
        <f t="shared" si="59"/>
        <v>0</v>
      </c>
    </row>
    <row r="1251" spans="6:8" x14ac:dyDescent="0.5">
      <c r="F1251" s="88">
        <f t="shared" si="57"/>
        <v>0</v>
      </c>
      <c r="G1251" s="88">
        <f t="shared" si="58"/>
        <v>0</v>
      </c>
      <c r="H1251" s="3">
        <f t="shared" si="59"/>
        <v>0</v>
      </c>
    </row>
    <row r="1252" spans="6:8" x14ac:dyDescent="0.5">
      <c r="F1252" s="88">
        <f t="shared" si="57"/>
        <v>0</v>
      </c>
      <c r="G1252" s="88">
        <f t="shared" si="58"/>
        <v>0</v>
      </c>
      <c r="H1252" s="3">
        <f t="shared" si="59"/>
        <v>0</v>
      </c>
    </row>
    <row r="1253" spans="6:8" x14ac:dyDescent="0.5">
      <c r="F1253" s="88">
        <f t="shared" si="57"/>
        <v>0</v>
      </c>
      <c r="G1253" s="88">
        <f t="shared" si="58"/>
        <v>0</v>
      </c>
      <c r="H1253" s="3">
        <f t="shared" si="59"/>
        <v>0</v>
      </c>
    </row>
    <row r="1254" spans="6:8" x14ac:dyDescent="0.5">
      <c r="F1254" s="88">
        <f t="shared" si="57"/>
        <v>0</v>
      </c>
      <c r="G1254" s="88">
        <f t="shared" si="58"/>
        <v>0</v>
      </c>
      <c r="H1254" s="3">
        <f t="shared" si="59"/>
        <v>0</v>
      </c>
    </row>
    <row r="1255" spans="6:8" x14ac:dyDescent="0.5">
      <c r="F1255" s="88">
        <f t="shared" si="57"/>
        <v>0</v>
      </c>
      <c r="G1255" s="88">
        <f t="shared" si="58"/>
        <v>0</v>
      </c>
      <c r="H1255" s="3">
        <f t="shared" si="59"/>
        <v>0</v>
      </c>
    </row>
    <row r="1256" spans="6:8" x14ac:dyDescent="0.5">
      <c r="F1256" s="88">
        <f t="shared" si="57"/>
        <v>0</v>
      </c>
      <c r="G1256" s="88">
        <f t="shared" si="58"/>
        <v>0</v>
      </c>
      <c r="H1256" s="3">
        <f t="shared" si="59"/>
        <v>0</v>
      </c>
    </row>
    <row r="1257" spans="6:8" x14ac:dyDescent="0.5">
      <c r="F1257" s="88">
        <f t="shared" si="57"/>
        <v>0</v>
      </c>
      <c r="G1257" s="88">
        <f t="shared" si="58"/>
        <v>0</v>
      </c>
      <c r="H1257" s="3">
        <f t="shared" si="59"/>
        <v>0</v>
      </c>
    </row>
    <row r="1258" spans="6:8" x14ac:dyDescent="0.5">
      <c r="F1258" s="88">
        <f t="shared" si="57"/>
        <v>0</v>
      </c>
      <c r="G1258" s="88">
        <f t="shared" si="58"/>
        <v>0</v>
      </c>
      <c r="H1258" s="3">
        <f t="shared" si="59"/>
        <v>0</v>
      </c>
    </row>
    <row r="1259" spans="6:8" x14ac:dyDescent="0.5">
      <c r="F1259" s="88">
        <f t="shared" si="57"/>
        <v>0</v>
      </c>
      <c r="G1259" s="88">
        <f t="shared" si="58"/>
        <v>0</v>
      </c>
      <c r="H1259" s="3">
        <f t="shared" si="59"/>
        <v>0</v>
      </c>
    </row>
    <row r="1260" spans="6:8" x14ac:dyDescent="0.5">
      <c r="F1260" s="88">
        <f t="shared" si="57"/>
        <v>0</v>
      </c>
      <c r="G1260" s="88">
        <f t="shared" si="58"/>
        <v>0</v>
      </c>
      <c r="H1260" s="3">
        <f t="shared" si="59"/>
        <v>0</v>
      </c>
    </row>
    <row r="1261" spans="6:8" x14ac:dyDescent="0.5">
      <c r="F1261" s="88">
        <f t="shared" si="57"/>
        <v>0</v>
      </c>
      <c r="G1261" s="88">
        <f t="shared" si="58"/>
        <v>0</v>
      </c>
      <c r="H1261" s="3">
        <f t="shared" si="59"/>
        <v>0</v>
      </c>
    </row>
    <row r="1262" spans="6:8" x14ac:dyDescent="0.5">
      <c r="F1262" s="88">
        <f t="shared" si="57"/>
        <v>0</v>
      </c>
      <c r="G1262" s="88">
        <f t="shared" si="58"/>
        <v>0</v>
      </c>
      <c r="H1262" s="3">
        <f t="shared" si="59"/>
        <v>0</v>
      </c>
    </row>
    <row r="1263" spans="6:8" x14ac:dyDescent="0.5">
      <c r="F1263" s="88">
        <f t="shared" si="57"/>
        <v>0</v>
      </c>
      <c r="G1263" s="88">
        <f t="shared" si="58"/>
        <v>0</v>
      </c>
      <c r="H1263" s="3">
        <f t="shared" si="59"/>
        <v>0</v>
      </c>
    </row>
    <row r="1264" spans="6:8" x14ac:dyDescent="0.5">
      <c r="F1264" s="88">
        <f t="shared" si="57"/>
        <v>0</v>
      </c>
      <c r="G1264" s="88">
        <f t="shared" si="58"/>
        <v>0</v>
      </c>
      <c r="H1264" s="3">
        <f t="shared" si="59"/>
        <v>0</v>
      </c>
    </row>
    <row r="1265" spans="6:8" x14ac:dyDescent="0.5">
      <c r="F1265" s="88">
        <f t="shared" si="57"/>
        <v>0</v>
      </c>
      <c r="G1265" s="88">
        <f t="shared" si="58"/>
        <v>0</v>
      </c>
      <c r="H1265" s="3">
        <f t="shared" si="59"/>
        <v>0</v>
      </c>
    </row>
    <row r="1266" spans="6:8" x14ac:dyDescent="0.5">
      <c r="F1266" s="88">
        <f t="shared" si="57"/>
        <v>0</v>
      </c>
      <c r="G1266" s="88">
        <f t="shared" si="58"/>
        <v>0</v>
      </c>
      <c r="H1266" s="3">
        <f t="shared" si="59"/>
        <v>0</v>
      </c>
    </row>
    <row r="1267" spans="6:8" x14ac:dyDescent="0.5">
      <c r="F1267" s="88">
        <f t="shared" si="57"/>
        <v>0</v>
      </c>
      <c r="G1267" s="88">
        <f t="shared" si="58"/>
        <v>0</v>
      </c>
      <c r="H1267" s="3">
        <f t="shared" si="59"/>
        <v>0</v>
      </c>
    </row>
    <row r="1268" spans="6:8" x14ac:dyDescent="0.5">
      <c r="F1268" s="88">
        <f t="shared" si="57"/>
        <v>0</v>
      </c>
      <c r="G1268" s="88">
        <f t="shared" si="58"/>
        <v>0</v>
      </c>
      <c r="H1268" s="3">
        <f t="shared" si="59"/>
        <v>0</v>
      </c>
    </row>
    <row r="1269" spans="6:8" x14ac:dyDescent="0.5">
      <c r="F1269" s="88">
        <f t="shared" si="57"/>
        <v>0</v>
      </c>
      <c r="G1269" s="88">
        <f t="shared" si="58"/>
        <v>0</v>
      </c>
      <c r="H1269" s="3">
        <f t="shared" si="59"/>
        <v>0</v>
      </c>
    </row>
    <row r="1270" spans="6:8" x14ac:dyDescent="0.5">
      <c r="F1270" s="88">
        <f t="shared" si="57"/>
        <v>0</v>
      </c>
      <c r="G1270" s="88">
        <f t="shared" si="58"/>
        <v>0</v>
      </c>
      <c r="H1270" s="3">
        <f t="shared" si="59"/>
        <v>0</v>
      </c>
    </row>
    <row r="1271" spans="6:8" x14ac:dyDescent="0.5">
      <c r="F1271" s="88">
        <f t="shared" si="57"/>
        <v>0</v>
      </c>
      <c r="G1271" s="88">
        <f t="shared" si="58"/>
        <v>0</v>
      </c>
      <c r="H1271" s="3">
        <f t="shared" si="59"/>
        <v>0</v>
      </c>
    </row>
    <row r="1272" spans="6:8" x14ac:dyDescent="0.5">
      <c r="F1272" s="88">
        <f t="shared" si="57"/>
        <v>0</v>
      </c>
      <c r="G1272" s="88">
        <f t="shared" si="58"/>
        <v>0</v>
      </c>
      <c r="H1272" s="3">
        <f t="shared" si="59"/>
        <v>0</v>
      </c>
    </row>
    <row r="1273" spans="6:8" x14ac:dyDescent="0.5">
      <c r="F1273" s="88">
        <f t="shared" si="57"/>
        <v>0</v>
      </c>
      <c r="G1273" s="88">
        <f t="shared" si="58"/>
        <v>0</v>
      </c>
      <c r="H1273" s="3">
        <f t="shared" si="59"/>
        <v>0</v>
      </c>
    </row>
    <row r="1274" spans="6:8" x14ac:dyDescent="0.5">
      <c r="F1274" s="88">
        <f t="shared" si="57"/>
        <v>0</v>
      </c>
      <c r="G1274" s="88">
        <f t="shared" si="58"/>
        <v>0</v>
      </c>
      <c r="H1274" s="3">
        <f t="shared" si="59"/>
        <v>0</v>
      </c>
    </row>
    <row r="1275" spans="6:8" x14ac:dyDescent="0.5">
      <c r="F1275" s="88">
        <f t="shared" si="57"/>
        <v>0</v>
      </c>
      <c r="G1275" s="88">
        <f t="shared" si="58"/>
        <v>0</v>
      </c>
      <c r="H1275" s="3">
        <f t="shared" si="59"/>
        <v>0</v>
      </c>
    </row>
    <row r="1276" spans="6:8" x14ac:dyDescent="0.5">
      <c r="F1276" s="88">
        <f t="shared" si="57"/>
        <v>0</v>
      </c>
      <c r="G1276" s="88">
        <f t="shared" si="58"/>
        <v>0</v>
      </c>
      <c r="H1276" s="3">
        <f t="shared" si="59"/>
        <v>0</v>
      </c>
    </row>
    <row r="1277" spans="6:8" x14ac:dyDescent="0.5">
      <c r="F1277" s="88">
        <f t="shared" si="57"/>
        <v>0</v>
      </c>
      <c r="G1277" s="88">
        <f t="shared" si="58"/>
        <v>0</v>
      </c>
      <c r="H1277" s="3">
        <f t="shared" si="59"/>
        <v>0</v>
      </c>
    </row>
    <row r="1278" spans="6:8" x14ac:dyDescent="0.5">
      <c r="F1278" s="88">
        <f t="shared" si="57"/>
        <v>0</v>
      </c>
      <c r="G1278" s="88">
        <f t="shared" si="58"/>
        <v>0</v>
      </c>
      <c r="H1278" s="3">
        <f t="shared" si="59"/>
        <v>0</v>
      </c>
    </row>
    <row r="1279" spans="6:8" x14ac:dyDescent="0.5">
      <c r="F1279" s="88">
        <f t="shared" si="57"/>
        <v>0</v>
      </c>
      <c r="G1279" s="88">
        <f t="shared" si="58"/>
        <v>0</v>
      </c>
      <c r="H1279" s="3">
        <f t="shared" si="59"/>
        <v>0</v>
      </c>
    </row>
    <row r="1280" spans="6:8" x14ac:dyDescent="0.5">
      <c r="F1280" s="88">
        <f t="shared" si="57"/>
        <v>0</v>
      </c>
      <c r="G1280" s="88">
        <f t="shared" si="58"/>
        <v>0</v>
      </c>
      <c r="H1280" s="3">
        <f t="shared" si="59"/>
        <v>0</v>
      </c>
    </row>
    <row r="1281" spans="6:8" x14ac:dyDescent="0.5">
      <c r="F1281" s="88">
        <f t="shared" si="57"/>
        <v>0</v>
      </c>
      <c r="G1281" s="88">
        <f t="shared" si="58"/>
        <v>0</v>
      </c>
      <c r="H1281" s="3">
        <f t="shared" si="59"/>
        <v>0</v>
      </c>
    </row>
    <row r="1282" spans="6:8" x14ac:dyDescent="0.5">
      <c r="F1282" s="88">
        <f t="shared" si="57"/>
        <v>0</v>
      </c>
      <c r="G1282" s="88">
        <f t="shared" si="58"/>
        <v>0</v>
      </c>
      <c r="H1282" s="3">
        <f t="shared" si="59"/>
        <v>0</v>
      </c>
    </row>
    <row r="1283" spans="6:8" x14ac:dyDescent="0.5">
      <c r="F1283" s="88">
        <f t="shared" si="57"/>
        <v>0</v>
      </c>
      <c r="G1283" s="88">
        <f t="shared" si="58"/>
        <v>0</v>
      </c>
      <c r="H1283" s="3">
        <f t="shared" si="59"/>
        <v>0</v>
      </c>
    </row>
    <row r="1284" spans="6:8" x14ac:dyDescent="0.5">
      <c r="F1284" s="88">
        <f t="shared" si="57"/>
        <v>0</v>
      </c>
      <c r="G1284" s="88">
        <f t="shared" si="58"/>
        <v>0</v>
      </c>
      <c r="H1284" s="3">
        <f t="shared" si="59"/>
        <v>0</v>
      </c>
    </row>
    <row r="1285" spans="6:8" x14ac:dyDescent="0.5">
      <c r="F1285" s="88">
        <f t="shared" si="57"/>
        <v>0</v>
      </c>
      <c r="G1285" s="88">
        <f t="shared" si="58"/>
        <v>0</v>
      </c>
      <c r="H1285" s="3">
        <f t="shared" si="59"/>
        <v>0</v>
      </c>
    </row>
    <row r="1286" spans="6:8" x14ac:dyDescent="0.5">
      <c r="F1286" s="88">
        <f t="shared" si="57"/>
        <v>0</v>
      </c>
      <c r="G1286" s="88">
        <f t="shared" si="58"/>
        <v>0</v>
      </c>
      <c r="H1286" s="3">
        <f t="shared" si="59"/>
        <v>0</v>
      </c>
    </row>
    <row r="1287" spans="6:8" x14ac:dyDescent="0.5">
      <c r="F1287" s="88">
        <f t="shared" ref="F1287:F1350" si="60">IF(COUNT($C1287,D1287)&lt;&gt;2,0,ROUND(MAX(IF($B1287="No - non-arm's length",0,MIN((0.75*D1287),1694)),MIN(D1287,(0.75*$C1287),1694)),2))</f>
        <v>0</v>
      </c>
      <c r="G1287" s="88">
        <f t="shared" ref="G1287:G1350" si="61">IF(COUNT($C1287,E1287)&lt;&gt;2,0,ROUND(MAX(IF($B1287="No - non-arm's length",0,MIN((0.75*E1287),1694)),MIN(E1287,(0.75*$C1287),1694)),2))</f>
        <v>0</v>
      </c>
      <c r="H1287" s="3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88">
        <f t="shared" si="60"/>
        <v>0</v>
      </c>
      <c r="G1288" s="88">
        <f t="shared" si="61"/>
        <v>0</v>
      </c>
      <c r="H1288" s="3">
        <f t="shared" si="62"/>
        <v>0</v>
      </c>
    </row>
    <row r="1289" spans="6:8" x14ac:dyDescent="0.5">
      <c r="F1289" s="88">
        <f t="shared" si="60"/>
        <v>0</v>
      </c>
      <c r="G1289" s="88">
        <f t="shared" si="61"/>
        <v>0</v>
      </c>
      <c r="H1289" s="3">
        <f t="shared" si="62"/>
        <v>0</v>
      </c>
    </row>
    <row r="1290" spans="6:8" x14ac:dyDescent="0.5">
      <c r="F1290" s="88">
        <f t="shared" si="60"/>
        <v>0</v>
      </c>
      <c r="G1290" s="88">
        <f t="shared" si="61"/>
        <v>0</v>
      </c>
      <c r="H1290" s="3">
        <f t="shared" si="62"/>
        <v>0</v>
      </c>
    </row>
    <row r="1291" spans="6:8" x14ac:dyDescent="0.5">
      <c r="F1291" s="88">
        <f t="shared" si="60"/>
        <v>0</v>
      </c>
      <c r="G1291" s="88">
        <f t="shared" si="61"/>
        <v>0</v>
      </c>
      <c r="H1291" s="3">
        <f t="shared" si="62"/>
        <v>0</v>
      </c>
    </row>
    <row r="1292" spans="6:8" x14ac:dyDescent="0.5">
      <c r="F1292" s="88">
        <f t="shared" si="60"/>
        <v>0</v>
      </c>
      <c r="G1292" s="88">
        <f t="shared" si="61"/>
        <v>0</v>
      </c>
      <c r="H1292" s="3">
        <f t="shared" si="62"/>
        <v>0</v>
      </c>
    </row>
    <row r="1293" spans="6:8" x14ac:dyDescent="0.5">
      <c r="F1293" s="88">
        <f t="shared" si="60"/>
        <v>0</v>
      </c>
      <c r="G1293" s="88">
        <f t="shared" si="61"/>
        <v>0</v>
      </c>
      <c r="H1293" s="3">
        <f t="shared" si="62"/>
        <v>0</v>
      </c>
    </row>
    <row r="1294" spans="6:8" x14ac:dyDescent="0.5">
      <c r="F1294" s="88">
        <f t="shared" si="60"/>
        <v>0</v>
      </c>
      <c r="G1294" s="88">
        <f t="shared" si="61"/>
        <v>0</v>
      </c>
      <c r="H1294" s="3">
        <f t="shared" si="62"/>
        <v>0</v>
      </c>
    </row>
    <row r="1295" spans="6:8" x14ac:dyDescent="0.5">
      <c r="F1295" s="88">
        <f t="shared" si="60"/>
        <v>0</v>
      </c>
      <c r="G1295" s="88">
        <f t="shared" si="61"/>
        <v>0</v>
      </c>
      <c r="H1295" s="3">
        <f t="shared" si="62"/>
        <v>0</v>
      </c>
    </row>
    <row r="1296" spans="6:8" x14ac:dyDescent="0.5">
      <c r="F1296" s="88">
        <f t="shared" si="60"/>
        <v>0</v>
      </c>
      <c r="G1296" s="88">
        <f t="shared" si="61"/>
        <v>0</v>
      </c>
      <c r="H1296" s="3">
        <f t="shared" si="62"/>
        <v>0</v>
      </c>
    </row>
    <row r="1297" spans="6:8" x14ac:dyDescent="0.5">
      <c r="F1297" s="88">
        <f t="shared" si="60"/>
        <v>0</v>
      </c>
      <c r="G1297" s="88">
        <f t="shared" si="61"/>
        <v>0</v>
      </c>
      <c r="H1297" s="3">
        <f t="shared" si="62"/>
        <v>0</v>
      </c>
    </row>
    <row r="1298" spans="6:8" x14ac:dyDescent="0.5">
      <c r="F1298" s="88">
        <f t="shared" si="60"/>
        <v>0</v>
      </c>
      <c r="G1298" s="88">
        <f t="shared" si="61"/>
        <v>0</v>
      </c>
      <c r="H1298" s="3">
        <f t="shared" si="62"/>
        <v>0</v>
      </c>
    </row>
    <row r="1299" spans="6:8" x14ac:dyDescent="0.5">
      <c r="F1299" s="88">
        <f t="shared" si="60"/>
        <v>0</v>
      </c>
      <c r="G1299" s="88">
        <f t="shared" si="61"/>
        <v>0</v>
      </c>
      <c r="H1299" s="3">
        <f t="shared" si="62"/>
        <v>0</v>
      </c>
    </row>
    <row r="1300" spans="6:8" x14ac:dyDescent="0.5">
      <c r="F1300" s="88">
        <f t="shared" si="60"/>
        <v>0</v>
      </c>
      <c r="G1300" s="88">
        <f t="shared" si="61"/>
        <v>0</v>
      </c>
      <c r="H1300" s="3">
        <f t="shared" si="62"/>
        <v>0</v>
      </c>
    </row>
    <row r="1301" spans="6:8" x14ac:dyDescent="0.5">
      <c r="F1301" s="88">
        <f t="shared" si="60"/>
        <v>0</v>
      </c>
      <c r="G1301" s="88">
        <f t="shared" si="61"/>
        <v>0</v>
      </c>
      <c r="H1301" s="3">
        <f t="shared" si="62"/>
        <v>0</v>
      </c>
    </row>
    <row r="1302" spans="6:8" x14ac:dyDescent="0.5">
      <c r="F1302" s="88">
        <f t="shared" si="60"/>
        <v>0</v>
      </c>
      <c r="G1302" s="88">
        <f t="shared" si="61"/>
        <v>0</v>
      </c>
      <c r="H1302" s="3">
        <f t="shared" si="62"/>
        <v>0</v>
      </c>
    </row>
    <row r="1303" spans="6:8" x14ac:dyDescent="0.5">
      <c r="F1303" s="88">
        <f t="shared" si="60"/>
        <v>0</v>
      </c>
      <c r="G1303" s="88">
        <f t="shared" si="61"/>
        <v>0</v>
      </c>
      <c r="H1303" s="3">
        <f t="shared" si="62"/>
        <v>0</v>
      </c>
    </row>
    <row r="1304" spans="6:8" x14ac:dyDescent="0.5">
      <c r="F1304" s="88">
        <f t="shared" si="60"/>
        <v>0</v>
      </c>
      <c r="G1304" s="88">
        <f t="shared" si="61"/>
        <v>0</v>
      </c>
      <c r="H1304" s="3">
        <f t="shared" si="62"/>
        <v>0</v>
      </c>
    </row>
    <row r="1305" spans="6:8" x14ac:dyDescent="0.5">
      <c r="F1305" s="88">
        <f t="shared" si="60"/>
        <v>0</v>
      </c>
      <c r="G1305" s="88">
        <f t="shared" si="61"/>
        <v>0</v>
      </c>
      <c r="H1305" s="3">
        <f t="shared" si="62"/>
        <v>0</v>
      </c>
    </row>
    <row r="1306" spans="6:8" x14ac:dyDescent="0.5">
      <c r="F1306" s="88">
        <f t="shared" si="60"/>
        <v>0</v>
      </c>
      <c r="G1306" s="88">
        <f t="shared" si="61"/>
        <v>0</v>
      </c>
      <c r="H1306" s="3">
        <f t="shared" si="62"/>
        <v>0</v>
      </c>
    </row>
    <row r="1307" spans="6:8" x14ac:dyDescent="0.5">
      <c r="F1307" s="88">
        <f t="shared" si="60"/>
        <v>0</v>
      </c>
      <c r="G1307" s="88">
        <f t="shared" si="61"/>
        <v>0</v>
      </c>
      <c r="H1307" s="3">
        <f t="shared" si="62"/>
        <v>0</v>
      </c>
    </row>
    <row r="1308" spans="6:8" x14ac:dyDescent="0.5">
      <c r="F1308" s="88">
        <f t="shared" si="60"/>
        <v>0</v>
      </c>
      <c r="G1308" s="88">
        <f t="shared" si="61"/>
        <v>0</v>
      </c>
      <c r="H1308" s="3">
        <f t="shared" si="62"/>
        <v>0</v>
      </c>
    </row>
    <row r="1309" spans="6:8" x14ac:dyDescent="0.5">
      <c r="F1309" s="88">
        <f t="shared" si="60"/>
        <v>0</v>
      </c>
      <c r="G1309" s="88">
        <f t="shared" si="61"/>
        <v>0</v>
      </c>
      <c r="H1309" s="3">
        <f t="shared" si="62"/>
        <v>0</v>
      </c>
    </row>
    <row r="1310" spans="6:8" x14ac:dyDescent="0.5">
      <c r="F1310" s="88">
        <f t="shared" si="60"/>
        <v>0</v>
      </c>
      <c r="G1310" s="88">
        <f t="shared" si="61"/>
        <v>0</v>
      </c>
      <c r="H1310" s="3">
        <f t="shared" si="62"/>
        <v>0</v>
      </c>
    </row>
    <row r="1311" spans="6:8" x14ac:dyDescent="0.5">
      <c r="F1311" s="88">
        <f t="shared" si="60"/>
        <v>0</v>
      </c>
      <c r="G1311" s="88">
        <f t="shared" si="61"/>
        <v>0</v>
      </c>
      <c r="H1311" s="3">
        <f t="shared" si="62"/>
        <v>0</v>
      </c>
    </row>
    <row r="1312" spans="6:8" x14ac:dyDescent="0.5">
      <c r="F1312" s="88">
        <f t="shared" si="60"/>
        <v>0</v>
      </c>
      <c r="G1312" s="88">
        <f t="shared" si="61"/>
        <v>0</v>
      </c>
      <c r="H1312" s="3">
        <f t="shared" si="62"/>
        <v>0</v>
      </c>
    </row>
    <row r="1313" spans="6:8" x14ac:dyDescent="0.5">
      <c r="F1313" s="88">
        <f t="shared" si="60"/>
        <v>0</v>
      </c>
      <c r="G1313" s="88">
        <f t="shared" si="61"/>
        <v>0</v>
      </c>
      <c r="H1313" s="3">
        <f t="shared" si="62"/>
        <v>0</v>
      </c>
    </row>
    <row r="1314" spans="6:8" x14ac:dyDescent="0.5">
      <c r="F1314" s="88">
        <f t="shared" si="60"/>
        <v>0</v>
      </c>
      <c r="G1314" s="88">
        <f t="shared" si="61"/>
        <v>0</v>
      </c>
      <c r="H1314" s="3">
        <f t="shared" si="62"/>
        <v>0</v>
      </c>
    </row>
    <row r="1315" spans="6:8" x14ac:dyDescent="0.5">
      <c r="F1315" s="88">
        <f t="shared" si="60"/>
        <v>0</v>
      </c>
      <c r="G1315" s="88">
        <f t="shared" si="61"/>
        <v>0</v>
      </c>
      <c r="H1315" s="3">
        <f t="shared" si="62"/>
        <v>0</v>
      </c>
    </row>
    <row r="1316" spans="6:8" x14ac:dyDescent="0.5">
      <c r="F1316" s="88">
        <f t="shared" si="60"/>
        <v>0</v>
      </c>
      <c r="G1316" s="88">
        <f t="shared" si="61"/>
        <v>0</v>
      </c>
      <c r="H1316" s="3">
        <f t="shared" si="62"/>
        <v>0</v>
      </c>
    </row>
    <row r="1317" spans="6:8" x14ac:dyDescent="0.5">
      <c r="F1317" s="88">
        <f t="shared" si="60"/>
        <v>0</v>
      </c>
      <c r="G1317" s="88">
        <f t="shared" si="61"/>
        <v>0</v>
      </c>
      <c r="H1317" s="3">
        <f t="shared" si="62"/>
        <v>0</v>
      </c>
    </row>
    <row r="1318" spans="6:8" x14ac:dyDescent="0.5">
      <c r="F1318" s="88">
        <f t="shared" si="60"/>
        <v>0</v>
      </c>
      <c r="G1318" s="88">
        <f t="shared" si="61"/>
        <v>0</v>
      </c>
      <c r="H1318" s="3">
        <f t="shared" si="62"/>
        <v>0</v>
      </c>
    </row>
    <row r="1319" spans="6:8" x14ac:dyDescent="0.5">
      <c r="F1319" s="88">
        <f t="shared" si="60"/>
        <v>0</v>
      </c>
      <c r="G1319" s="88">
        <f t="shared" si="61"/>
        <v>0</v>
      </c>
      <c r="H1319" s="3">
        <f t="shared" si="62"/>
        <v>0</v>
      </c>
    </row>
    <row r="1320" spans="6:8" x14ac:dyDescent="0.5">
      <c r="F1320" s="88">
        <f t="shared" si="60"/>
        <v>0</v>
      </c>
      <c r="G1320" s="88">
        <f t="shared" si="61"/>
        <v>0</v>
      </c>
      <c r="H1320" s="3">
        <f t="shared" si="62"/>
        <v>0</v>
      </c>
    </row>
    <row r="1321" spans="6:8" x14ac:dyDescent="0.5">
      <c r="F1321" s="88">
        <f t="shared" si="60"/>
        <v>0</v>
      </c>
      <c r="G1321" s="88">
        <f t="shared" si="61"/>
        <v>0</v>
      </c>
      <c r="H1321" s="3">
        <f t="shared" si="62"/>
        <v>0</v>
      </c>
    </row>
    <row r="1322" spans="6:8" x14ac:dyDescent="0.5">
      <c r="F1322" s="88">
        <f t="shared" si="60"/>
        <v>0</v>
      </c>
      <c r="G1322" s="88">
        <f t="shared" si="61"/>
        <v>0</v>
      </c>
      <c r="H1322" s="3">
        <f t="shared" si="62"/>
        <v>0</v>
      </c>
    </row>
    <row r="1323" spans="6:8" x14ac:dyDescent="0.5">
      <c r="F1323" s="88">
        <f t="shared" si="60"/>
        <v>0</v>
      </c>
      <c r="G1323" s="88">
        <f t="shared" si="61"/>
        <v>0</v>
      </c>
      <c r="H1323" s="3">
        <f t="shared" si="62"/>
        <v>0</v>
      </c>
    </row>
    <row r="1324" spans="6:8" x14ac:dyDescent="0.5">
      <c r="F1324" s="88">
        <f t="shared" si="60"/>
        <v>0</v>
      </c>
      <c r="G1324" s="88">
        <f t="shared" si="61"/>
        <v>0</v>
      </c>
      <c r="H1324" s="3">
        <f t="shared" si="62"/>
        <v>0</v>
      </c>
    </row>
    <row r="1325" spans="6:8" x14ac:dyDescent="0.5">
      <c r="F1325" s="88">
        <f t="shared" si="60"/>
        <v>0</v>
      </c>
      <c r="G1325" s="88">
        <f t="shared" si="61"/>
        <v>0</v>
      </c>
      <c r="H1325" s="3">
        <f t="shared" si="62"/>
        <v>0</v>
      </c>
    </row>
    <row r="1326" spans="6:8" x14ac:dyDescent="0.5">
      <c r="F1326" s="88">
        <f t="shared" si="60"/>
        <v>0</v>
      </c>
      <c r="G1326" s="88">
        <f t="shared" si="61"/>
        <v>0</v>
      </c>
      <c r="H1326" s="3">
        <f t="shared" si="62"/>
        <v>0</v>
      </c>
    </row>
    <row r="1327" spans="6:8" x14ac:dyDescent="0.5">
      <c r="F1327" s="88">
        <f t="shared" si="60"/>
        <v>0</v>
      </c>
      <c r="G1327" s="88">
        <f t="shared" si="61"/>
        <v>0</v>
      </c>
      <c r="H1327" s="3">
        <f t="shared" si="62"/>
        <v>0</v>
      </c>
    </row>
    <row r="1328" spans="6:8" x14ac:dyDescent="0.5">
      <c r="F1328" s="88">
        <f t="shared" si="60"/>
        <v>0</v>
      </c>
      <c r="G1328" s="88">
        <f t="shared" si="61"/>
        <v>0</v>
      </c>
      <c r="H1328" s="3">
        <f t="shared" si="62"/>
        <v>0</v>
      </c>
    </row>
    <row r="1329" spans="6:8" x14ac:dyDescent="0.5">
      <c r="F1329" s="88">
        <f t="shared" si="60"/>
        <v>0</v>
      </c>
      <c r="G1329" s="88">
        <f t="shared" si="61"/>
        <v>0</v>
      </c>
      <c r="H1329" s="3">
        <f t="shared" si="62"/>
        <v>0</v>
      </c>
    </row>
    <row r="1330" spans="6:8" x14ac:dyDescent="0.5">
      <c r="F1330" s="88">
        <f t="shared" si="60"/>
        <v>0</v>
      </c>
      <c r="G1330" s="88">
        <f t="shared" si="61"/>
        <v>0</v>
      </c>
      <c r="H1330" s="3">
        <f t="shared" si="62"/>
        <v>0</v>
      </c>
    </row>
    <row r="1331" spans="6:8" x14ac:dyDescent="0.5">
      <c r="F1331" s="88">
        <f t="shared" si="60"/>
        <v>0</v>
      </c>
      <c r="G1331" s="88">
        <f t="shared" si="61"/>
        <v>0</v>
      </c>
      <c r="H1331" s="3">
        <f t="shared" si="62"/>
        <v>0</v>
      </c>
    </row>
    <row r="1332" spans="6:8" x14ac:dyDescent="0.5">
      <c r="F1332" s="88">
        <f t="shared" si="60"/>
        <v>0</v>
      </c>
      <c r="G1332" s="88">
        <f t="shared" si="61"/>
        <v>0</v>
      </c>
      <c r="H1332" s="3">
        <f t="shared" si="62"/>
        <v>0</v>
      </c>
    </row>
    <row r="1333" spans="6:8" x14ac:dyDescent="0.5">
      <c r="F1333" s="88">
        <f t="shared" si="60"/>
        <v>0</v>
      </c>
      <c r="G1333" s="88">
        <f t="shared" si="61"/>
        <v>0</v>
      </c>
      <c r="H1333" s="3">
        <f t="shared" si="62"/>
        <v>0</v>
      </c>
    </row>
    <row r="1334" spans="6:8" x14ac:dyDescent="0.5">
      <c r="F1334" s="88">
        <f t="shared" si="60"/>
        <v>0</v>
      </c>
      <c r="G1334" s="88">
        <f t="shared" si="61"/>
        <v>0</v>
      </c>
      <c r="H1334" s="3">
        <f t="shared" si="62"/>
        <v>0</v>
      </c>
    </row>
    <row r="1335" spans="6:8" x14ac:dyDescent="0.5">
      <c r="F1335" s="88">
        <f t="shared" si="60"/>
        <v>0</v>
      </c>
      <c r="G1335" s="88">
        <f t="shared" si="61"/>
        <v>0</v>
      </c>
      <c r="H1335" s="3">
        <f t="shared" si="62"/>
        <v>0</v>
      </c>
    </row>
    <row r="1336" spans="6:8" x14ac:dyDescent="0.5">
      <c r="F1336" s="88">
        <f t="shared" si="60"/>
        <v>0</v>
      </c>
      <c r="G1336" s="88">
        <f t="shared" si="61"/>
        <v>0</v>
      </c>
      <c r="H1336" s="3">
        <f t="shared" si="62"/>
        <v>0</v>
      </c>
    </row>
    <row r="1337" spans="6:8" x14ac:dyDescent="0.5">
      <c r="F1337" s="88">
        <f t="shared" si="60"/>
        <v>0</v>
      </c>
      <c r="G1337" s="88">
        <f t="shared" si="61"/>
        <v>0</v>
      </c>
      <c r="H1337" s="3">
        <f t="shared" si="62"/>
        <v>0</v>
      </c>
    </row>
    <row r="1338" spans="6:8" x14ac:dyDescent="0.5">
      <c r="F1338" s="88">
        <f t="shared" si="60"/>
        <v>0</v>
      </c>
      <c r="G1338" s="88">
        <f t="shared" si="61"/>
        <v>0</v>
      </c>
      <c r="H1338" s="3">
        <f t="shared" si="62"/>
        <v>0</v>
      </c>
    </row>
    <row r="1339" spans="6:8" x14ac:dyDescent="0.5">
      <c r="F1339" s="88">
        <f t="shared" si="60"/>
        <v>0</v>
      </c>
      <c r="G1339" s="88">
        <f t="shared" si="61"/>
        <v>0</v>
      </c>
      <c r="H1339" s="3">
        <f t="shared" si="62"/>
        <v>0</v>
      </c>
    </row>
    <row r="1340" spans="6:8" x14ac:dyDescent="0.5">
      <c r="F1340" s="88">
        <f t="shared" si="60"/>
        <v>0</v>
      </c>
      <c r="G1340" s="88">
        <f t="shared" si="61"/>
        <v>0</v>
      </c>
      <c r="H1340" s="3">
        <f t="shared" si="62"/>
        <v>0</v>
      </c>
    </row>
    <row r="1341" spans="6:8" x14ac:dyDescent="0.5">
      <c r="F1341" s="88">
        <f t="shared" si="60"/>
        <v>0</v>
      </c>
      <c r="G1341" s="88">
        <f t="shared" si="61"/>
        <v>0</v>
      </c>
      <c r="H1341" s="3">
        <f t="shared" si="62"/>
        <v>0</v>
      </c>
    </row>
    <row r="1342" spans="6:8" x14ac:dyDescent="0.5">
      <c r="F1342" s="88">
        <f t="shared" si="60"/>
        <v>0</v>
      </c>
      <c r="G1342" s="88">
        <f t="shared" si="61"/>
        <v>0</v>
      </c>
      <c r="H1342" s="3">
        <f t="shared" si="62"/>
        <v>0</v>
      </c>
    </row>
    <row r="1343" spans="6:8" x14ac:dyDescent="0.5">
      <c r="F1343" s="88">
        <f t="shared" si="60"/>
        <v>0</v>
      </c>
      <c r="G1343" s="88">
        <f t="shared" si="61"/>
        <v>0</v>
      </c>
      <c r="H1343" s="3">
        <f t="shared" si="62"/>
        <v>0</v>
      </c>
    </row>
    <row r="1344" spans="6:8" x14ac:dyDescent="0.5">
      <c r="F1344" s="88">
        <f t="shared" si="60"/>
        <v>0</v>
      </c>
      <c r="G1344" s="88">
        <f t="shared" si="61"/>
        <v>0</v>
      </c>
      <c r="H1344" s="3">
        <f t="shared" si="62"/>
        <v>0</v>
      </c>
    </row>
    <row r="1345" spans="6:8" x14ac:dyDescent="0.5">
      <c r="F1345" s="88">
        <f t="shared" si="60"/>
        <v>0</v>
      </c>
      <c r="G1345" s="88">
        <f t="shared" si="61"/>
        <v>0</v>
      </c>
      <c r="H1345" s="3">
        <f t="shared" si="62"/>
        <v>0</v>
      </c>
    </row>
    <row r="1346" spans="6:8" x14ac:dyDescent="0.5">
      <c r="F1346" s="88">
        <f t="shared" si="60"/>
        <v>0</v>
      </c>
      <c r="G1346" s="88">
        <f t="shared" si="61"/>
        <v>0</v>
      </c>
      <c r="H1346" s="3">
        <f t="shared" si="62"/>
        <v>0</v>
      </c>
    </row>
    <row r="1347" spans="6:8" x14ac:dyDescent="0.5">
      <c r="F1347" s="88">
        <f t="shared" si="60"/>
        <v>0</v>
      </c>
      <c r="G1347" s="88">
        <f t="shared" si="61"/>
        <v>0</v>
      </c>
      <c r="H1347" s="3">
        <f t="shared" si="62"/>
        <v>0</v>
      </c>
    </row>
    <row r="1348" spans="6:8" x14ac:dyDescent="0.5">
      <c r="F1348" s="88">
        <f t="shared" si="60"/>
        <v>0</v>
      </c>
      <c r="G1348" s="88">
        <f t="shared" si="61"/>
        <v>0</v>
      </c>
      <c r="H1348" s="3">
        <f t="shared" si="62"/>
        <v>0</v>
      </c>
    </row>
    <row r="1349" spans="6:8" x14ac:dyDescent="0.5">
      <c r="F1349" s="88">
        <f t="shared" si="60"/>
        <v>0</v>
      </c>
      <c r="G1349" s="88">
        <f t="shared" si="61"/>
        <v>0</v>
      </c>
      <c r="H1349" s="3">
        <f t="shared" si="62"/>
        <v>0</v>
      </c>
    </row>
    <row r="1350" spans="6:8" x14ac:dyDescent="0.5">
      <c r="F1350" s="88">
        <f t="shared" si="60"/>
        <v>0</v>
      </c>
      <c r="G1350" s="88">
        <f t="shared" si="61"/>
        <v>0</v>
      </c>
      <c r="H1350" s="3">
        <f t="shared" si="62"/>
        <v>0</v>
      </c>
    </row>
    <row r="1351" spans="6:8" x14ac:dyDescent="0.5">
      <c r="F1351" s="88">
        <f t="shared" ref="F1351:F1414" si="63">IF(COUNT($C1351,D1351)&lt;&gt;2,0,ROUND(MAX(IF($B1351="No - non-arm's length",0,MIN((0.75*D1351),1694)),MIN(D1351,(0.75*$C1351),1694)),2))</f>
        <v>0</v>
      </c>
      <c r="G1351" s="88">
        <f t="shared" ref="G1351:G1414" si="64">IF(COUNT($C1351,E1351)&lt;&gt;2,0,ROUND(MAX(IF($B1351="No - non-arm's length",0,MIN((0.75*E1351),1694)),MIN(E1351,(0.75*$C1351),1694)),2))</f>
        <v>0</v>
      </c>
      <c r="H1351" s="3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88">
        <f t="shared" si="63"/>
        <v>0</v>
      </c>
      <c r="G1352" s="88">
        <f t="shared" si="64"/>
        <v>0</v>
      </c>
      <c r="H1352" s="3">
        <f t="shared" si="65"/>
        <v>0</v>
      </c>
    </row>
    <row r="1353" spans="6:8" x14ac:dyDescent="0.5">
      <c r="F1353" s="88">
        <f t="shared" si="63"/>
        <v>0</v>
      </c>
      <c r="G1353" s="88">
        <f t="shared" si="64"/>
        <v>0</v>
      </c>
      <c r="H1353" s="3">
        <f t="shared" si="65"/>
        <v>0</v>
      </c>
    </row>
    <row r="1354" spans="6:8" x14ac:dyDescent="0.5">
      <c r="F1354" s="88">
        <f t="shared" si="63"/>
        <v>0</v>
      </c>
      <c r="G1354" s="88">
        <f t="shared" si="64"/>
        <v>0</v>
      </c>
      <c r="H1354" s="3">
        <f t="shared" si="65"/>
        <v>0</v>
      </c>
    </row>
    <row r="1355" spans="6:8" x14ac:dyDescent="0.5">
      <c r="F1355" s="88">
        <f t="shared" si="63"/>
        <v>0</v>
      </c>
      <c r="G1355" s="88">
        <f t="shared" si="64"/>
        <v>0</v>
      </c>
      <c r="H1355" s="3">
        <f t="shared" si="65"/>
        <v>0</v>
      </c>
    </row>
    <row r="1356" spans="6:8" x14ac:dyDescent="0.5">
      <c r="F1356" s="88">
        <f t="shared" si="63"/>
        <v>0</v>
      </c>
      <c r="G1356" s="88">
        <f t="shared" si="64"/>
        <v>0</v>
      </c>
      <c r="H1356" s="3">
        <f t="shared" si="65"/>
        <v>0</v>
      </c>
    </row>
    <row r="1357" spans="6:8" x14ac:dyDescent="0.5">
      <c r="F1357" s="88">
        <f t="shared" si="63"/>
        <v>0</v>
      </c>
      <c r="G1357" s="88">
        <f t="shared" si="64"/>
        <v>0</v>
      </c>
      <c r="H1357" s="3">
        <f t="shared" si="65"/>
        <v>0</v>
      </c>
    </row>
    <row r="1358" spans="6:8" x14ac:dyDescent="0.5">
      <c r="F1358" s="88">
        <f t="shared" si="63"/>
        <v>0</v>
      </c>
      <c r="G1358" s="88">
        <f t="shared" si="64"/>
        <v>0</v>
      </c>
      <c r="H1358" s="3">
        <f t="shared" si="65"/>
        <v>0</v>
      </c>
    </row>
    <row r="1359" spans="6:8" x14ac:dyDescent="0.5">
      <c r="F1359" s="88">
        <f t="shared" si="63"/>
        <v>0</v>
      </c>
      <c r="G1359" s="88">
        <f t="shared" si="64"/>
        <v>0</v>
      </c>
      <c r="H1359" s="3">
        <f t="shared" si="65"/>
        <v>0</v>
      </c>
    </row>
    <row r="1360" spans="6:8" x14ac:dyDescent="0.5">
      <c r="F1360" s="88">
        <f t="shared" si="63"/>
        <v>0</v>
      </c>
      <c r="G1360" s="88">
        <f t="shared" si="64"/>
        <v>0</v>
      </c>
      <c r="H1360" s="3">
        <f t="shared" si="65"/>
        <v>0</v>
      </c>
    </row>
    <row r="1361" spans="6:8" x14ac:dyDescent="0.5">
      <c r="F1361" s="88">
        <f t="shared" si="63"/>
        <v>0</v>
      </c>
      <c r="G1361" s="88">
        <f t="shared" si="64"/>
        <v>0</v>
      </c>
      <c r="H1361" s="3">
        <f t="shared" si="65"/>
        <v>0</v>
      </c>
    </row>
    <row r="1362" spans="6:8" x14ac:dyDescent="0.5">
      <c r="F1362" s="88">
        <f t="shared" si="63"/>
        <v>0</v>
      </c>
      <c r="G1362" s="88">
        <f t="shared" si="64"/>
        <v>0</v>
      </c>
      <c r="H1362" s="3">
        <f t="shared" si="65"/>
        <v>0</v>
      </c>
    </row>
    <row r="1363" spans="6:8" x14ac:dyDescent="0.5">
      <c r="F1363" s="88">
        <f t="shared" si="63"/>
        <v>0</v>
      </c>
      <c r="G1363" s="88">
        <f t="shared" si="64"/>
        <v>0</v>
      </c>
      <c r="H1363" s="3">
        <f t="shared" si="65"/>
        <v>0</v>
      </c>
    </row>
    <row r="1364" spans="6:8" x14ac:dyDescent="0.5">
      <c r="F1364" s="88">
        <f t="shared" si="63"/>
        <v>0</v>
      </c>
      <c r="G1364" s="88">
        <f t="shared" si="64"/>
        <v>0</v>
      </c>
      <c r="H1364" s="3">
        <f t="shared" si="65"/>
        <v>0</v>
      </c>
    </row>
    <row r="1365" spans="6:8" x14ac:dyDescent="0.5">
      <c r="F1365" s="88">
        <f t="shared" si="63"/>
        <v>0</v>
      </c>
      <c r="G1365" s="88">
        <f t="shared" si="64"/>
        <v>0</v>
      </c>
      <c r="H1365" s="3">
        <f t="shared" si="65"/>
        <v>0</v>
      </c>
    </row>
    <row r="1366" spans="6:8" x14ac:dyDescent="0.5">
      <c r="F1366" s="88">
        <f t="shared" si="63"/>
        <v>0</v>
      </c>
      <c r="G1366" s="88">
        <f t="shared" si="64"/>
        <v>0</v>
      </c>
      <c r="H1366" s="3">
        <f t="shared" si="65"/>
        <v>0</v>
      </c>
    </row>
    <row r="1367" spans="6:8" x14ac:dyDescent="0.5">
      <c r="F1367" s="88">
        <f t="shared" si="63"/>
        <v>0</v>
      </c>
      <c r="G1367" s="88">
        <f t="shared" si="64"/>
        <v>0</v>
      </c>
      <c r="H1367" s="3">
        <f t="shared" si="65"/>
        <v>0</v>
      </c>
    </row>
    <row r="1368" spans="6:8" x14ac:dyDescent="0.5">
      <c r="F1368" s="88">
        <f t="shared" si="63"/>
        <v>0</v>
      </c>
      <c r="G1368" s="88">
        <f t="shared" si="64"/>
        <v>0</v>
      </c>
      <c r="H1368" s="3">
        <f t="shared" si="65"/>
        <v>0</v>
      </c>
    </row>
    <row r="1369" spans="6:8" x14ac:dyDescent="0.5">
      <c r="F1369" s="88">
        <f t="shared" si="63"/>
        <v>0</v>
      </c>
      <c r="G1369" s="88">
        <f t="shared" si="64"/>
        <v>0</v>
      </c>
      <c r="H1369" s="3">
        <f t="shared" si="65"/>
        <v>0</v>
      </c>
    </row>
    <row r="1370" spans="6:8" x14ac:dyDescent="0.5">
      <c r="F1370" s="88">
        <f t="shared" si="63"/>
        <v>0</v>
      </c>
      <c r="G1370" s="88">
        <f t="shared" si="64"/>
        <v>0</v>
      </c>
      <c r="H1370" s="3">
        <f t="shared" si="65"/>
        <v>0</v>
      </c>
    </row>
    <row r="1371" spans="6:8" x14ac:dyDescent="0.5">
      <c r="F1371" s="88">
        <f t="shared" si="63"/>
        <v>0</v>
      </c>
      <c r="G1371" s="88">
        <f t="shared" si="64"/>
        <v>0</v>
      </c>
      <c r="H1371" s="3">
        <f t="shared" si="65"/>
        <v>0</v>
      </c>
    </row>
    <row r="1372" spans="6:8" x14ac:dyDescent="0.5">
      <c r="F1372" s="88">
        <f t="shared" si="63"/>
        <v>0</v>
      </c>
      <c r="G1372" s="88">
        <f t="shared" si="64"/>
        <v>0</v>
      </c>
      <c r="H1372" s="3">
        <f t="shared" si="65"/>
        <v>0</v>
      </c>
    </row>
    <row r="1373" spans="6:8" x14ac:dyDescent="0.5">
      <c r="F1373" s="88">
        <f t="shared" si="63"/>
        <v>0</v>
      </c>
      <c r="G1373" s="88">
        <f t="shared" si="64"/>
        <v>0</v>
      </c>
      <c r="H1373" s="3">
        <f t="shared" si="65"/>
        <v>0</v>
      </c>
    </row>
    <row r="1374" spans="6:8" x14ac:dyDescent="0.5">
      <c r="F1374" s="88">
        <f t="shared" si="63"/>
        <v>0</v>
      </c>
      <c r="G1374" s="88">
        <f t="shared" si="64"/>
        <v>0</v>
      </c>
      <c r="H1374" s="3">
        <f t="shared" si="65"/>
        <v>0</v>
      </c>
    </row>
    <row r="1375" spans="6:8" x14ac:dyDescent="0.5">
      <c r="F1375" s="88">
        <f t="shared" si="63"/>
        <v>0</v>
      </c>
      <c r="G1375" s="88">
        <f t="shared" si="64"/>
        <v>0</v>
      </c>
      <c r="H1375" s="3">
        <f t="shared" si="65"/>
        <v>0</v>
      </c>
    </row>
    <row r="1376" spans="6:8" x14ac:dyDescent="0.5">
      <c r="F1376" s="88">
        <f t="shared" si="63"/>
        <v>0</v>
      </c>
      <c r="G1376" s="88">
        <f t="shared" si="64"/>
        <v>0</v>
      </c>
      <c r="H1376" s="3">
        <f t="shared" si="65"/>
        <v>0</v>
      </c>
    </row>
    <row r="1377" spans="6:8" x14ac:dyDescent="0.5">
      <c r="F1377" s="88">
        <f t="shared" si="63"/>
        <v>0</v>
      </c>
      <c r="G1377" s="88">
        <f t="shared" si="64"/>
        <v>0</v>
      </c>
      <c r="H1377" s="3">
        <f t="shared" si="65"/>
        <v>0</v>
      </c>
    </row>
    <row r="1378" spans="6:8" x14ac:dyDescent="0.5">
      <c r="F1378" s="88">
        <f t="shared" si="63"/>
        <v>0</v>
      </c>
      <c r="G1378" s="88">
        <f t="shared" si="64"/>
        <v>0</v>
      </c>
      <c r="H1378" s="3">
        <f t="shared" si="65"/>
        <v>0</v>
      </c>
    </row>
    <row r="1379" spans="6:8" x14ac:dyDescent="0.5">
      <c r="F1379" s="88">
        <f t="shared" si="63"/>
        <v>0</v>
      </c>
      <c r="G1379" s="88">
        <f t="shared" si="64"/>
        <v>0</v>
      </c>
      <c r="H1379" s="3">
        <f t="shared" si="65"/>
        <v>0</v>
      </c>
    </row>
    <row r="1380" spans="6:8" x14ac:dyDescent="0.5">
      <c r="F1380" s="88">
        <f t="shared" si="63"/>
        <v>0</v>
      </c>
      <c r="G1380" s="88">
        <f t="shared" si="64"/>
        <v>0</v>
      </c>
      <c r="H1380" s="3">
        <f t="shared" si="65"/>
        <v>0</v>
      </c>
    </row>
    <row r="1381" spans="6:8" x14ac:dyDescent="0.5">
      <c r="F1381" s="88">
        <f t="shared" si="63"/>
        <v>0</v>
      </c>
      <c r="G1381" s="88">
        <f t="shared" si="64"/>
        <v>0</v>
      </c>
      <c r="H1381" s="3">
        <f t="shared" si="65"/>
        <v>0</v>
      </c>
    </row>
    <row r="1382" spans="6:8" x14ac:dyDescent="0.5">
      <c r="F1382" s="88">
        <f t="shared" si="63"/>
        <v>0</v>
      </c>
      <c r="G1382" s="88">
        <f t="shared" si="64"/>
        <v>0</v>
      </c>
      <c r="H1382" s="3">
        <f t="shared" si="65"/>
        <v>0</v>
      </c>
    </row>
    <row r="1383" spans="6:8" x14ac:dyDescent="0.5">
      <c r="F1383" s="88">
        <f t="shared" si="63"/>
        <v>0</v>
      </c>
      <c r="G1383" s="88">
        <f t="shared" si="64"/>
        <v>0</v>
      </c>
      <c r="H1383" s="3">
        <f t="shared" si="65"/>
        <v>0</v>
      </c>
    </row>
    <row r="1384" spans="6:8" x14ac:dyDescent="0.5">
      <c r="F1384" s="88">
        <f t="shared" si="63"/>
        <v>0</v>
      </c>
      <c r="G1384" s="88">
        <f t="shared" si="64"/>
        <v>0</v>
      </c>
      <c r="H1384" s="3">
        <f t="shared" si="65"/>
        <v>0</v>
      </c>
    </row>
    <row r="1385" spans="6:8" x14ac:dyDescent="0.5">
      <c r="F1385" s="88">
        <f t="shared" si="63"/>
        <v>0</v>
      </c>
      <c r="G1385" s="88">
        <f t="shared" si="64"/>
        <v>0</v>
      </c>
      <c r="H1385" s="3">
        <f t="shared" si="65"/>
        <v>0</v>
      </c>
    </row>
    <row r="1386" spans="6:8" x14ac:dyDescent="0.5">
      <c r="F1386" s="88">
        <f t="shared" si="63"/>
        <v>0</v>
      </c>
      <c r="G1386" s="88">
        <f t="shared" si="64"/>
        <v>0</v>
      </c>
      <c r="H1386" s="3">
        <f t="shared" si="65"/>
        <v>0</v>
      </c>
    </row>
    <row r="1387" spans="6:8" x14ac:dyDescent="0.5">
      <c r="F1387" s="88">
        <f t="shared" si="63"/>
        <v>0</v>
      </c>
      <c r="G1387" s="88">
        <f t="shared" si="64"/>
        <v>0</v>
      </c>
      <c r="H1387" s="3">
        <f t="shared" si="65"/>
        <v>0</v>
      </c>
    </row>
    <row r="1388" spans="6:8" x14ac:dyDescent="0.5">
      <c r="F1388" s="88">
        <f t="shared" si="63"/>
        <v>0</v>
      </c>
      <c r="G1388" s="88">
        <f t="shared" si="64"/>
        <v>0</v>
      </c>
      <c r="H1388" s="3">
        <f t="shared" si="65"/>
        <v>0</v>
      </c>
    </row>
    <row r="1389" spans="6:8" x14ac:dyDescent="0.5">
      <c r="F1389" s="88">
        <f t="shared" si="63"/>
        <v>0</v>
      </c>
      <c r="G1389" s="88">
        <f t="shared" si="64"/>
        <v>0</v>
      </c>
      <c r="H1389" s="3">
        <f t="shared" si="65"/>
        <v>0</v>
      </c>
    </row>
    <row r="1390" spans="6:8" x14ac:dyDescent="0.5">
      <c r="F1390" s="88">
        <f t="shared" si="63"/>
        <v>0</v>
      </c>
      <c r="G1390" s="88">
        <f t="shared" si="64"/>
        <v>0</v>
      </c>
      <c r="H1390" s="3">
        <f t="shared" si="65"/>
        <v>0</v>
      </c>
    </row>
    <row r="1391" spans="6:8" x14ac:dyDescent="0.5">
      <c r="F1391" s="88">
        <f t="shared" si="63"/>
        <v>0</v>
      </c>
      <c r="G1391" s="88">
        <f t="shared" si="64"/>
        <v>0</v>
      </c>
      <c r="H1391" s="3">
        <f t="shared" si="65"/>
        <v>0</v>
      </c>
    </row>
    <row r="1392" spans="6:8" x14ac:dyDescent="0.5">
      <c r="F1392" s="88">
        <f t="shared" si="63"/>
        <v>0</v>
      </c>
      <c r="G1392" s="88">
        <f t="shared" si="64"/>
        <v>0</v>
      </c>
      <c r="H1392" s="3">
        <f t="shared" si="65"/>
        <v>0</v>
      </c>
    </row>
    <row r="1393" spans="6:8" x14ac:dyDescent="0.5">
      <c r="F1393" s="88">
        <f t="shared" si="63"/>
        <v>0</v>
      </c>
      <c r="G1393" s="88">
        <f t="shared" si="64"/>
        <v>0</v>
      </c>
      <c r="H1393" s="3">
        <f t="shared" si="65"/>
        <v>0</v>
      </c>
    </row>
    <row r="1394" spans="6:8" x14ac:dyDescent="0.5">
      <c r="F1394" s="88">
        <f t="shared" si="63"/>
        <v>0</v>
      </c>
      <c r="G1394" s="88">
        <f t="shared" si="64"/>
        <v>0</v>
      </c>
      <c r="H1394" s="3">
        <f t="shared" si="65"/>
        <v>0</v>
      </c>
    </row>
    <row r="1395" spans="6:8" x14ac:dyDescent="0.5">
      <c r="F1395" s="88">
        <f t="shared" si="63"/>
        <v>0</v>
      </c>
      <c r="G1395" s="88">
        <f t="shared" si="64"/>
        <v>0</v>
      </c>
      <c r="H1395" s="3">
        <f t="shared" si="65"/>
        <v>0</v>
      </c>
    </row>
    <row r="1396" spans="6:8" x14ac:dyDescent="0.5">
      <c r="F1396" s="88">
        <f t="shared" si="63"/>
        <v>0</v>
      </c>
      <c r="G1396" s="88">
        <f t="shared" si="64"/>
        <v>0</v>
      </c>
      <c r="H1396" s="3">
        <f t="shared" si="65"/>
        <v>0</v>
      </c>
    </row>
    <row r="1397" spans="6:8" x14ac:dyDescent="0.5">
      <c r="F1397" s="88">
        <f t="shared" si="63"/>
        <v>0</v>
      </c>
      <c r="G1397" s="88">
        <f t="shared" si="64"/>
        <v>0</v>
      </c>
      <c r="H1397" s="3">
        <f t="shared" si="65"/>
        <v>0</v>
      </c>
    </row>
    <row r="1398" spans="6:8" x14ac:dyDescent="0.5">
      <c r="F1398" s="88">
        <f t="shared" si="63"/>
        <v>0</v>
      </c>
      <c r="G1398" s="88">
        <f t="shared" si="64"/>
        <v>0</v>
      </c>
      <c r="H1398" s="3">
        <f t="shared" si="65"/>
        <v>0</v>
      </c>
    </row>
    <row r="1399" spans="6:8" x14ac:dyDescent="0.5">
      <c r="F1399" s="88">
        <f t="shared" si="63"/>
        <v>0</v>
      </c>
      <c r="G1399" s="88">
        <f t="shared" si="64"/>
        <v>0</v>
      </c>
      <c r="H1399" s="3">
        <f t="shared" si="65"/>
        <v>0</v>
      </c>
    </row>
    <row r="1400" spans="6:8" x14ac:dyDescent="0.5">
      <c r="F1400" s="88">
        <f t="shared" si="63"/>
        <v>0</v>
      </c>
      <c r="G1400" s="88">
        <f t="shared" si="64"/>
        <v>0</v>
      </c>
      <c r="H1400" s="3">
        <f t="shared" si="65"/>
        <v>0</v>
      </c>
    </row>
    <row r="1401" spans="6:8" x14ac:dyDescent="0.5">
      <c r="F1401" s="88">
        <f t="shared" si="63"/>
        <v>0</v>
      </c>
      <c r="G1401" s="88">
        <f t="shared" si="64"/>
        <v>0</v>
      </c>
      <c r="H1401" s="3">
        <f t="shared" si="65"/>
        <v>0</v>
      </c>
    </row>
    <row r="1402" spans="6:8" x14ac:dyDescent="0.5">
      <c r="F1402" s="88">
        <f t="shared" si="63"/>
        <v>0</v>
      </c>
      <c r="G1402" s="88">
        <f t="shared" si="64"/>
        <v>0</v>
      </c>
      <c r="H1402" s="3">
        <f t="shared" si="65"/>
        <v>0</v>
      </c>
    </row>
    <row r="1403" spans="6:8" x14ac:dyDescent="0.5">
      <c r="F1403" s="88">
        <f t="shared" si="63"/>
        <v>0</v>
      </c>
      <c r="G1403" s="88">
        <f t="shared" si="64"/>
        <v>0</v>
      </c>
      <c r="H1403" s="3">
        <f t="shared" si="65"/>
        <v>0</v>
      </c>
    </row>
    <row r="1404" spans="6:8" x14ac:dyDescent="0.5">
      <c r="F1404" s="88">
        <f t="shared" si="63"/>
        <v>0</v>
      </c>
      <c r="G1404" s="88">
        <f t="shared" si="64"/>
        <v>0</v>
      </c>
      <c r="H1404" s="3">
        <f t="shared" si="65"/>
        <v>0</v>
      </c>
    </row>
    <row r="1405" spans="6:8" x14ac:dyDescent="0.5">
      <c r="F1405" s="88">
        <f t="shared" si="63"/>
        <v>0</v>
      </c>
      <c r="G1405" s="88">
        <f t="shared" si="64"/>
        <v>0</v>
      </c>
      <c r="H1405" s="3">
        <f t="shared" si="65"/>
        <v>0</v>
      </c>
    </row>
    <row r="1406" spans="6:8" x14ac:dyDescent="0.5">
      <c r="F1406" s="88">
        <f t="shared" si="63"/>
        <v>0</v>
      </c>
      <c r="G1406" s="88">
        <f t="shared" si="64"/>
        <v>0</v>
      </c>
      <c r="H1406" s="3">
        <f t="shared" si="65"/>
        <v>0</v>
      </c>
    </row>
    <row r="1407" spans="6:8" x14ac:dyDescent="0.5">
      <c r="F1407" s="88">
        <f t="shared" si="63"/>
        <v>0</v>
      </c>
      <c r="G1407" s="88">
        <f t="shared" si="64"/>
        <v>0</v>
      </c>
      <c r="H1407" s="3">
        <f t="shared" si="65"/>
        <v>0</v>
      </c>
    </row>
    <row r="1408" spans="6:8" x14ac:dyDescent="0.5">
      <c r="F1408" s="88">
        <f t="shared" si="63"/>
        <v>0</v>
      </c>
      <c r="G1408" s="88">
        <f t="shared" si="64"/>
        <v>0</v>
      </c>
      <c r="H1408" s="3">
        <f t="shared" si="65"/>
        <v>0</v>
      </c>
    </row>
    <row r="1409" spans="6:8" x14ac:dyDescent="0.5">
      <c r="F1409" s="88">
        <f t="shared" si="63"/>
        <v>0</v>
      </c>
      <c r="G1409" s="88">
        <f t="shared" si="64"/>
        <v>0</v>
      </c>
      <c r="H1409" s="3">
        <f t="shared" si="65"/>
        <v>0</v>
      </c>
    </row>
    <row r="1410" spans="6:8" x14ac:dyDescent="0.5">
      <c r="F1410" s="88">
        <f t="shared" si="63"/>
        <v>0</v>
      </c>
      <c r="G1410" s="88">
        <f t="shared" si="64"/>
        <v>0</v>
      </c>
      <c r="H1410" s="3">
        <f t="shared" si="65"/>
        <v>0</v>
      </c>
    </row>
    <row r="1411" spans="6:8" x14ac:dyDescent="0.5">
      <c r="F1411" s="88">
        <f t="shared" si="63"/>
        <v>0</v>
      </c>
      <c r="G1411" s="88">
        <f t="shared" si="64"/>
        <v>0</v>
      </c>
      <c r="H1411" s="3">
        <f t="shared" si="65"/>
        <v>0</v>
      </c>
    </row>
    <row r="1412" spans="6:8" x14ac:dyDescent="0.5">
      <c r="F1412" s="88">
        <f t="shared" si="63"/>
        <v>0</v>
      </c>
      <c r="G1412" s="88">
        <f t="shared" si="64"/>
        <v>0</v>
      </c>
      <c r="H1412" s="3">
        <f t="shared" si="65"/>
        <v>0</v>
      </c>
    </row>
    <row r="1413" spans="6:8" x14ac:dyDescent="0.5">
      <c r="F1413" s="88">
        <f t="shared" si="63"/>
        <v>0</v>
      </c>
      <c r="G1413" s="88">
        <f t="shared" si="64"/>
        <v>0</v>
      </c>
      <c r="H1413" s="3">
        <f t="shared" si="65"/>
        <v>0</v>
      </c>
    </row>
    <row r="1414" spans="6:8" x14ac:dyDescent="0.5">
      <c r="F1414" s="88">
        <f t="shared" si="63"/>
        <v>0</v>
      </c>
      <c r="G1414" s="88">
        <f t="shared" si="64"/>
        <v>0</v>
      </c>
      <c r="H1414" s="3">
        <f t="shared" si="65"/>
        <v>0</v>
      </c>
    </row>
    <row r="1415" spans="6:8" x14ac:dyDescent="0.5">
      <c r="F1415" s="88">
        <f t="shared" ref="F1415:F1478" si="66">IF(COUNT($C1415,D1415)&lt;&gt;2,0,ROUND(MAX(IF($B1415="No - non-arm's length",0,MIN((0.75*D1415),1694)),MIN(D1415,(0.75*$C1415),1694)),2))</f>
        <v>0</v>
      </c>
      <c r="G1415" s="88">
        <f t="shared" ref="G1415:G1478" si="67">IF(COUNT($C1415,E1415)&lt;&gt;2,0,ROUND(MAX(IF($B1415="No - non-arm's length",0,MIN((0.75*E1415),1694)),MIN(E1415,(0.75*$C1415),1694)),2))</f>
        <v>0</v>
      </c>
      <c r="H1415" s="3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88">
        <f t="shared" si="66"/>
        <v>0</v>
      </c>
      <c r="G1416" s="88">
        <f t="shared" si="67"/>
        <v>0</v>
      </c>
      <c r="H1416" s="3">
        <f t="shared" si="68"/>
        <v>0</v>
      </c>
    </row>
    <row r="1417" spans="6:8" x14ac:dyDescent="0.5">
      <c r="F1417" s="88">
        <f t="shared" si="66"/>
        <v>0</v>
      </c>
      <c r="G1417" s="88">
        <f t="shared" si="67"/>
        <v>0</v>
      </c>
      <c r="H1417" s="3">
        <f t="shared" si="68"/>
        <v>0</v>
      </c>
    </row>
    <row r="1418" spans="6:8" x14ac:dyDescent="0.5">
      <c r="F1418" s="88">
        <f t="shared" si="66"/>
        <v>0</v>
      </c>
      <c r="G1418" s="88">
        <f t="shared" si="67"/>
        <v>0</v>
      </c>
      <c r="H1418" s="3">
        <f t="shared" si="68"/>
        <v>0</v>
      </c>
    </row>
    <row r="1419" spans="6:8" x14ac:dyDescent="0.5">
      <c r="F1419" s="88">
        <f t="shared" si="66"/>
        <v>0</v>
      </c>
      <c r="G1419" s="88">
        <f t="shared" si="67"/>
        <v>0</v>
      </c>
      <c r="H1419" s="3">
        <f t="shared" si="68"/>
        <v>0</v>
      </c>
    </row>
    <row r="1420" spans="6:8" x14ac:dyDescent="0.5">
      <c r="F1420" s="88">
        <f t="shared" si="66"/>
        <v>0</v>
      </c>
      <c r="G1420" s="88">
        <f t="shared" si="67"/>
        <v>0</v>
      </c>
      <c r="H1420" s="3">
        <f t="shared" si="68"/>
        <v>0</v>
      </c>
    </row>
    <row r="1421" spans="6:8" x14ac:dyDescent="0.5">
      <c r="F1421" s="88">
        <f t="shared" si="66"/>
        <v>0</v>
      </c>
      <c r="G1421" s="88">
        <f t="shared" si="67"/>
        <v>0</v>
      </c>
      <c r="H1421" s="3">
        <f t="shared" si="68"/>
        <v>0</v>
      </c>
    </row>
    <row r="1422" spans="6:8" x14ac:dyDescent="0.5">
      <c r="F1422" s="88">
        <f t="shared" si="66"/>
        <v>0</v>
      </c>
      <c r="G1422" s="88">
        <f t="shared" si="67"/>
        <v>0</v>
      </c>
      <c r="H1422" s="3">
        <f t="shared" si="68"/>
        <v>0</v>
      </c>
    </row>
    <row r="1423" spans="6:8" x14ac:dyDescent="0.5">
      <c r="F1423" s="88">
        <f t="shared" si="66"/>
        <v>0</v>
      </c>
      <c r="G1423" s="88">
        <f t="shared" si="67"/>
        <v>0</v>
      </c>
      <c r="H1423" s="3">
        <f t="shared" si="68"/>
        <v>0</v>
      </c>
    </row>
    <row r="1424" spans="6:8" x14ac:dyDescent="0.5">
      <c r="F1424" s="88">
        <f t="shared" si="66"/>
        <v>0</v>
      </c>
      <c r="G1424" s="88">
        <f t="shared" si="67"/>
        <v>0</v>
      </c>
      <c r="H1424" s="3">
        <f t="shared" si="68"/>
        <v>0</v>
      </c>
    </row>
    <row r="1425" spans="6:8" x14ac:dyDescent="0.5">
      <c r="F1425" s="88">
        <f t="shared" si="66"/>
        <v>0</v>
      </c>
      <c r="G1425" s="88">
        <f t="shared" si="67"/>
        <v>0</v>
      </c>
      <c r="H1425" s="3">
        <f t="shared" si="68"/>
        <v>0</v>
      </c>
    </row>
    <row r="1426" spans="6:8" x14ac:dyDescent="0.5">
      <c r="F1426" s="88">
        <f t="shared" si="66"/>
        <v>0</v>
      </c>
      <c r="G1426" s="88">
        <f t="shared" si="67"/>
        <v>0</v>
      </c>
      <c r="H1426" s="3">
        <f t="shared" si="68"/>
        <v>0</v>
      </c>
    </row>
    <row r="1427" spans="6:8" x14ac:dyDescent="0.5">
      <c r="F1427" s="88">
        <f t="shared" si="66"/>
        <v>0</v>
      </c>
      <c r="G1427" s="88">
        <f t="shared" si="67"/>
        <v>0</v>
      </c>
      <c r="H1427" s="3">
        <f t="shared" si="68"/>
        <v>0</v>
      </c>
    </row>
    <row r="1428" spans="6:8" x14ac:dyDescent="0.5">
      <c r="F1428" s="88">
        <f t="shared" si="66"/>
        <v>0</v>
      </c>
      <c r="G1428" s="88">
        <f t="shared" si="67"/>
        <v>0</v>
      </c>
      <c r="H1428" s="3">
        <f t="shared" si="68"/>
        <v>0</v>
      </c>
    </row>
    <row r="1429" spans="6:8" x14ac:dyDescent="0.5">
      <c r="F1429" s="88">
        <f t="shared" si="66"/>
        <v>0</v>
      </c>
      <c r="G1429" s="88">
        <f t="shared" si="67"/>
        <v>0</v>
      </c>
      <c r="H1429" s="3">
        <f t="shared" si="68"/>
        <v>0</v>
      </c>
    </row>
    <row r="1430" spans="6:8" x14ac:dyDescent="0.5">
      <c r="F1430" s="88">
        <f t="shared" si="66"/>
        <v>0</v>
      </c>
      <c r="G1430" s="88">
        <f t="shared" si="67"/>
        <v>0</v>
      </c>
      <c r="H1430" s="3">
        <f t="shared" si="68"/>
        <v>0</v>
      </c>
    </row>
    <row r="1431" spans="6:8" x14ac:dyDescent="0.5">
      <c r="F1431" s="88">
        <f t="shared" si="66"/>
        <v>0</v>
      </c>
      <c r="G1431" s="88">
        <f t="shared" si="67"/>
        <v>0</v>
      </c>
      <c r="H1431" s="3">
        <f t="shared" si="68"/>
        <v>0</v>
      </c>
    </row>
    <row r="1432" spans="6:8" x14ac:dyDescent="0.5">
      <c r="F1432" s="88">
        <f t="shared" si="66"/>
        <v>0</v>
      </c>
      <c r="G1432" s="88">
        <f t="shared" si="67"/>
        <v>0</v>
      </c>
      <c r="H1432" s="3">
        <f t="shared" si="68"/>
        <v>0</v>
      </c>
    </row>
    <row r="1433" spans="6:8" x14ac:dyDescent="0.5">
      <c r="F1433" s="88">
        <f t="shared" si="66"/>
        <v>0</v>
      </c>
      <c r="G1433" s="88">
        <f t="shared" si="67"/>
        <v>0</v>
      </c>
      <c r="H1433" s="3">
        <f t="shared" si="68"/>
        <v>0</v>
      </c>
    </row>
    <row r="1434" spans="6:8" x14ac:dyDescent="0.5">
      <c r="F1434" s="88">
        <f t="shared" si="66"/>
        <v>0</v>
      </c>
      <c r="G1434" s="88">
        <f t="shared" si="67"/>
        <v>0</v>
      </c>
      <c r="H1434" s="3">
        <f t="shared" si="68"/>
        <v>0</v>
      </c>
    </row>
    <row r="1435" spans="6:8" x14ac:dyDescent="0.5">
      <c r="F1435" s="88">
        <f t="shared" si="66"/>
        <v>0</v>
      </c>
      <c r="G1435" s="88">
        <f t="shared" si="67"/>
        <v>0</v>
      </c>
      <c r="H1435" s="3">
        <f t="shared" si="68"/>
        <v>0</v>
      </c>
    </row>
    <row r="1436" spans="6:8" x14ac:dyDescent="0.5">
      <c r="F1436" s="88">
        <f t="shared" si="66"/>
        <v>0</v>
      </c>
      <c r="G1436" s="88">
        <f t="shared" si="67"/>
        <v>0</v>
      </c>
      <c r="H1436" s="3">
        <f t="shared" si="68"/>
        <v>0</v>
      </c>
    </row>
    <row r="1437" spans="6:8" x14ac:dyDescent="0.5">
      <c r="F1437" s="88">
        <f t="shared" si="66"/>
        <v>0</v>
      </c>
      <c r="G1437" s="88">
        <f t="shared" si="67"/>
        <v>0</v>
      </c>
      <c r="H1437" s="3">
        <f t="shared" si="68"/>
        <v>0</v>
      </c>
    </row>
    <row r="1438" spans="6:8" x14ac:dyDescent="0.5">
      <c r="F1438" s="88">
        <f t="shared" si="66"/>
        <v>0</v>
      </c>
      <c r="G1438" s="88">
        <f t="shared" si="67"/>
        <v>0</v>
      </c>
      <c r="H1438" s="3">
        <f t="shared" si="68"/>
        <v>0</v>
      </c>
    </row>
    <row r="1439" spans="6:8" x14ac:dyDescent="0.5">
      <c r="F1439" s="88">
        <f t="shared" si="66"/>
        <v>0</v>
      </c>
      <c r="G1439" s="88">
        <f t="shared" si="67"/>
        <v>0</v>
      </c>
      <c r="H1439" s="3">
        <f t="shared" si="68"/>
        <v>0</v>
      </c>
    </row>
    <row r="1440" spans="6:8" x14ac:dyDescent="0.5">
      <c r="F1440" s="88">
        <f t="shared" si="66"/>
        <v>0</v>
      </c>
      <c r="G1440" s="88">
        <f t="shared" si="67"/>
        <v>0</v>
      </c>
      <c r="H1440" s="3">
        <f t="shared" si="68"/>
        <v>0</v>
      </c>
    </row>
    <row r="1441" spans="6:8" x14ac:dyDescent="0.5">
      <c r="F1441" s="88">
        <f t="shared" si="66"/>
        <v>0</v>
      </c>
      <c r="G1441" s="88">
        <f t="shared" si="67"/>
        <v>0</v>
      </c>
      <c r="H1441" s="3">
        <f t="shared" si="68"/>
        <v>0</v>
      </c>
    </row>
    <row r="1442" spans="6:8" x14ac:dyDescent="0.5">
      <c r="F1442" s="88">
        <f t="shared" si="66"/>
        <v>0</v>
      </c>
      <c r="G1442" s="88">
        <f t="shared" si="67"/>
        <v>0</v>
      </c>
      <c r="H1442" s="3">
        <f t="shared" si="68"/>
        <v>0</v>
      </c>
    </row>
    <row r="1443" spans="6:8" x14ac:dyDescent="0.5">
      <c r="F1443" s="88">
        <f t="shared" si="66"/>
        <v>0</v>
      </c>
      <c r="G1443" s="88">
        <f t="shared" si="67"/>
        <v>0</v>
      </c>
      <c r="H1443" s="3">
        <f t="shared" si="68"/>
        <v>0</v>
      </c>
    </row>
    <row r="1444" spans="6:8" x14ac:dyDescent="0.5">
      <c r="F1444" s="88">
        <f t="shared" si="66"/>
        <v>0</v>
      </c>
      <c r="G1444" s="88">
        <f t="shared" si="67"/>
        <v>0</v>
      </c>
      <c r="H1444" s="3">
        <f t="shared" si="68"/>
        <v>0</v>
      </c>
    </row>
    <row r="1445" spans="6:8" x14ac:dyDescent="0.5">
      <c r="F1445" s="88">
        <f t="shared" si="66"/>
        <v>0</v>
      </c>
      <c r="G1445" s="88">
        <f t="shared" si="67"/>
        <v>0</v>
      </c>
      <c r="H1445" s="3">
        <f t="shared" si="68"/>
        <v>0</v>
      </c>
    </row>
    <row r="1446" spans="6:8" x14ac:dyDescent="0.5">
      <c r="F1446" s="88">
        <f t="shared" si="66"/>
        <v>0</v>
      </c>
      <c r="G1446" s="88">
        <f t="shared" si="67"/>
        <v>0</v>
      </c>
      <c r="H1446" s="3">
        <f t="shared" si="68"/>
        <v>0</v>
      </c>
    </row>
    <row r="1447" spans="6:8" x14ac:dyDescent="0.5">
      <c r="F1447" s="88">
        <f t="shared" si="66"/>
        <v>0</v>
      </c>
      <c r="G1447" s="88">
        <f t="shared" si="67"/>
        <v>0</v>
      </c>
      <c r="H1447" s="3">
        <f t="shared" si="68"/>
        <v>0</v>
      </c>
    </row>
    <row r="1448" spans="6:8" x14ac:dyDescent="0.5">
      <c r="F1448" s="88">
        <f t="shared" si="66"/>
        <v>0</v>
      </c>
      <c r="G1448" s="88">
        <f t="shared" si="67"/>
        <v>0</v>
      </c>
      <c r="H1448" s="3">
        <f t="shared" si="68"/>
        <v>0</v>
      </c>
    </row>
    <row r="1449" spans="6:8" x14ac:dyDescent="0.5">
      <c r="F1449" s="88">
        <f t="shared" si="66"/>
        <v>0</v>
      </c>
      <c r="G1449" s="88">
        <f t="shared" si="67"/>
        <v>0</v>
      </c>
      <c r="H1449" s="3">
        <f t="shared" si="68"/>
        <v>0</v>
      </c>
    </row>
    <row r="1450" spans="6:8" x14ac:dyDescent="0.5">
      <c r="F1450" s="88">
        <f t="shared" si="66"/>
        <v>0</v>
      </c>
      <c r="G1450" s="88">
        <f t="shared" si="67"/>
        <v>0</v>
      </c>
      <c r="H1450" s="3">
        <f t="shared" si="68"/>
        <v>0</v>
      </c>
    </row>
    <row r="1451" spans="6:8" x14ac:dyDescent="0.5">
      <c r="F1451" s="88">
        <f t="shared" si="66"/>
        <v>0</v>
      </c>
      <c r="G1451" s="88">
        <f t="shared" si="67"/>
        <v>0</v>
      </c>
      <c r="H1451" s="3">
        <f t="shared" si="68"/>
        <v>0</v>
      </c>
    </row>
    <row r="1452" spans="6:8" x14ac:dyDescent="0.5">
      <c r="F1452" s="88">
        <f t="shared" si="66"/>
        <v>0</v>
      </c>
      <c r="G1452" s="88">
        <f t="shared" si="67"/>
        <v>0</v>
      </c>
      <c r="H1452" s="3">
        <f t="shared" si="68"/>
        <v>0</v>
      </c>
    </row>
    <row r="1453" spans="6:8" x14ac:dyDescent="0.5">
      <c r="F1453" s="88">
        <f t="shared" si="66"/>
        <v>0</v>
      </c>
      <c r="G1453" s="88">
        <f t="shared" si="67"/>
        <v>0</v>
      </c>
      <c r="H1453" s="3">
        <f t="shared" si="68"/>
        <v>0</v>
      </c>
    </row>
    <row r="1454" spans="6:8" x14ac:dyDescent="0.5">
      <c r="F1454" s="88">
        <f t="shared" si="66"/>
        <v>0</v>
      </c>
      <c r="G1454" s="88">
        <f t="shared" si="67"/>
        <v>0</v>
      </c>
      <c r="H1454" s="3">
        <f t="shared" si="68"/>
        <v>0</v>
      </c>
    </row>
    <row r="1455" spans="6:8" x14ac:dyDescent="0.5">
      <c r="F1455" s="88">
        <f t="shared" si="66"/>
        <v>0</v>
      </c>
      <c r="G1455" s="88">
        <f t="shared" si="67"/>
        <v>0</v>
      </c>
      <c r="H1455" s="3">
        <f t="shared" si="68"/>
        <v>0</v>
      </c>
    </row>
    <row r="1456" spans="6:8" x14ac:dyDescent="0.5">
      <c r="F1456" s="88">
        <f t="shared" si="66"/>
        <v>0</v>
      </c>
      <c r="G1456" s="88">
        <f t="shared" si="67"/>
        <v>0</v>
      </c>
      <c r="H1456" s="3">
        <f t="shared" si="68"/>
        <v>0</v>
      </c>
    </row>
    <row r="1457" spans="6:8" x14ac:dyDescent="0.5">
      <c r="F1457" s="88">
        <f t="shared" si="66"/>
        <v>0</v>
      </c>
      <c r="G1457" s="88">
        <f t="shared" si="67"/>
        <v>0</v>
      </c>
      <c r="H1457" s="3">
        <f t="shared" si="68"/>
        <v>0</v>
      </c>
    </row>
    <row r="1458" spans="6:8" x14ac:dyDescent="0.5">
      <c r="F1458" s="88">
        <f t="shared" si="66"/>
        <v>0</v>
      </c>
      <c r="G1458" s="88">
        <f t="shared" si="67"/>
        <v>0</v>
      </c>
      <c r="H1458" s="3">
        <f t="shared" si="68"/>
        <v>0</v>
      </c>
    </row>
    <row r="1459" spans="6:8" x14ac:dyDescent="0.5">
      <c r="F1459" s="88">
        <f t="shared" si="66"/>
        <v>0</v>
      </c>
      <c r="G1459" s="88">
        <f t="shared" si="67"/>
        <v>0</v>
      </c>
      <c r="H1459" s="3">
        <f t="shared" si="68"/>
        <v>0</v>
      </c>
    </row>
    <row r="1460" spans="6:8" x14ac:dyDescent="0.5">
      <c r="F1460" s="88">
        <f t="shared" si="66"/>
        <v>0</v>
      </c>
      <c r="G1460" s="88">
        <f t="shared" si="67"/>
        <v>0</v>
      </c>
      <c r="H1460" s="3">
        <f t="shared" si="68"/>
        <v>0</v>
      </c>
    </row>
    <row r="1461" spans="6:8" x14ac:dyDescent="0.5">
      <c r="F1461" s="88">
        <f t="shared" si="66"/>
        <v>0</v>
      </c>
      <c r="G1461" s="88">
        <f t="shared" si="67"/>
        <v>0</v>
      </c>
      <c r="H1461" s="3">
        <f t="shared" si="68"/>
        <v>0</v>
      </c>
    </row>
    <row r="1462" spans="6:8" x14ac:dyDescent="0.5">
      <c r="F1462" s="88">
        <f t="shared" si="66"/>
        <v>0</v>
      </c>
      <c r="G1462" s="88">
        <f t="shared" si="67"/>
        <v>0</v>
      </c>
      <c r="H1462" s="3">
        <f t="shared" si="68"/>
        <v>0</v>
      </c>
    </row>
    <row r="1463" spans="6:8" x14ac:dyDescent="0.5">
      <c r="F1463" s="88">
        <f t="shared" si="66"/>
        <v>0</v>
      </c>
      <c r="G1463" s="88">
        <f t="shared" si="67"/>
        <v>0</v>
      </c>
      <c r="H1463" s="3">
        <f t="shared" si="68"/>
        <v>0</v>
      </c>
    </row>
    <row r="1464" spans="6:8" x14ac:dyDescent="0.5">
      <c r="F1464" s="88">
        <f t="shared" si="66"/>
        <v>0</v>
      </c>
      <c r="G1464" s="88">
        <f t="shared" si="67"/>
        <v>0</v>
      </c>
      <c r="H1464" s="3">
        <f t="shared" si="68"/>
        <v>0</v>
      </c>
    </row>
    <row r="1465" spans="6:8" x14ac:dyDescent="0.5">
      <c r="F1465" s="88">
        <f t="shared" si="66"/>
        <v>0</v>
      </c>
      <c r="G1465" s="88">
        <f t="shared" si="67"/>
        <v>0</v>
      </c>
      <c r="H1465" s="3">
        <f t="shared" si="68"/>
        <v>0</v>
      </c>
    </row>
    <row r="1466" spans="6:8" x14ac:dyDescent="0.5">
      <c r="F1466" s="88">
        <f t="shared" si="66"/>
        <v>0</v>
      </c>
      <c r="G1466" s="88">
        <f t="shared" si="67"/>
        <v>0</v>
      </c>
      <c r="H1466" s="3">
        <f t="shared" si="68"/>
        <v>0</v>
      </c>
    </row>
    <row r="1467" spans="6:8" x14ac:dyDescent="0.5">
      <c r="F1467" s="88">
        <f t="shared" si="66"/>
        <v>0</v>
      </c>
      <c r="G1467" s="88">
        <f t="shared" si="67"/>
        <v>0</v>
      </c>
      <c r="H1467" s="3">
        <f t="shared" si="68"/>
        <v>0</v>
      </c>
    </row>
    <row r="1468" spans="6:8" x14ac:dyDescent="0.5">
      <c r="F1468" s="88">
        <f t="shared" si="66"/>
        <v>0</v>
      </c>
      <c r="G1468" s="88">
        <f t="shared" si="67"/>
        <v>0</v>
      </c>
      <c r="H1468" s="3">
        <f t="shared" si="68"/>
        <v>0</v>
      </c>
    </row>
    <row r="1469" spans="6:8" x14ac:dyDescent="0.5">
      <c r="F1469" s="88">
        <f t="shared" si="66"/>
        <v>0</v>
      </c>
      <c r="G1469" s="88">
        <f t="shared" si="67"/>
        <v>0</v>
      </c>
      <c r="H1469" s="3">
        <f t="shared" si="68"/>
        <v>0</v>
      </c>
    </row>
    <row r="1470" spans="6:8" x14ac:dyDescent="0.5">
      <c r="F1470" s="88">
        <f t="shared" si="66"/>
        <v>0</v>
      </c>
      <c r="G1470" s="88">
        <f t="shared" si="67"/>
        <v>0</v>
      </c>
      <c r="H1470" s="3">
        <f t="shared" si="68"/>
        <v>0</v>
      </c>
    </row>
    <row r="1471" spans="6:8" x14ac:dyDescent="0.5">
      <c r="F1471" s="88">
        <f t="shared" si="66"/>
        <v>0</v>
      </c>
      <c r="G1471" s="88">
        <f t="shared" si="67"/>
        <v>0</v>
      </c>
      <c r="H1471" s="3">
        <f t="shared" si="68"/>
        <v>0</v>
      </c>
    </row>
    <row r="1472" spans="6:8" x14ac:dyDescent="0.5">
      <c r="F1472" s="88">
        <f t="shared" si="66"/>
        <v>0</v>
      </c>
      <c r="G1472" s="88">
        <f t="shared" si="67"/>
        <v>0</v>
      </c>
      <c r="H1472" s="3">
        <f t="shared" si="68"/>
        <v>0</v>
      </c>
    </row>
    <row r="1473" spans="6:8" x14ac:dyDescent="0.5">
      <c r="F1473" s="88">
        <f t="shared" si="66"/>
        <v>0</v>
      </c>
      <c r="G1473" s="88">
        <f t="shared" si="67"/>
        <v>0</v>
      </c>
      <c r="H1473" s="3">
        <f t="shared" si="68"/>
        <v>0</v>
      </c>
    </row>
    <row r="1474" spans="6:8" x14ac:dyDescent="0.5">
      <c r="F1474" s="88">
        <f t="shared" si="66"/>
        <v>0</v>
      </c>
      <c r="G1474" s="88">
        <f t="shared" si="67"/>
        <v>0</v>
      </c>
      <c r="H1474" s="3">
        <f t="shared" si="68"/>
        <v>0</v>
      </c>
    </row>
    <row r="1475" spans="6:8" x14ac:dyDescent="0.5">
      <c r="F1475" s="88">
        <f t="shared" si="66"/>
        <v>0</v>
      </c>
      <c r="G1475" s="88">
        <f t="shared" si="67"/>
        <v>0</v>
      </c>
      <c r="H1475" s="3">
        <f t="shared" si="68"/>
        <v>0</v>
      </c>
    </row>
    <row r="1476" spans="6:8" x14ac:dyDescent="0.5">
      <c r="F1476" s="88">
        <f t="shared" si="66"/>
        <v>0</v>
      </c>
      <c r="G1476" s="88">
        <f t="shared" si="67"/>
        <v>0</v>
      </c>
      <c r="H1476" s="3">
        <f t="shared" si="68"/>
        <v>0</v>
      </c>
    </row>
    <row r="1477" spans="6:8" x14ac:dyDescent="0.5">
      <c r="F1477" s="88">
        <f t="shared" si="66"/>
        <v>0</v>
      </c>
      <c r="G1477" s="88">
        <f t="shared" si="67"/>
        <v>0</v>
      </c>
      <c r="H1477" s="3">
        <f t="shared" si="68"/>
        <v>0</v>
      </c>
    </row>
    <row r="1478" spans="6:8" x14ac:dyDescent="0.5">
      <c r="F1478" s="88">
        <f t="shared" si="66"/>
        <v>0</v>
      </c>
      <c r="G1478" s="88">
        <f t="shared" si="67"/>
        <v>0</v>
      </c>
      <c r="H1478" s="3">
        <f t="shared" si="68"/>
        <v>0</v>
      </c>
    </row>
    <row r="1479" spans="6:8" x14ac:dyDescent="0.5">
      <c r="F1479" s="88">
        <f t="shared" ref="F1479:F1542" si="69">IF(COUNT($C1479,D1479)&lt;&gt;2,0,ROUND(MAX(IF($B1479="No - non-arm's length",0,MIN((0.75*D1479),1694)),MIN(D1479,(0.75*$C1479),1694)),2))</f>
        <v>0</v>
      </c>
      <c r="G1479" s="88">
        <f t="shared" ref="G1479:G1542" si="70">IF(COUNT($C1479,E1479)&lt;&gt;2,0,ROUND(MAX(IF($B1479="No - non-arm's length",0,MIN((0.75*E1479),1694)),MIN(E1479,(0.75*$C1479),1694)),2))</f>
        <v>0</v>
      </c>
      <c r="H1479" s="3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88">
        <f t="shared" si="69"/>
        <v>0</v>
      </c>
      <c r="G1480" s="88">
        <f t="shared" si="70"/>
        <v>0</v>
      </c>
      <c r="H1480" s="3">
        <f t="shared" si="71"/>
        <v>0</v>
      </c>
    </row>
    <row r="1481" spans="6:8" x14ac:dyDescent="0.5">
      <c r="F1481" s="88">
        <f t="shared" si="69"/>
        <v>0</v>
      </c>
      <c r="G1481" s="88">
        <f t="shared" si="70"/>
        <v>0</v>
      </c>
      <c r="H1481" s="3">
        <f t="shared" si="71"/>
        <v>0</v>
      </c>
    </row>
    <row r="1482" spans="6:8" x14ac:dyDescent="0.5">
      <c r="F1482" s="88">
        <f t="shared" si="69"/>
        <v>0</v>
      </c>
      <c r="G1482" s="88">
        <f t="shared" si="70"/>
        <v>0</v>
      </c>
      <c r="H1482" s="3">
        <f t="shared" si="71"/>
        <v>0</v>
      </c>
    </row>
    <row r="1483" spans="6:8" x14ac:dyDescent="0.5">
      <c r="F1483" s="88">
        <f t="shared" si="69"/>
        <v>0</v>
      </c>
      <c r="G1483" s="88">
        <f t="shared" si="70"/>
        <v>0</v>
      </c>
      <c r="H1483" s="3">
        <f t="shared" si="71"/>
        <v>0</v>
      </c>
    </row>
    <row r="1484" spans="6:8" x14ac:dyDescent="0.5">
      <c r="F1484" s="88">
        <f t="shared" si="69"/>
        <v>0</v>
      </c>
      <c r="G1484" s="88">
        <f t="shared" si="70"/>
        <v>0</v>
      </c>
      <c r="H1484" s="3">
        <f t="shared" si="71"/>
        <v>0</v>
      </c>
    </row>
    <row r="1485" spans="6:8" x14ac:dyDescent="0.5">
      <c r="F1485" s="88">
        <f t="shared" si="69"/>
        <v>0</v>
      </c>
      <c r="G1485" s="88">
        <f t="shared" si="70"/>
        <v>0</v>
      </c>
      <c r="H1485" s="3">
        <f t="shared" si="71"/>
        <v>0</v>
      </c>
    </row>
    <row r="1486" spans="6:8" x14ac:dyDescent="0.5">
      <c r="F1486" s="88">
        <f t="shared" si="69"/>
        <v>0</v>
      </c>
      <c r="G1486" s="88">
        <f t="shared" si="70"/>
        <v>0</v>
      </c>
      <c r="H1486" s="3">
        <f t="shared" si="71"/>
        <v>0</v>
      </c>
    </row>
    <row r="1487" spans="6:8" x14ac:dyDescent="0.5">
      <c r="F1487" s="88">
        <f t="shared" si="69"/>
        <v>0</v>
      </c>
      <c r="G1487" s="88">
        <f t="shared" si="70"/>
        <v>0</v>
      </c>
      <c r="H1487" s="3">
        <f t="shared" si="71"/>
        <v>0</v>
      </c>
    </row>
    <row r="1488" spans="6:8" x14ac:dyDescent="0.5">
      <c r="F1488" s="88">
        <f t="shared" si="69"/>
        <v>0</v>
      </c>
      <c r="G1488" s="88">
        <f t="shared" si="70"/>
        <v>0</v>
      </c>
      <c r="H1488" s="3">
        <f t="shared" si="71"/>
        <v>0</v>
      </c>
    </row>
    <row r="1489" spans="6:8" x14ac:dyDescent="0.5">
      <c r="F1489" s="88">
        <f t="shared" si="69"/>
        <v>0</v>
      </c>
      <c r="G1489" s="88">
        <f t="shared" si="70"/>
        <v>0</v>
      </c>
      <c r="H1489" s="3">
        <f t="shared" si="71"/>
        <v>0</v>
      </c>
    </row>
    <row r="1490" spans="6:8" x14ac:dyDescent="0.5">
      <c r="F1490" s="88">
        <f t="shared" si="69"/>
        <v>0</v>
      </c>
      <c r="G1490" s="88">
        <f t="shared" si="70"/>
        <v>0</v>
      </c>
      <c r="H1490" s="3">
        <f t="shared" si="71"/>
        <v>0</v>
      </c>
    </row>
    <row r="1491" spans="6:8" x14ac:dyDescent="0.5">
      <c r="F1491" s="88">
        <f t="shared" si="69"/>
        <v>0</v>
      </c>
      <c r="G1491" s="88">
        <f t="shared" si="70"/>
        <v>0</v>
      </c>
      <c r="H1491" s="3">
        <f t="shared" si="71"/>
        <v>0</v>
      </c>
    </row>
    <row r="1492" spans="6:8" x14ac:dyDescent="0.5">
      <c r="F1492" s="88">
        <f t="shared" si="69"/>
        <v>0</v>
      </c>
      <c r="G1492" s="88">
        <f t="shared" si="70"/>
        <v>0</v>
      </c>
      <c r="H1492" s="3">
        <f t="shared" si="71"/>
        <v>0</v>
      </c>
    </row>
    <row r="1493" spans="6:8" x14ac:dyDescent="0.5">
      <c r="F1493" s="88">
        <f t="shared" si="69"/>
        <v>0</v>
      </c>
      <c r="G1493" s="88">
        <f t="shared" si="70"/>
        <v>0</v>
      </c>
      <c r="H1493" s="3">
        <f t="shared" si="71"/>
        <v>0</v>
      </c>
    </row>
    <row r="1494" spans="6:8" x14ac:dyDescent="0.5">
      <c r="F1494" s="88">
        <f t="shared" si="69"/>
        <v>0</v>
      </c>
      <c r="G1494" s="88">
        <f t="shared" si="70"/>
        <v>0</v>
      </c>
      <c r="H1494" s="3">
        <f t="shared" si="71"/>
        <v>0</v>
      </c>
    </row>
    <row r="1495" spans="6:8" x14ac:dyDescent="0.5">
      <c r="F1495" s="88">
        <f t="shared" si="69"/>
        <v>0</v>
      </c>
      <c r="G1495" s="88">
        <f t="shared" si="70"/>
        <v>0</v>
      </c>
      <c r="H1495" s="3">
        <f t="shared" si="71"/>
        <v>0</v>
      </c>
    </row>
    <row r="1496" spans="6:8" x14ac:dyDescent="0.5">
      <c r="F1496" s="88">
        <f t="shared" si="69"/>
        <v>0</v>
      </c>
      <c r="G1496" s="88">
        <f t="shared" si="70"/>
        <v>0</v>
      </c>
      <c r="H1496" s="3">
        <f t="shared" si="71"/>
        <v>0</v>
      </c>
    </row>
    <row r="1497" spans="6:8" x14ac:dyDescent="0.5">
      <c r="F1497" s="88">
        <f t="shared" si="69"/>
        <v>0</v>
      </c>
      <c r="G1497" s="88">
        <f t="shared" si="70"/>
        <v>0</v>
      </c>
      <c r="H1497" s="3">
        <f t="shared" si="71"/>
        <v>0</v>
      </c>
    </row>
    <row r="1498" spans="6:8" x14ac:dyDescent="0.5">
      <c r="F1498" s="88">
        <f t="shared" si="69"/>
        <v>0</v>
      </c>
      <c r="G1498" s="88">
        <f t="shared" si="70"/>
        <v>0</v>
      </c>
      <c r="H1498" s="3">
        <f t="shared" si="71"/>
        <v>0</v>
      </c>
    </row>
    <row r="1499" spans="6:8" x14ac:dyDescent="0.5">
      <c r="F1499" s="88">
        <f t="shared" si="69"/>
        <v>0</v>
      </c>
      <c r="G1499" s="88">
        <f t="shared" si="70"/>
        <v>0</v>
      </c>
      <c r="H1499" s="3">
        <f t="shared" si="71"/>
        <v>0</v>
      </c>
    </row>
    <row r="1500" spans="6:8" x14ac:dyDescent="0.5">
      <c r="F1500" s="88">
        <f t="shared" si="69"/>
        <v>0</v>
      </c>
      <c r="G1500" s="88">
        <f t="shared" si="70"/>
        <v>0</v>
      </c>
      <c r="H1500" s="3">
        <f t="shared" si="71"/>
        <v>0</v>
      </c>
    </row>
    <row r="1501" spans="6:8" x14ac:dyDescent="0.5">
      <c r="F1501" s="88">
        <f t="shared" si="69"/>
        <v>0</v>
      </c>
      <c r="G1501" s="88">
        <f t="shared" si="70"/>
        <v>0</v>
      </c>
      <c r="H1501" s="3">
        <f t="shared" si="71"/>
        <v>0</v>
      </c>
    </row>
    <row r="1502" spans="6:8" x14ac:dyDescent="0.5">
      <c r="F1502" s="88">
        <f t="shared" si="69"/>
        <v>0</v>
      </c>
      <c r="G1502" s="88">
        <f t="shared" si="70"/>
        <v>0</v>
      </c>
      <c r="H1502" s="3">
        <f t="shared" si="71"/>
        <v>0</v>
      </c>
    </row>
    <row r="1503" spans="6:8" x14ac:dyDescent="0.5">
      <c r="F1503" s="88">
        <f t="shared" si="69"/>
        <v>0</v>
      </c>
      <c r="G1503" s="88">
        <f t="shared" si="70"/>
        <v>0</v>
      </c>
      <c r="H1503" s="3">
        <f t="shared" si="71"/>
        <v>0</v>
      </c>
    </row>
    <row r="1504" spans="6:8" x14ac:dyDescent="0.5">
      <c r="F1504" s="88">
        <f t="shared" si="69"/>
        <v>0</v>
      </c>
      <c r="G1504" s="88">
        <f t="shared" si="70"/>
        <v>0</v>
      </c>
      <c r="H1504" s="3">
        <f t="shared" si="71"/>
        <v>0</v>
      </c>
    </row>
    <row r="1505" spans="6:8" x14ac:dyDescent="0.5">
      <c r="F1505" s="88">
        <f t="shared" si="69"/>
        <v>0</v>
      </c>
      <c r="G1505" s="88">
        <f t="shared" si="70"/>
        <v>0</v>
      </c>
      <c r="H1505" s="3">
        <f t="shared" si="71"/>
        <v>0</v>
      </c>
    </row>
    <row r="1506" spans="6:8" x14ac:dyDescent="0.5">
      <c r="F1506" s="88">
        <f t="shared" si="69"/>
        <v>0</v>
      </c>
      <c r="G1506" s="88">
        <f t="shared" si="70"/>
        <v>0</v>
      </c>
      <c r="H1506" s="3">
        <f t="shared" si="71"/>
        <v>0</v>
      </c>
    </row>
    <row r="1507" spans="6:8" x14ac:dyDescent="0.5">
      <c r="F1507" s="88">
        <f t="shared" si="69"/>
        <v>0</v>
      </c>
      <c r="G1507" s="88">
        <f t="shared" si="70"/>
        <v>0</v>
      </c>
      <c r="H1507" s="3">
        <f t="shared" si="71"/>
        <v>0</v>
      </c>
    </row>
    <row r="1508" spans="6:8" x14ac:dyDescent="0.5">
      <c r="F1508" s="88">
        <f t="shared" si="69"/>
        <v>0</v>
      </c>
      <c r="G1508" s="88">
        <f t="shared" si="70"/>
        <v>0</v>
      </c>
      <c r="H1508" s="3">
        <f t="shared" si="71"/>
        <v>0</v>
      </c>
    </row>
    <row r="1509" spans="6:8" x14ac:dyDescent="0.5">
      <c r="F1509" s="88">
        <f t="shared" si="69"/>
        <v>0</v>
      </c>
      <c r="G1509" s="88">
        <f t="shared" si="70"/>
        <v>0</v>
      </c>
      <c r="H1509" s="3">
        <f t="shared" si="71"/>
        <v>0</v>
      </c>
    </row>
    <row r="1510" spans="6:8" x14ac:dyDescent="0.5">
      <c r="F1510" s="88">
        <f t="shared" si="69"/>
        <v>0</v>
      </c>
      <c r="G1510" s="88">
        <f t="shared" si="70"/>
        <v>0</v>
      </c>
      <c r="H1510" s="3">
        <f t="shared" si="71"/>
        <v>0</v>
      </c>
    </row>
    <row r="1511" spans="6:8" x14ac:dyDescent="0.5">
      <c r="F1511" s="88">
        <f t="shared" si="69"/>
        <v>0</v>
      </c>
      <c r="G1511" s="88">
        <f t="shared" si="70"/>
        <v>0</v>
      </c>
      <c r="H1511" s="3">
        <f t="shared" si="71"/>
        <v>0</v>
      </c>
    </row>
    <row r="1512" spans="6:8" x14ac:dyDescent="0.5">
      <c r="F1512" s="88">
        <f t="shared" si="69"/>
        <v>0</v>
      </c>
      <c r="G1512" s="88">
        <f t="shared" si="70"/>
        <v>0</v>
      </c>
      <c r="H1512" s="3">
        <f t="shared" si="71"/>
        <v>0</v>
      </c>
    </row>
    <row r="1513" spans="6:8" x14ac:dyDescent="0.5">
      <c r="F1513" s="88">
        <f t="shared" si="69"/>
        <v>0</v>
      </c>
      <c r="G1513" s="88">
        <f t="shared" si="70"/>
        <v>0</v>
      </c>
      <c r="H1513" s="3">
        <f t="shared" si="71"/>
        <v>0</v>
      </c>
    </row>
    <row r="1514" spans="6:8" x14ac:dyDescent="0.5">
      <c r="F1514" s="88">
        <f t="shared" si="69"/>
        <v>0</v>
      </c>
      <c r="G1514" s="88">
        <f t="shared" si="70"/>
        <v>0</v>
      </c>
      <c r="H1514" s="3">
        <f t="shared" si="71"/>
        <v>0</v>
      </c>
    </row>
    <row r="1515" spans="6:8" x14ac:dyDescent="0.5">
      <c r="F1515" s="88">
        <f t="shared" si="69"/>
        <v>0</v>
      </c>
      <c r="G1515" s="88">
        <f t="shared" si="70"/>
        <v>0</v>
      </c>
      <c r="H1515" s="3">
        <f t="shared" si="71"/>
        <v>0</v>
      </c>
    </row>
    <row r="1516" spans="6:8" x14ac:dyDescent="0.5">
      <c r="F1516" s="88">
        <f t="shared" si="69"/>
        <v>0</v>
      </c>
      <c r="G1516" s="88">
        <f t="shared" si="70"/>
        <v>0</v>
      </c>
      <c r="H1516" s="3">
        <f t="shared" si="71"/>
        <v>0</v>
      </c>
    </row>
    <row r="1517" spans="6:8" x14ac:dyDescent="0.5">
      <c r="F1517" s="88">
        <f t="shared" si="69"/>
        <v>0</v>
      </c>
      <c r="G1517" s="88">
        <f t="shared" si="70"/>
        <v>0</v>
      </c>
      <c r="H1517" s="3">
        <f t="shared" si="71"/>
        <v>0</v>
      </c>
    </row>
    <row r="1518" spans="6:8" x14ac:dyDescent="0.5">
      <c r="F1518" s="88">
        <f t="shared" si="69"/>
        <v>0</v>
      </c>
      <c r="G1518" s="88">
        <f t="shared" si="70"/>
        <v>0</v>
      </c>
      <c r="H1518" s="3">
        <f t="shared" si="71"/>
        <v>0</v>
      </c>
    </row>
    <row r="1519" spans="6:8" x14ac:dyDescent="0.5">
      <c r="F1519" s="88">
        <f t="shared" si="69"/>
        <v>0</v>
      </c>
      <c r="G1519" s="88">
        <f t="shared" si="70"/>
        <v>0</v>
      </c>
      <c r="H1519" s="3">
        <f t="shared" si="71"/>
        <v>0</v>
      </c>
    </row>
    <row r="1520" spans="6:8" x14ac:dyDescent="0.5">
      <c r="F1520" s="88">
        <f t="shared" si="69"/>
        <v>0</v>
      </c>
      <c r="G1520" s="88">
        <f t="shared" si="70"/>
        <v>0</v>
      </c>
      <c r="H1520" s="3">
        <f t="shared" si="71"/>
        <v>0</v>
      </c>
    </row>
    <row r="1521" spans="6:8" x14ac:dyDescent="0.5">
      <c r="F1521" s="88">
        <f t="shared" si="69"/>
        <v>0</v>
      </c>
      <c r="G1521" s="88">
        <f t="shared" si="70"/>
        <v>0</v>
      </c>
      <c r="H1521" s="3">
        <f t="shared" si="71"/>
        <v>0</v>
      </c>
    </row>
    <row r="1522" spans="6:8" x14ac:dyDescent="0.5">
      <c r="F1522" s="88">
        <f t="shared" si="69"/>
        <v>0</v>
      </c>
      <c r="G1522" s="88">
        <f t="shared" si="70"/>
        <v>0</v>
      </c>
      <c r="H1522" s="3">
        <f t="shared" si="71"/>
        <v>0</v>
      </c>
    </row>
    <row r="1523" spans="6:8" x14ac:dyDescent="0.5">
      <c r="F1523" s="88">
        <f t="shared" si="69"/>
        <v>0</v>
      </c>
      <c r="G1523" s="88">
        <f t="shared" si="70"/>
        <v>0</v>
      </c>
      <c r="H1523" s="3">
        <f t="shared" si="71"/>
        <v>0</v>
      </c>
    </row>
    <row r="1524" spans="6:8" x14ac:dyDescent="0.5">
      <c r="F1524" s="88">
        <f t="shared" si="69"/>
        <v>0</v>
      </c>
      <c r="G1524" s="88">
        <f t="shared" si="70"/>
        <v>0</v>
      </c>
      <c r="H1524" s="3">
        <f t="shared" si="71"/>
        <v>0</v>
      </c>
    </row>
    <row r="1525" spans="6:8" x14ac:dyDescent="0.5">
      <c r="F1525" s="88">
        <f t="shared" si="69"/>
        <v>0</v>
      </c>
      <c r="G1525" s="88">
        <f t="shared" si="70"/>
        <v>0</v>
      </c>
      <c r="H1525" s="3">
        <f t="shared" si="71"/>
        <v>0</v>
      </c>
    </row>
    <row r="1526" spans="6:8" x14ac:dyDescent="0.5">
      <c r="F1526" s="88">
        <f t="shared" si="69"/>
        <v>0</v>
      </c>
      <c r="G1526" s="88">
        <f t="shared" si="70"/>
        <v>0</v>
      </c>
      <c r="H1526" s="3">
        <f t="shared" si="71"/>
        <v>0</v>
      </c>
    </row>
    <row r="1527" spans="6:8" x14ac:dyDescent="0.5">
      <c r="F1527" s="88">
        <f t="shared" si="69"/>
        <v>0</v>
      </c>
      <c r="G1527" s="88">
        <f t="shared" si="70"/>
        <v>0</v>
      </c>
      <c r="H1527" s="3">
        <f t="shared" si="71"/>
        <v>0</v>
      </c>
    </row>
    <row r="1528" spans="6:8" x14ac:dyDescent="0.5">
      <c r="F1528" s="88">
        <f t="shared" si="69"/>
        <v>0</v>
      </c>
      <c r="G1528" s="88">
        <f t="shared" si="70"/>
        <v>0</v>
      </c>
      <c r="H1528" s="3">
        <f t="shared" si="71"/>
        <v>0</v>
      </c>
    </row>
    <row r="1529" spans="6:8" x14ac:dyDescent="0.5">
      <c r="F1529" s="88">
        <f t="shared" si="69"/>
        <v>0</v>
      </c>
      <c r="G1529" s="88">
        <f t="shared" si="70"/>
        <v>0</v>
      </c>
      <c r="H1529" s="3">
        <f t="shared" si="71"/>
        <v>0</v>
      </c>
    </row>
    <row r="1530" spans="6:8" x14ac:dyDescent="0.5">
      <c r="F1530" s="88">
        <f t="shared" si="69"/>
        <v>0</v>
      </c>
      <c r="G1530" s="88">
        <f t="shared" si="70"/>
        <v>0</v>
      </c>
      <c r="H1530" s="3">
        <f t="shared" si="71"/>
        <v>0</v>
      </c>
    </row>
    <row r="1531" spans="6:8" x14ac:dyDescent="0.5">
      <c r="F1531" s="88">
        <f t="shared" si="69"/>
        <v>0</v>
      </c>
      <c r="G1531" s="88">
        <f t="shared" si="70"/>
        <v>0</v>
      </c>
      <c r="H1531" s="3">
        <f t="shared" si="71"/>
        <v>0</v>
      </c>
    </row>
    <row r="1532" spans="6:8" x14ac:dyDescent="0.5">
      <c r="F1532" s="88">
        <f t="shared" si="69"/>
        <v>0</v>
      </c>
      <c r="G1532" s="88">
        <f t="shared" si="70"/>
        <v>0</v>
      </c>
      <c r="H1532" s="3">
        <f t="shared" si="71"/>
        <v>0</v>
      </c>
    </row>
    <row r="1533" spans="6:8" x14ac:dyDescent="0.5">
      <c r="F1533" s="88">
        <f t="shared" si="69"/>
        <v>0</v>
      </c>
      <c r="G1533" s="88">
        <f t="shared" si="70"/>
        <v>0</v>
      </c>
      <c r="H1533" s="3">
        <f t="shared" si="71"/>
        <v>0</v>
      </c>
    </row>
    <row r="1534" spans="6:8" x14ac:dyDescent="0.5">
      <c r="F1534" s="88">
        <f t="shared" si="69"/>
        <v>0</v>
      </c>
      <c r="G1534" s="88">
        <f t="shared" si="70"/>
        <v>0</v>
      </c>
      <c r="H1534" s="3">
        <f t="shared" si="71"/>
        <v>0</v>
      </c>
    </row>
    <row r="1535" spans="6:8" x14ac:dyDescent="0.5">
      <c r="F1535" s="88">
        <f t="shared" si="69"/>
        <v>0</v>
      </c>
      <c r="G1535" s="88">
        <f t="shared" si="70"/>
        <v>0</v>
      </c>
      <c r="H1535" s="3">
        <f t="shared" si="71"/>
        <v>0</v>
      </c>
    </row>
    <row r="1536" spans="6:8" x14ac:dyDescent="0.5">
      <c r="F1536" s="88">
        <f t="shared" si="69"/>
        <v>0</v>
      </c>
      <c r="G1536" s="88">
        <f t="shared" si="70"/>
        <v>0</v>
      </c>
      <c r="H1536" s="3">
        <f t="shared" si="71"/>
        <v>0</v>
      </c>
    </row>
    <row r="1537" spans="6:8" x14ac:dyDescent="0.5">
      <c r="F1537" s="88">
        <f t="shared" si="69"/>
        <v>0</v>
      </c>
      <c r="G1537" s="88">
        <f t="shared" si="70"/>
        <v>0</v>
      </c>
      <c r="H1537" s="3">
        <f t="shared" si="71"/>
        <v>0</v>
      </c>
    </row>
    <row r="1538" spans="6:8" x14ac:dyDescent="0.5">
      <c r="F1538" s="88">
        <f t="shared" si="69"/>
        <v>0</v>
      </c>
      <c r="G1538" s="88">
        <f t="shared" si="70"/>
        <v>0</v>
      </c>
      <c r="H1538" s="3">
        <f t="shared" si="71"/>
        <v>0</v>
      </c>
    </row>
    <row r="1539" spans="6:8" x14ac:dyDescent="0.5">
      <c r="F1539" s="88">
        <f t="shared" si="69"/>
        <v>0</v>
      </c>
      <c r="G1539" s="88">
        <f t="shared" si="70"/>
        <v>0</v>
      </c>
      <c r="H1539" s="3">
        <f t="shared" si="71"/>
        <v>0</v>
      </c>
    </row>
    <row r="1540" spans="6:8" x14ac:dyDescent="0.5">
      <c r="F1540" s="88">
        <f t="shared" si="69"/>
        <v>0</v>
      </c>
      <c r="G1540" s="88">
        <f t="shared" si="70"/>
        <v>0</v>
      </c>
      <c r="H1540" s="3">
        <f t="shared" si="71"/>
        <v>0</v>
      </c>
    </row>
    <row r="1541" spans="6:8" x14ac:dyDescent="0.5">
      <c r="F1541" s="88">
        <f t="shared" si="69"/>
        <v>0</v>
      </c>
      <c r="G1541" s="88">
        <f t="shared" si="70"/>
        <v>0</v>
      </c>
      <c r="H1541" s="3">
        <f t="shared" si="71"/>
        <v>0</v>
      </c>
    </row>
    <row r="1542" spans="6:8" x14ac:dyDescent="0.5">
      <c r="F1542" s="88">
        <f t="shared" si="69"/>
        <v>0</v>
      </c>
      <c r="G1542" s="88">
        <f t="shared" si="70"/>
        <v>0</v>
      </c>
      <c r="H1542" s="3">
        <f t="shared" si="71"/>
        <v>0</v>
      </c>
    </row>
    <row r="1543" spans="6:8" x14ac:dyDescent="0.5">
      <c r="F1543" s="88">
        <f t="shared" ref="F1543:F1606" si="72">IF(COUNT($C1543,D1543)&lt;&gt;2,0,ROUND(MAX(IF($B1543="No - non-arm's length",0,MIN((0.75*D1543),1694)),MIN(D1543,(0.75*$C1543),1694)),2))</f>
        <v>0</v>
      </c>
      <c r="G1543" s="88">
        <f t="shared" ref="G1543:G1606" si="73">IF(COUNT($C1543,E1543)&lt;&gt;2,0,ROUND(MAX(IF($B1543="No - non-arm's length",0,MIN((0.75*E1543),1694)),MIN(E1543,(0.75*$C1543),1694)),2))</f>
        <v>0</v>
      </c>
      <c r="H1543" s="3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88">
        <f t="shared" si="72"/>
        <v>0</v>
      </c>
      <c r="G1544" s="88">
        <f t="shared" si="73"/>
        <v>0</v>
      </c>
      <c r="H1544" s="3">
        <f t="shared" si="74"/>
        <v>0</v>
      </c>
    </row>
    <row r="1545" spans="6:8" x14ac:dyDescent="0.5">
      <c r="F1545" s="88">
        <f t="shared" si="72"/>
        <v>0</v>
      </c>
      <c r="G1545" s="88">
        <f t="shared" si="73"/>
        <v>0</v>
      </c>
      <c r="H1545" s="3">
        <f t="shared" si="74"/>
        <v>0</v>
      </c>
    </row>
    <row r="1546" spans="6:8" x14ac:dyDescent="0.5">
      <c r="F1546" s="88">
        <f t="shared" si="72"/>
        <v>0</v>
      </c>
      <c r="G1546" s="88">
        <f t="shared" si="73"/>
        <v>0</v>
      </c>
      <c r="H1546" s="3">
        <f t="shared" si="74"/>
        <v>0</v>
      </c>
    </row>
    <row r="1547" spans="6:8" x14ac:dyDescent="0.5">
      <c r="F1547" s="88">
        <f t="shared" si="72"/>
        <v>0</v>
      </c>
      <c r="G1547" s="88">
        <f t="shared" si="73"/>
        <v>0</v>
      </c>
      <c r="H1547" s="3">
        <f t="shared" si="74"/>
        <v>0</v>
      </c>
    </row>
    <row r="1548" spans="6:8" x14ac:dyDescent="0.5">
      <c r="F1548" s="88">
        <f t="shared" si="72"/>
        <v>0</v>
      </c>
      <c r="G1548" s="88">
        <f t="shared" si="73"/>
        <v>0</v>
      </c>
      <c r="H1548" s="3">
        <f t="shared" si="74"/>
        <v>0</v>
      </c>
    </row>
    <row r="1549" spans="6:8" x14ac:dyDescent="0.5">
      <c r="F1549" s="88">
        <f t="shared" si="72"/>
        <v>0</v>
      </c>
      <c r="G1549" s="88">
        <f t="shared" si="73"/>
        <v>0</v>
      </c>
      <c r="H1549" s="3">
        <f t="shared" si="74"/>
        <v>0</v>
      </c>
    </row>
    <row r="1550" spans="6:8" x14ac:dyDescent="0.5">
      <c r="F1550" s="88">
        <f t="shared" si="72"/>
        <v>0</v>
      </c>
      <c r="G1550" s="88">
        <f t="shared" si="73"/>
        <v>0</v>
      </c>
      <c r="H1550" s="3">
        <f t="shared" si="74"/>
        <v>0</v>
      </c>
    </row>
    <row r="1551" spans="6:8" x14ac:dyDescent="0.5">
      <c r="F1551" s="88">
        <f t="shared" si="72"/>
        <v>0</v>
      </c>
      <c r="G1551" s="88">
        <f t="shared" si="73"/>
        <v>0</v>
      </c>
      <c r="H1551" s="3">
        <f t="shared" si="74"/>
        <v>0</v>
      </c>
    </row>
    <row r="1552" spans="6:8" x14ac:dyDescent="0.5">
      <c r="F1552" s="88">
        <f t="shared" si="72"/>
        <v>0</v>
      </c>
      <c r="G1552" s="88">
        <f t="shared" si="73"/>
        <v>0</v>
      </c>
      <c r="H1552" s="3">
        <f t="shared" si="74"/>
        <v>0</v>
      </c>
    </row>
    <row r="1553" spans="6:8" x14ac:dyDescent="0.5">
      <c r="F1553" s="88">
        <f t="shared" si="72"/>
        <v>0</v>
      </c>
      <c r="G1553" s="88">
        <f t="shared" si="73"/>
        <v>0</v>
      </c>
      <c r="H1553" s="3">
        <f t="shared" si="74"/>
        <v>0</v>
      </c>
    </row>
    <row r="1554" spans="6:8" x14ac:dyDescent="0.5">
      <c r="F1554" s="88">
        <f t="shared" si="72"/>
        <v>0</v>
      </c>
      <c r="G1554" s="88">
        <f t="shared" si="73"/>
        <v>0</v>
      </c>
      <c r="H1554" s="3">
        <f t="shared" si="74"/>
        <v>0</v>
      </c>
    </row>
    <row r="1555" spans="6:8" x14ac:dyDescent="0.5">
      <c r="F1555" s="88">
        <f t="shared" si="72"/>
        <v>0</v>
      </c>
      <c r="G1555" s="88">
        <f t="shared" si="73"/>
        <v>0</v>
      </c>
      <c r="H1555" s="3">
        <f t="shared" si="74"/>
        <v>0</v>
      </c>
    </row>
    <row r="1556" spans="6:8" x14ac:dyDescent="0.5">
      <c r="F1556" s="88">
        <f t="shared" si="72"/>
        <v>0</v>
      </c>
      <c r="G1556" s="88">
        <f t="shared" si="73"/>
        <v>0</v>
      </c>
      <c r="H1556" s="3">
        <f t="shared" si="74"/>
        <v>0</v>
      </c>
    </row>
    <row r="1557" spans="6:8" x14ac:dyDescent="0.5">
      <c r="F1557" s="88">
        <f t="shared" si="72"/>
        <v>0</v>
      </c>
      <c r="G1557" s="88">
        <f t="shared" si="73"/>
        <v>0</v>
      </c>
      <c r="H1557" s="3">
        <f t="shared" si="74"/>
        <v>0</v>
      </c>
    </row>
    <row r="1558" spans="6:8" x14ac:dyDescent="0.5">
      <c r="F1558" s="88">
        <f t="shared" si="72"/>
        <v>0</v>
      </c>
      <c r="G1558" s="88">
        <f t="shared" si="73"/>
        <v>0</v>
      </c>
      <c r="H1558" s="3">
        <f t="shared" si="74"/>
        <v>0</v>
      </c>
    </row>
    <row r="1559" spans="6:8" x14ac:dyDescent="0.5">
      <c r="F1559" s="88">
        <f t="shared" si="72"/>
        <v>0</v>
      </c>
      <c r="G1559" s="88">
        <f t="shared" si="73"/>
        <v>0</v>
      </c>
      <c r="H1559" s="3">
        <f t="shared" si="74"/>
        <v>0</v>
      </c>
    </row>
    <row r="1560" spans="6:8" x14ac:dyDescent="0.5">
      <c r="F1560" s="88">
        <f t="shared" si="72"/>
        <v>0</v>
      </c>
      <c r="G1560" s="88">
        <f t="shared" si="73"/>
        <v>0</v>
      </c>
      <c r="H1560" s="3">
        <f t="shared" si="74"/>
        <v>0</v>
      </c>
    </row>
    <row r="1561" spans="6:8" x14ac:dyDescent="0.5">
      <c r="F1561" s="88">
        <f t="shared" si="72"/>
        <v>0</v>
      </c>
      <c r="G1561" s="88">
        <f t="shared" si="73"/>
        <v>0</v>
      </c>
      <c r="H1561" s="3">
        <f t="shared" si="74"/>
        <v>0</v>
      </c>
    </row>
    <row r="1562" spans="6:8" x14ac:dyDescent="0.5">
      <c r="F1562" s="88">
        <f t="shared" si="72"/>
        <v>0</v>
      </c>
      <c r="G1562" s="88">
        <f t="shared" si="73"/>
        <v>0</v>
      </c>
      <c r="H1562" s="3">
        <f t="shared" si="74"/>
        <v>0</v>
      </c>
    </row>
    <row r="1563" spans="6:8" x14ac:dyDescent="0.5">
      <c r="F1563" s="88">
        <f t="shared" si="72"/>
        <v>0</v>
      </c>
      <c r="G1563" s="88">
        <f t="shared" si="73"/>
        <v>0</v>
      </c>
      <c r="H1563" s="3">
        <f t="shared" si="74"/>
        <v>0</v>
      </c>
    </row>
    <row r="1564" spans="6:8" x14ac:dyDescent="0.5">
      <c r="F1564" s="88">
        <f t="shared" si="72"/>
        <v>0</v>
      </c>
      <c r="G1564" s="88">
        <f t="shared" si="73"/>
        <v>0</v>
      </c>
      <c r="H1564" s="3">
        <f t="shared" si="74"/>
        <v>0</v>
      </c>
    </row>
    <row r="1565" spans="6:8" x14ac:dyDescent="0.5">
      <c r="F1565" s="88">
        <f t="shared" si="72"/>
        <v>0</v>
      </c>
      <c r="G1565" s="88">
        <f t="shared" si="73"/>
        <v>0</v>
      </c>
      <c r="H1565" s="3">
        <f t="shared" si="74"/>
        <v>0</v>
      </c>
    </row>
    <row r="1566" spans="6:8" x14ac:dyDescent="0.5">
      <c r="F1566" s="88">
        <f t="shared" si="72"/>
        <v>0</v>
      </c>
      <c r="G1566" s="88">
        <f t="shared" si="73"/>
        <v>0</v>
      </c>
      <c r="H1566" s="3">
        <f t="shared" si="74"/>
        <v>0</v>
      </c>
    </row>
    <row r="1567" spans="6:8" x14ac:dyDescent="0.5">
      <c r="F1567" s="88">
        <f t="shared" si="72"/>
        <v>0</v>
      </c>
      <c r="G1567" s="88">
        <f t="shared" si="73"/>
        <v>0</v>
      </c>
      <c r="H1567" s="3">
        <f t="shared" si="74"/>
        <v>0</v>
      </c>
    </row>
    <row r="1568" spans="6:8" x14ac:dyDescent="0.5">
      <c r="F1568" s="88">
        <f t="shared" si="72"/>
        <v>0</v>
      </c>
      <c r="G1568" s="88">
        <f t="shared" si="73"/>
        <v>0</v>
      </c>
      <c r="H1568" s="3">
        <f t="shared" si="74"/>
        <v>0</v>
      </c>
    </row>
    <row r="1569" spans="6:8" x14ac:dyDescent="0.5">
      <c r="F1569" s="88">
        <f t="shared" si="72"/>
        <v>0</v>
      </c>
      <c r="G1569" s="88">
        <f t="shared" si="73"/>
        <v>0</v>
      </c>
      <c r="H1569" s="3">
        <f t="shared" si="74"/>
        <v>0</v>
      </c>
    </row>
    <row r="1570" spans="6:8" x14ac:dyDescent="0.5">
      <c r="F1570" s="88">
        <f t="shared" si="72"/>
        <v>0</v>
      </c>
      <c r="G1570" s="88">
        <f t="shared" si="73"/>
        <v>0</v>
      </c>
      <c r="H1570" s="3">
        <f t="shared" si="74"/>
        <v>0</v>
      </c>
    </row>
    <row r="1571" spans="6:8" x14ac:dyDescent="0.5">
      <c r="F1571" s="88">
        <f t="shared" si="72"/>
        <v>0</v>
      </c>
      <c r="G1571" s="88">
        <f t="shared" si="73"/>
        <v>0</v>
      </c>
      <c r="H1571" s="3">
        <f t="shared" si="74"/>
        <v>0</v>
      </c>
    </row>
    <row r="1572" spans="6:8" x14ac:dyDescent="0.5">
      <c r="F1572" s="88">
        <f t="shared" si="72"/>
        <v>0</v>
      </c>
      <c r="G1572" s="88">
        <f t="shared" si="73"/>
        <v>0</v>
      </c>
      <c r="H1572" s="3">
        <f t="shared" si="74"/>
        <v>0</v>
      </c>
    </row>
    <row r="1573" spans="6:8" x14ac:dyDescent="0.5">
      <c r="F1573" s="88">
        <f t="shared" si="72"/>
        <v>0</v>
      </c>
      <c r="G1573" s="88">
        <f t="shared" si="73"/>
        <v>0</v>
      </c>
      <c r="H1573" s="3">
        <f t="shared" si="74"/>
        <v>0</v>
      </c>
    </row>
    <row r="1574" spans="6:8" x14ac:dyDescent="0.5">
      <c r="F1574" s="88">
        <f t="shared" si="72"/>
        <v>0</v>
      </c>
      <c r="G1574" s="88">
        <f t="shared" si="73"/>
        <v>0</v>
      </c>
      <c r="H1574" s="3">
        <f t="shared" si="74"/>
        <v>0</v>
      </c>
    </row>
    <row r="1575" spans="6:8" x14ac:dyDescent="0.5">
      <c r="F1575" s="88">
        <f t="shared" si="72"/>
        <v>0</v>
      </c>
      <c r="G1575" s="88">
        <f t="shared" si="73"/>
        <v>0</v>
      </c>
      <c r="H1575" s="3">
        <f t="shared" si="74"/>
        <v>0</v>
      </c>
    </row>
    <row r="1576" spans="6:8" x14ac:dyDescent="0.5">
      <c r="F1576" s="88">
        <f t="shared" si="72"/>
        <v>0</v>
      </c>
      <c r="G1576" s="88">
        <f t="shared" si="73"/>
        <v>0</v>
      </c>
      <c r="H1576" s="3">
        <f t="shared" si="74"/>
        <v>0</v>
      </c>
    </row>
    <row r="1577" spans="6:8" x14ac:dyDescent="0.5">
      <c r="F1577" s="88">
        <f t="shared" si="72"/>
        <v>0</v>
      </c>
      <c r="G1577" s="88">
        <f t="shared" si="73"/>
        <v>0</v>
      </c>
      <c r="H1577" s="3">
        <f t="shared" si="74"/>
        <v>0</v>
      </c>
    </row>
    <row r="1578" spans="6:8" x14ac:dyDescent="0.5">
      <c r="F1578" s="88">
        <f t="shared" si="72"/>
        <v>0</v>
      </c>
      <c r="G1578" s="88">
        <f t="shared" si="73"/>
        <v>0</v>
      </c>
      <c r="H1578" s="3">
        <f t="shared" si="74"/>
        <v>0</v>
      </c>
    </row>
    <row r="1579" spans="6:8" x14ac:dyDescent="0.5">
      <c r="F1579" s="88">
        <f t="shared" si="72"/>
        <v>0</v>
      </c>
      <c r="G1579" s="88">
        <f t="shared" si="73"/>
        <v>0</v>
      </c>
      <c r="H1579" s="3">
        <f t="shared" si="74"/>
        <v>0</v>
      </c>
    </row>
    <row r="1580" spans="6:8" x14ac:dyDescent="0.5">
      <c r="F1580" s="88">
        <f t="shared" si="72"/>
        <v>0</v>
      </c>
      <c r="G1580" s="88">
        <f t="shared" si="73"/>
        <v>0</v>
      </c>
      <c r="H1580" s="3">
        <f t="shared" si="74"/>
        <v>0</v>
      </c>
    </row>
    <row r="1581" spans="6:8" x14ac:dyDescent="0.5">
      <c r="F1581" s="88">
        <f t="shared" si="72"/>
        <v>0</v>
      </c>
      <c r="G1581" s="88">
        <f t="shared" si="73"/>
        <v>0</v>
      </c>
      <c r="H1581" s="3">
        <f t="shared" si="74"/>
        <v>0</v>
      </c>
    </row>
    <row r="1582" spans="6:8" x14ac:dyDescent="0.5">
      <c r="F1582" s="88">
        <f t="shared" si="72"/>
        <v>0</v>
      </c>
      <c r="G1582" s="88">
        <f t="shared" si="73"/>
        <v>0</v>
      </c>
      <c r="H1582" s="3">
        <f t="shared" si="74"/>
        <v>0</v>
      </c>
    </row>
    <row r="1583" spans="6:8" x14ac:dyDescent="0.5">
      <c r="F1583" s="88">
        <f t="shared" si="72"/>
        <v>0</v>
      </c>
      <c r="G1583" s="88">
        <f t="shared" si="73"/>
        <v>0</v>
      </c>
      <c r="H1583" s="3">
        <f t="shared" si="74"/>
        <v>0</v>
      </c>
    </row>
    <row r="1584" spans="6:8" x14ac:dyDescent="0.5">
      <c r="F1584" s="88">
        <f t="shared" si="72"/>
        <v>0</v>
      </c>
      <c r="G1584" s="88">
        <f t="shared" si="73"/>
        <v>0</v>
      </c>
      <c r="H1584" s="3">
        <f t="shared" si="74"/>
        <v>0</v>
      </c>
    </row>
    <row r="1585" spans="6:8" x14ac:dyDescent="0.5">
      <c r="F1585" s="88">
        <f t="shared" si="72"/>
        <v>0</v>
      </c>
      <c r="G1585" s="88">
        <f t="shared" si="73"/>
        <v>0</v>
      </c>
      <c r="H1585" s="3">
        <f t="shared" si="74"/>
        <v>0</v>
      </c>
    </row>
    <row r="1586" spans="6:8" x14ac:dyDescent="0.5">
      <c r="F1586" s="88">
        <f t="shared" si="72"/>
        <v>0</v>
      </c>
      <c r="G1586" s="88">
        <f t="shared" si="73"/>
        <v>0</v>
      </c>
      <c r="H1586" s="3">
        <f t="shared" si="74"/>
        <v>0</v>
      </c>
    </row>
    <row r="1587" spans="6:8" x14ac:dyDescent="0.5">
      <c r="F1587" s="88">
        <f t="shared" si="72"/>
        <v>0</v>
      </c>
      <c r="G1587" s="88">
        <f t="shared" si="73"/>
        <v>0</v>
      </c>
      <c r="H1587" s="3">
        <f t="shared" si="74"/>
        <v>0</v>
      </c>
    </row>
    <row r="1588" spans="6:8" x14ac:dyDescent="0.5">
      <c r="F1588" s="88">
        <f t="shared" si="72"/>
        <v>0</v>
      </c>
      <c r="G1588" s="88">
        <f t="shared" si="73"/>
        <v>0</v>
      </c>
      <c r="H1588" s="3">
        <f t="shared" si="74"/>
        <v>0</v>
      </c>
    </row>
    <row r="1589" spans="6:8" x14ac:dyDescent="0.5">
      <c r="F1589" s="88">
        <f t="shared" si="72"/>
        <v>0</v>
      </c>
      <c r="G1589" s="88">
        <f t="shared" si="73"/>
        <v>0</v>
      </c>
      <c r="H1589" s="3">
        <f t="shared" si="74"/>
        <v>0</v>
      </c>
    </row>
    <row r="1590" spans="6:8" x14ac:dyDescent="0.5">
      <c r="F1590" s="88">
        <f t="shared" si="72"/>
        <v>0</v>
      </c>
      <c r="G1590" s="88">
        <f t="shared" si="73"/>
        <v>0</v>
      </c>
      <c r="H1590" s="3">
        <f t="shared" si="74"/>
        <v>0</v>
      </c>
    </row>
    <row r="1591" spans="6:8" x14ac:dyDescent="0.5">
      <c r="F1591" s="88">
        <f t="shared" si="72"/>
        <v>0</v>
      </c>
      <c r="G1591" s="88">
        <f t="shared" si="73"/>
        <v>0</v>
      </c>
      <c r="H1591" s="3">
        <f t="shared" si="74"/>
        <v>0</v>
      </c>
    </row>
    <row r="1592" spans="6:8" x14ac:dyDescent="0.5">
      <c r="F1592" s="88">
        <f t="shared" si="72"/>
        <v>0</v>
      </c>
      <c r="G1592" s="88">
        <f t="shared" si="73"/>
        <v>0</v>
      </c>
      <c r="H1592" s="3">
        <f t="shared" si="74"/>
        <v>0</v>
      </c>
    </row>
    <row r="1593" spans="6:8" x14ac:dyDescent="0.5">
      <c r="F1593" s="88">
        <f t="shared" si="72"/>
        <v>0</v>
      </c>
      <c r="G1593" s="88">
        <f t="shared" si="73"/>
        <v>0</v>
      </c>
      <c r="H1593" s="3">
        <f t="shared" si="74"/>
        <v>0</v>
      </c>
    </row>
    <row r="1594" spans="6:8" x14ac:dyDescent="0.5">
      <c r="F1594" s="88">
        <f t="shared" si="72"/>
        <v>0</v>
      </c>
      <c r="G1594" s="88">
        <f t="shared" si="73"/>
        <v>0</v>
      </c>
      <c r="H1594" s="3">
        <f t="shared" si="74"/>
        <v>0</v>
      </c>
    </row>
    <row r="1595" spans="6:8" x14ac:dyDescent="0.5">
      <c r="F1595" s="88">
        <f t="shared" si="72"/>
        <v>0</v>
      </c>
      <c r="G1595" s="88">
        <f t="shared" si="73"/>
        <v>0</v>
      </c>
      <c r="H1595" s="3">
        <f t="shared" si="74"/>
        <v>0</v>
      </c>
    </row>
    <row r="1596" spans="6:8" x14ac:dyDescent="0.5">
      <c r="F1596" s="88">
        <f t="shared" si="72"/>
        <v>0</v>
      </c>
      <c r="G1596" s="88">
        <f t="shared" si="73"/>
        <v>0</v>
      </c>
      <c r="H1596" s="3">
        <f t="shared" si="74"/>
        <v>0</v>
      </c>
    </row>
    <row r="1597" spans="6:8" x14ac:dyDescent="0.5">
      <c r="F1597" s="88">
        <f t="shared" si="72"/>
        <v>0</v>
      </c>
      <c r="G1597" s="88">
        <f t="shared" si="73"/>
        <v>0</v>
      </c>
      <c r="H1597" s="3">
        <f t="shared" si="74"/>
        <v>0</v>
      </c>
    </row>
    <row r="1598" spans="6:8" x14ac:dyDescent="0.5">
      <c r="F1598" s="88">
        <f t="shared" si="72"/>
        <v>0</v>
      </c>
      <c r="G1598" s="88">
        <f t="shared" si="73"/>
        <v>0</v>
      </c>
      <c r="H1598" s="3">
        <f t="shared" si="74"/>
        <v>0</v>
      </c>
    </row>
    <row r="1599" spans="6:8" x14ac:dyDescent="0.5">
      <c r="F1599" s="88">
        <f t="shared" si="72"/>
        <v>0</v>
      </c>
      <c r="G1599" s="88">
        <f t="shared" si="73"/>
        <v>0</v>
      </c>
      <c r="H1599" s="3">
        <f t="shared" si="74"/>
        <v>0</v>
      </c>
    </row>
    <row r="1600" spans="6:8" x14ac:dyDescent="0.5">
      <c r="F1600" s="88">
        <f t="shared" si="72"/>
        <v>0</v>
      </c>
      <c r="G1600" s="88">
        <f t="shared" si="73"/>
        <v>0</v>
      </c>
      <c r="H1600" s="3">
        <f t="shared" si="74"/>
        <v>0</v>
      </c>
    </row>
    <row r="1601" spans="6:8" x14ac:dyDescent="0.5">
      <c r="F1601" s="88">
        <f t="shared" si="72"/>
        <v>0</v>
      </c>
      <c r="G1601" s="88">
        <f t="shared" si="73"/>
        <v>0</v>
      </c>
      <c r="H1601" s="3">
        <f t="shared" si="74"/>
        <v>0</v>
      </c>
    </row>
    <row r="1602" spans="6:8" x14ac:dyDescent="0.5">
      <c r="F1602" s="88">
        <f t="shared" si="72"/>
        <v>0</v>
      </c>
      <c r="G1602" s="88">
        <f t="shared" si="73"/>
        <v>0</v>
      </c>
      <c r="H1602" s="3">
        <f t="shared" si="74"/>
        <v>0</v>
      </c>
    </row>
    <row r="1603" spans="6:8" x14ac:dyDescent="0.5">
      <c r="F1603" s="88">
        <f t="shared" si="72"/>
        <v>0</v>
      </c>
      <c r="G1603" s="88">
        <f t="shared" si="73"/>
        <v>0</v>
      </c>
      <c r="H1603" s="3">
        <f t="shared" si="74"/>
        <v>0</v>
      </c>
    </row>
    <row r="1604" spans="6:8" x14ac:dyDescent="0.5">
      <c r="F1604" s="88">
        <f t="shared" si="72"/>
        <v>0</v>
      </c>
      <c r="G1604" s="88">
        <f t="shared" si="73"/>
        <v>0</v>
      </c>
      <c r="H1604" s="3">
        <f t="shared" si="74"/>
        <v>0</v>
      </c>
    </row>
    <row r="1605" spans="6:8" x14ac:dyDescent="0.5">
      <c r="F1605" s="88">
        <f t="shared" si="72"/>
        <v>0</v>
      </c>
      <c r="G1605" s="88">
        <f t="shared" si="73"/>
        <v>0</v>
      </c>
      <c r="H1605" s="3">
        <f t="shared" si="74"/>
        <v>0</v>
      </c>
    </row>
    <row r="1606" spans="6:8" x14ac:dyDescent="0.5">
      <c r="F1606" s="88">
        <f t="shared" si="72"/>
        <v>0</v>
      </c>
      <c r="G1606" s="88">
        <f t="shared" si="73"/>
        <v>0</v>
      </c>
      <c r="H1606" s="3">
        <f t="shared" si="74"/>
        <v>0</v>
      </c>
    </row>
    <row r="1607" spans="6:8" x14ac:dyDescent="0.5">
      <c r="F1607" s="88">
        <f t="shared" ref="F1607:F1670" si="75">IF(COUNT($C1607,D1607)&lt;&gt;2,0,ROUND(MAX(IF($B1607="No - non-arm's length",0,MIN((0.75*D1607),1694)),MIN(D1607,(0.75*$C1607),1694)),2))</f>
        <v>0</v>
      </c>
      <c r="G1607" s="88">
        <f t="shared" ref="G1607:G1670" si="76">IF(COUNT($C1607,E1607)&lt;&gt;2,0,ROUND(MAX(IF($B1607="No - non-arm's length",0,MIN((0.75*E1607),1694)),MIN(E1607,(0.75*$C1607),1694)),2))</f>
        <v>0</v>
      </c>
      <c r="H1607" s="3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88">
        <f t="shared" si="75"/>
        <v>0</v>
      </c>
      <c r="G1608" s="88">
        <f t="shared" si="76"/>
        <v>0</v>
      </c>
      <c r="H1608" s="3">
        <f t="shared" si="77"/>
        <v>0</v>
      </c>
    </row>
    <row r="1609" spans="6:8" x14ac:dyDescent="0.5">
      <c r="F1609" s="88">
        <f t="shared" si="75"/>
        <v>0</v>
      </c>
      <c r="G1609" s="88">
        <f t="shared" si="76"/>
        <v>0</v>
      </c>
      <c r="H1609" s="3">
        <f t="shared" si="77"/>
        <v>0</v>
      </c>
    </row>
    <row r="1610" spans="6:8" x14ac:dyDescent="0.5">
      <c r="F1610" s="88">
        <f t="shared" si="75"/>
        <v>0</v>
      </c>
      <c r="G1610" s="88">
        <f t="shared" si="76"/>
        <v>0</v>
      </c>
      <c r="H1610" s="3">
        <f t="shared" si="77"/>
        <v>0</v>
      </c>
    </row>
    <row r="1611" spans="6:8" x14ac:dyDescent="0.5">
      <c r="F1611" s="88">
        <f t="shared" si="75"/>
        <v>0</v>
      </c>
      <c r="G1611" s="88">
        <f t="shared" si="76"/>
        <v>0</v>
      </c>
      <c r="H1611" s="3">
        <f t="shared" si="77"/>
        <v>0</v>
      </c>
    </row>
    <row r="1612" spans="6:8" x14ac:dyDescent="0.5">
      <c r="F1612" s="88">
        <f t="shared" si="75"/>
        <v>0</v>
      </c>
      <c r="G1612" s="88">
        <f t="shared" si="76"/>
        <v>0</v>
      </c>
      <c r="H1612" s="3">
        <f t="shared" si="77"/>
        <v>0</v>
      </c>
    </row>
    <row r="1613" spans="6:8" x14ac:dyDescent="0.5">
      <c r="F1613" s="88">
        <f t="shared" si="75"/>
        <v>0</v>
      </c>
      <c r="G1613" s="88">
        <f t="shared" si="76"/>
        <v>0</v>
      </c>
      <c r="H1613" s="3">
        <f t="shared" si="77"/>
        <v>0</v>
      </c>
    </row>
    <row r="1614" spans="6:8" x14ac:dyDescent="0.5">
      <c r="F1614" s="88">
        <f t="shared" si="75"/>
        <v>0</v>
      </c>
      <c r="G1614" s="88">
        <f t="shared" si="76"/>
        <v>0</v>
      </c>
      <c r="H1614" s="3">
        <f t="shared" si="77"/>
        <v>0</v>
      </c>
    </row>
    <row r="1615" spans="6:8" x14ac:dyDescent="0.5">
      <c r="F1615" s="88">
        <f t="shared" si="75"/>
        <v>0</v>
      </c>
      <c r="G1615" s="88">
        <f t="shared" si="76"/>
        <v>0</v>
      </c>
      <c r="H1615" s="3">
        <f t="shared" si="77"/>
        <v>0</v>
      </c>
    </row>
    <row r="1616" spans="6:8" x14ac:dyDescent="0.5">
      <c r="F1616" s="88">
        <f t="shared" si="75"/>
        <v>0</v>
      </c>
      <c r="G1616" s="88">
        <f t="shared" si="76"/>
        <v>0</v>
      </c>
      <c r="H1616" s="3">
        <f t="shared" si="77"/>
        <v>0</v>
      </c>
    </row>
    <row r="1617" spans="6:8" x14ac:dyDescent="0.5">
      <c r="F1617" s="88">
        <f t="shared" si="75"/>
        <v>0</v>
      </c>
      <c r="G1617" s="88">
        <f t="shared" si="76"/>
        <v>0</v>
      </c>
      <c r="H1617" s="3">
        <f t="shared" si="77"/>
        <v>0</v>
      </c>
    </row>
    <row r="1618" spans="6:8" x14ac:dyDescent="0.5">
      <c r="F1618" s="88">
        <f t="shared" si="75"/>
        <v>0</v>
      </c>
      <c r="G1618" s="88">
        <f t="shared" si="76"/>
        <v>0</v>
      </c>
      <c r="H1618" s="3">
        <f t="shared" si="77"/>
        <v>0</v>
      </c>
    </row>
    <row r="1619" spans="6:8" x14ac:dyDescent="0.5">
      <c r="F1619" s="88">
        <f t="shared" si="75"/>
        <v>0</v>
      </c>
      <c r="G1619" s="88">
        <f t="shared" si="76"/>
        <v>0</v>
      </c>
      <c r="H1619" s="3">
        <f t="shared" si="77"/>
        <v>0</v>
      </c>
    </row>
    <row r="1620" spans="6:8" x14ac:dyDescent="0.5">
      <c r="F1620" s="88">
        <f t="shared" si="75"/>
        <v>0</v>
      </c>
      <c r="G1620" s="88">
        <f t="shared" si="76"/>
        <v>0</v>
      </c>
      <c r="H1620" s="3">
        <f t="shared" si="77"/>
        <v>0</v>
      </c>
    </row>
    <row r="1621" spans="6:8" x14ac:dyDescent="0.5">
      <c r="F1621" s="88">
        <f t="shared" si="75"/>
        <v>0</v>
      </c>
      <c r="G1621" s="88">
        <f t="shared" si="76"/>
        <v>0</v>
      </c>
      <c r="H1621" s="3">
        <f t="shared" si="77"/>
        <v>0</v>
      </c>
    </row>
    <row r="1622" spans="6:8" x14ac:dyDescent="0.5">
      <c r="F1622" s="88">
        <f t="shared" si="75"/>
        <v>0</v>
      </c>
      <c r="G1622" s="88">
        <f t="shared" si="76"/>
        <v>0</v>
      </c>
      <c r="H1622" s="3">
        <f t="shared" si="77"/>
        <v>0</v>
      </c>
    </row>
    <row r="1623" spans="6:8" x14ac:dyDescent="0.5">
      <c r="F1623" s="88">
        <f t="shared" si="75"/>
        <v>0</v>
      </c>
      <c r="G1623" s="88">
        <f t="shared" si="76"/>
        <v>0</v>
      </c>
      <c r="H1623" s="3">
        <f t="shared" si="77"/>
        <v>0</v>
      </c>
    </row>
    <row r="1624" spans="6:8" x14ac:dyDescent="0.5">
      <c r="F1624" s="88">
        <f t="shared" si="75"/>
        <v>0</v>
      </c>
      <c r="G1624" s="88">
        <f t="shared" si="76"/>
        <v>0</v>
      </c>
      <c r="H1624" s="3">
        <f t="shared" si="77"/>
        <v>0</v>
      </c>
    </row>
    <row r="1625" spans="6:8" x14ac:dyDescent="0.5">
      <c r="F1625" s="88">
        <f t="shared" si="75"/>
        <v>0</v>
      </c>
      <c r="G1625" s="88">
        <f t="shared" si="76"/>
        <v>0</v>
      </c>
      <c r="H1625" s="3">
        <f t="shared" si="77"/>
        <v>0</v>
      </c>
    </row>
    <row r="1626" spans="6:8" x14ac:dyDescent="0.5">
      <c r="F1626" s="88">
        <f t="shared" si="75"/>
        <v>0</v>
      </c>
      <c r="G1626" s="88">
        <f t="shared" si="76"/>
        <v>0</v>
      </c>
      <c r="H1626" s="3">
        <f t="shared" si="77"/>
        <v>0</v>
      </c>
    </row>
    <row r="1627" spans="6:8" x14ac:dyDescent="0.5">
      <c r="F1627" s="88">
        <f t="shared" si="75"/>
        <v>0</v>
      </c>
      <c r="G1627" s="88">
        <f t="shared" si="76"/>
        <v>0</v>
      </c>
      <c r="H1627" s="3">
        <f t="shared" si="77"/>
        <v>0</v>
      </c>
    </row>
    <row r="1628" spans="6:8" x14ac:dyDescent="0.5">
      <c r="F1628" s="88">
        <f t="shared" si="75"/>
        <v>0</v>
      </c>
      <c r="G1628" s="88">
        <f t="shared" si="76"/>
        <v>0</v>
      </c>
      <c r="H1628" s="3">
        <f t="shared" si="77"/>
        <v>0</v>
      </c>
    </row>
    <row r="1629" spans="6:8" x14ac:dyDescent="0.5">
      <c r="F1629" s="88">
        <f t="shared" si="75"/>
        <v>0</v>
      </c>
      <c r="G1629" s="88">
        <f t="shared" si="76"/>
        <v>0</v>
      </c>
      <c r="H1629" s="3">
        <f t="shared" si="77"/>
        <v>0</v>
      </c>
    </row>
    <row r="1630" spans="6:8" x14ac:dyDescent="0.5">
      <c r="F1630" s="88">
        <f t="shared" si="75"/>
        <v>0</v>
      </c>
      <c r="G1630" s="88">
        <f t="shared" si="76"/>
        <v>0</v>
      </c>
      <c r="H1630" s="3">
        <f t="shared" si="77"/>
        <v>0</v>
      </c>
    </row>
    <row r="1631" spans="6:8" x14ac:dyDescent="0.5">
      <c r="F1631" s="88">
        <f t="shared" si="75"/>
        <v>0</v>
      </c>
      <c r="G1631" s="88">
        <f t="shared" si="76"/>
        <v>0</v>
      </c>
      <c r="H1631" s="3">
        <f t="shared" si="77"/>
        <v>0</v>
      </c>
    </row>
    <row r="1632" spans="6:8" x14ac:dyDescent="0.5">
      <c r="F1632" s="88">
        <f t="shared" si="75"/>
        <v>0</v>
      </c>
      <c r="G1632" s="88">
        <f t="shared" si="76"/>
        <v>0</v>
      </c>
      <c r="H1632" s="3">
        <f t="shared" si="77"/>
        <v>0</v>
      </c>
    </row>
    <row r="1633" spans="6:8" x14ac:dyDescent="0.5">
      <c r="F1633" s="88">
        <f t="shared" si="75"/>
        <v>0</v>
      </c>
      <c r="G1633" s="88">
        <f t="shared" si="76"/>
        <v>0</v>
      </c>
      <c r="H1633" s="3">
        <f t="shared" si="77"/>
        <v>0</v>
      </c>
    </row>
    <row r="1634" spans="6:8" x14ac:dyDescent="0.5">
      <c r="F1634" s="88">
        <f t="shared" si="75"/>
        <v>0</v>
      </c>
      <c r="G1634" s="88">
        <f t="shared" si="76"/>
        <v>0</v>
      </c>
      <c r="H1634" s="3">
        <f t="shared" si="77"/>
        <v>0</v>
      </c>
    </row>
    <row r="1635" spans="6:8" x14ac:dyDescent="0.5">
      <c r="F1635" s="88">
        <f t="shared" si="75"/>
        <v>0</v>
      </c>
      <c r="G1635" s="88">
        <f t="shared" si="76"/>
        <v>0</v>
      </c>
      <c r="H1635" s="3">
        <f t="shared" si="77"/>
        <v>0</v>
      </c>
    </row>
    <row r="1636" spans="6:8" x14ac:dyDescent="0.5">
      <c r="F1636" s="88">
        <f t="shared" si="75"/>
        <v>0</v>
      </c>
      <c r="G1636" s="88">
        <f t="shared" si="76"/>
        <v>0</v>
      </c>
      <c r="H1636" s="3">
        <f t="shared" si="77"/>
        <v>0</v>
      </c>
    </row>
    <row r="1637" spans="6:8" x14ac:dyDescent="0.5">
      <c r="F1637" s="88">
        <f t="shared" si="75"/>
        <v>0</v>
      </c>
      <c r="G1637" s="88">
        <f t="shared" si="76"/>
        <v>0</v>
      </c>
      <c r="H1637" s="3">
        <f t="shared" si="77"/>
        <v>0</v>
      </c>
    </row>
    <row r="1638" spans="6:8" x14ac:dyDescent="0.5">
      <c r="F1638" s="88">
        <f t="shared" si="75"/>
        <v>0</v>
      </c>
      <c r="G1638" s="88">
        <f t="shared" si="76"/>
        <v>0</v>
      </c>
      <c r="H1638" s="3">
        <f t="shared" si="77"/>
        <v>0</v>
      </c>
    </row>
    <row r="1639" spans="6:8" x14ac:dyDescent="0.5">
      <c r="F1639" s="88">
        <f t="shared" si="75"/>
        <v>0</v>
      </c>
      <c r="G1639" s="88">
        <f t="shared" si="76"/>
        <v>0</v>
      </c>
      <c r="H1639" s="3">
        <f t="shared" si="77"/>
        <v>0</v>
      </c>
    </row>
    <row r="1640" spans="6:8" x14ac:dyDescent="0.5">
      <c r="F1640" s="88">
        <f t="shared" si="75"/>
        <v>0</v>
      </c>
      <c r="G1640" s="88">
        <f t="shared" si="76"/>
        <v>0</v>
      </c>
      <c r="H1640" s="3">
        <f t="shared" si="77"/>
        <v>0</v>
      </c>
    </row>
    <row r="1641" spans="6:8" x14ac:dyDescent="0.5">
      <c r="F1641" s="88">
        <f t="shared" si="75"/>
        <v>0</v>
      </c>
      <c r="G1641" s="88">
        <f t="shared" si="76"/>
        <v>0</v>
      </c>
      <c r="H1641" s="3">
        <f t="shared" si="77"/>
        <v>0</v>
      </c>
    </row>
    <row r="1642" spans="6:8" x14ac:dyDescent="0.5">
      <c r="F1642" s="88">
        <f t="shared" si="75"/>
        <v>0</v>
      </c>
      <c r="G1642" s="88">
        <f t="shared" si="76"/>
        <v>0</v>
      </c>
      <c r="H1642" s="3">
        <f t="shared" si="77"/>
        <v>0</v>
      </c>
    </row>
    <row r="1643" spans="6:8" x14ac:dyDescent="0.5">
      <c r="F1643" s="88">
        <f t="shared" si="75"/>
        <v>0</v>
      </c>
      <c r="G1643" s="88">
        <f t="shared" si="76"/>
        <v>0</v>
      </c>
      <c r="H1643" s="3">
        <f t="shared" si="77"/>
        <v>0</v>
      </c>
    </row>
    <row r="1644" spans="6:8" x14ac:dyDescent="0.5">
      <c r="F1644" s="88">
        <f t="shared" si="75"/>
        <v>0</v>
      </c>
      <c r="G1644" s="88">
        <f t="shared" si="76"/>
        <v>0</v>
      </c>
      <c r="H1644" s="3">
        <f t="shared" si="77"/>
        <v>0</v>
      </c>
    </row>
    <row r="1645" spans="6:8" x14ac:dyDescent="0.5">
      <c r="F1645" s="88">
        <f t="shared" si="75"/>
        <v>0</v>
      </c>
      <c r="G1645" s="88">
        <f t="shared" si="76"/>
        <v>0</v>
      </c>
      <c r="H1645" s="3">
        <f t="shared" si="77"/>
        <v>0</v>
      </c>
    </row>
    <row r="1646" spans="6:8" x14ac:dyDescent="0.5">
      <c r="F1646" s="88">
        <f t="shared" si="75"/>
        <v>0</v>
      </c>
      <c r="G1646" s="88">
        <f t="shared" si="76"/>
        <v>0</v>
      </c>
      <c r="H1646" s="3">
        <f t="shared" si="77"/>
        <v>0</v>
      </c>
    </row>
    <row r="1647" spans="6:8" x14ac:dyDescent="0.5">
      <c r="F1647" s="88">
        <f t="shared" si="75"/>
        <v>0</v>
      </c>
      <c r="G1647" s="88">
        <f t="shared" si="76"/>
        <v>0</v>
      </c>
      <c r="H1647" s="3">
        <f t="shared" si="77"/>
        <v>0</v>
      </c>
    </row>
    <row r="1648" spans="6:8" x14ac:dyDescent="0.5">
      <c r="F1648" s="88">
        <f t="shared" si="75"/>
        <v>0</v>
      </c>
      <c r="G1648" s="88">
        <f t="shared" si="76"/>
        <v>0</v>
      </c>
      <c r="H1648" s="3">
        <f t="shared" si="77"/>
        <v>0</v>
      </c>
    </row>
    <row r="1649" spans="6:8" x14ac:dyDescent="0.5">
      <c r="F1649" s="88">
        <f t="shared" si="75"/>
        <v>0</v>
      </c>
      <c r="G1649" s="88">
        <f t="shared" si="76"/>
        <v>0</v>
      </c>
      <c r="H1649" s="3">
        <f t="shared" si="77"/>
        <v>0</v>
      </c>
    </row>
    <row r="1650" spans="6:8" x14ac:dyDescent="0.5">
      <c r="F1650" s="88">
        <f t="shared" si="75"/>
        <v>0</v>
      </c>
      <c r="G1650" s="88">
        <f t="shared" si="76"/>
        <v>0</v>
      </c>
      <c r="H1650" s="3">
        <f t="shared" si="77"/>
        <v>0</v>
      </c>
    </row>
    <row r="1651" spans="6:8" x14ac:dyDescent="0.5">
      <c r="F1651" s="88">
        <f t="shared" si="75"/>
        <v>0</v>
      </c>
      <c r="G1651" s="88">
        <f t="shared" si="76"/>
        <v>0</v>
      </c>
      <c r="H1651" s="3">
        <f t="shared" si="77"/>
        <v>0</v>
      </c>
    </row>
    <row r="1652" spans="6:8" x14ac:dyDescent="0.5">
      <c r="F1652" s="88">
        <f t="shared" si="75"/>
        <v>0</v>
      </c>
      <c r="G1652" s="88">
        <f t="shared" si="76"/>
        <v>0</v>
      </c>
      <c r="H1652" s="3">
        <f t="shared" si="77"/>
        <v>0</v>
      </c>
    </row>
    <row r="1653" spans="6:8" x14ac:dyDescent="0.5">
      <c r="F1653" s="88">
        <f t="shared" si="75"/>
        <v>0</v>
      </c>
      <c r="G1653" s="88">
        <f t="shared" si="76"/>
        <v>0</v>
      </c>
      <c r="H1653" s="3">
        <f t="shared" si="77"/>
        <v>0</v>
      </c>
    </row>
    <row r="1654" spans="6:8" x14ac:dyDescent="0.5">
      <c r="F1654" s="88">
        <f t="shared" si="75"/>
        <v>0</v>
      </c>
      <c r="G1654" s="88">
        <f t="shared" si="76"/>
        <v>0</v>
      </c>
      <c r="H1654" s="3">
        <f t="shared" si="77"/>
        <v>0</v>
      </c>
    </row>
    <row r="1655" spans="6:8" x14ac:dyDescent="0.5">
      <c r="F1655" s="88">
        <f t="shared" si="75"/>
        <v>0</v>
      </c>
      <c r="G1655" s="88">
        <f t="shared" si="76"/>
        <v>0</v>
      </c>
      <c r="H1655" s="3">
        <f t="shared" si="77"/>
        <v>0</v>
      </c>
    </row>
    <row r="1656" spans="6:8" x14ac:dyDescent="0.5">
      <c r="F1656" s="88">
        <f t="shared" si="75"/>
        <v>0</v>
      </c>
      <c r="G1656" s="88">
        <f t="shared" si="76"/>
        <v>0</v>
      </c>
      <c r="H1656" s="3">
        <f t="shared" si="77"/>
        <v>0</v>
      </c>
    </row>
    <row r="1657" spans="6:8" x14ac:dyDescent="0.5">
      <c r="F1657" s="88">
        <f t="shared" si="75"/>
        <v>0</v>
      </c>
      <c r="G1657" s="88">
        <f t="shared" si="76"/>
        <v>0</v>
      </c>
      <c r="H1657" s="3">
        <f t="shared" si="77"/>
        <v>0</v>
      </c>
    </row>
    <row r="1658" spans="6:8" x14ac:dyDescent="0.5">
      <c r="F1658" s="88">
        <f t="shared" si="75"/>
        <v>0</v>
      </c>
      <c r="G1658" s="88">
        <f t="shared" si="76"/>
        <v>0</v>
      </c>
      <c r="H1658" s="3">
        <f t="shared" si="77"/>
        <v>0</v>
      </c>
    </row>
    <row r="1659" spans="6:8" x14ac:dyDescent="0.5">
      <c r="F1659" s="88">
        <f t="shared" si="75"/>
        <v>0</v>
      </c>
      <c r="G1659" s="88">
        <f t="shared" si="76"/>
        <v>0</v>
      </c>
      <c r="H1659" s="3">
        <f t="shared" si="77"/>
        <v>0</v>
      </c>
    </row>
    <row r="1660" spans="6:8" x14ac:dyDescent="0.5">
      <c r="F1660" s="88">
        <f t="shared" si="75"/>
        <v>0</v>
      </c>
      <c r="G1660" s="88">
        <f t="shared" si="76"/>
        <v>0</v>
      </c>
      <c r="H1660" s="3">
        <f t="shared" si="77"/>
        <v>0</v>
      </c>
    </row>
    <row r="1661" spans="6:8" x14ac:dyDescent="0.5">
      <c r="F1661" s="88">
        <f t="shared" si="75"/>
        <v>0</v>
      </c>
      <c r="G1661" s="88">
        <f t="shared" si="76"/>
        <v>0</v>
      </c>
      <c r="H1661" s="3">
        <f t="shared" si="77"/>
        <v>0</v>
      </c>
    </row>
    <row r="1662" spans="6:8" x14ac:dyDescent="0.5">
      <c r="F1662" s="88">
        <f t="shared" si="75"/>
        <v>0</v>
      </c>
      <c r="G1662" s="88">
        <f t="shared" si="76"/>
        <v>0</v>
      </c>
      <c r="H1662" s="3">
        <f t="shared" si="77"/>
        <v>0</v>
      </c>
    </row>
    <row r="1663" spans="6:8" x14ac:dyDescent="0.5">
      <c r="F1663" s="88">
        <f t="shared" si="75"/>
        <v>0</v>
      </c>
      <c r="G1663" s="88">
        <f t="shared" si="76"/>
        <v>0</v>
      </c>
      <c r="H1663" s="3">
        <f t="shared" si="77"/>
        <v>0</v>
      </c>
    </row>
    <row r="1664" spans="6:8" x14ac:dyDescent="0.5">
      <c r="F1664" s="88">
        <f t="shared" si="75"/>
        <v>0</v>
      </c>
      <c r="G1664" s="88">
        <f t="shared" si="76"/>
        <v>0</v>
      </c>
      <c r="H1664" s="3">
        <f t="shared" si="77"/>
        <v>0</v>
      </c>
    </row>
    <row r="1665" spans="6:8" x14ac:dyDescent="0.5">
      <c r="F1665" s="88">
        <f t="shared" si="75"/>
        <v>0</v>
      </c>
      <c r="G1665" s="88">
        <f t="shared" si="76"/>
        <v>0</v>
      </c>
      <c r="H1665" s="3">
        <f t="shared" si="77"/>
        <v>0</v>
      </c>
    </row>
    <row r="1666" spans="6:8" x14ac:dyDescent="0.5">
      <c r="F1666" s="88">
        <f t="shared" si="75"/>
        <v>0</v>
      </c>
      <c r="G1666" s="88">
        <f t="shared" si="76"/>
        <v>0</v>
      </c>
      <c r="H1666" s="3">
        <f t="shared" si="77"/>
        <v>0</v>
      </c>
    </row>
    <row r="1667" spans="6:8" x14ac:dyDescent="0.5">
      <c r="F1667" s="88">
        <f t="shared" si="75"/>
        <v>0</v>
      </c>
      <c r="G1667" s="88">
        <f t="shared" si="76"/>
        <v>0</v>
      </c>
      <c r="H1667" s="3">
        <f t="shared" si="77"/>
        <v>0</v>
      </c>
    </row>
    <row r="1668" spans="6:8" x14ac:dyDescent="0.5">
      <c r="F1668" s="88">
        <f t="shared" si="75"/>
        <v>0</v>
      </c>
      <c r="G1668" s="88">
        <f t="shared" si="76"/>
        <v>0</v>
      </c>
      <c r="H1668" s="3">
        <f t="shared" si="77"/>
        <v>0</v>
      </c>
    </row>
    <row r="1669" spans="6:8" x14ac:dyDescent="0.5">
      <c r="F1669" s="88">
        <f t="shared" si="75"/>
        <v>0</v>
      </c>
      <c r="G1669" s="88">
        <f t="shared" si="76"/>
        <v>0</v>
      </c>
      <c r="H1669" s="3">
        <f t="shared" si="77"/>
        <v>0</v>
      </c>
    </row>
    <row r="1670" spans="6:8" x14ac:dyDescent="0.5">
      <c r="F1670" s="88">
        <f t="shared" si="75"/>
        <v>0</v>
      </c>
      <c r="G1670" s="88">
        <f t="shared" si="76"/>
        <v>0</v>
      </c>
      <c r="H1670" s="3">
        <f t="shared" si="77"/>
        <v>0</v>
      </c>
    </row>
    <row r="1671" spans="6:8" x14ac:dyDescent="0.5">
      <c r="F1671" s="88">
        <f t="shared" ref="F1671:F1734" si="78">IF(COUNT($C1671,D1671)&lt;&gt;2,0,ROUND(MAX(IF($B1671="No - non-arm's length",0,MIN((0.75*D1671),1694)),MIN(D1671,(0.75*$C1671),1694)),2))</f>
        <v>0</v>
      </c>
      <c r="G1671" s="88">
        <f t="shared" ref="G1671:G1734" si="79">IF(COUNT($C1671,E1671)&lt;&gt;2,0,ROUND(MAX(IF($B1671="No - non-arm's length",0,MIN((0.75*E1671),1694)),MIN(E1671,(0.75*$C1671),1694)),2))</f>
        <v>0</v>
      </c>
      <c r="H1671" s="3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88">
        <f t="shared" si="78"/>
        <v>0</v>
      </c>
      <c r="G1672" s="88">
        <f t="shared" si="79"/>
        <v>0</v>
      </c>
      <c r="H1672" s="3">
        <f t="shared" si="80"/>
        <v>0</v>
      </c>
    </row>
    <row r="1673" spans="6:8" x14ac:dyDescent="0.5">
      <c r="F1673" s="88">
        <f t="shared" si="78"/>
        <v>0</v>
      </c>
      <c r="G1673" s="88">
        <f t="shared" si="79"/>
        <v>0</v>
      </c>
      <c r="H1673" s="3">
        <f t="shared" si="80"/>
        <v>0</v>
      </c>
    </row>
    <row r="1674" spans="6:8" x14ac:dyDescent="0.5">
      <c r="F1674" s="88">
        <f t="shared" si="78"/>
        <v>0</v>
      </c>
      <c r="G1674" s="88">
        <f t="shared" si="79"/>
        <v>0</v>
      </c>
      <c r="H1674" s="3">
        <f t="shared" si="80"/>
        <v>0</v>
      </c>
    </row>
    <row r="1675" spans="6:8" x14ac:dyDescent="0.5">
      <c r="F1675" s="88">
        <f t="shared" si="78"/>
        <v>0</v>
      </c>
      <c r="G1675" s="88">
        <f t="shared" si="79"/>
        <v>0</v>
      </c>
      <c r="H1675" s="3">
        <f t="shared" si="80"/>
        <v>0</v>
      </c>
    </row>
    <row r="1676" spans="6:8" x14ac:dyDescent="0.5">
      <c r="F1676" s="88">
        <f t="shared" si="78"/>
        <v>0</v>
      </c>
      <c r="G1676" s="88">
        <f t="shared" si="79"/>
        <v>0</v>
      </c>
      <c r="H1676" s="3">
        <f t="shared" si="80"/>
        <v>0</v>
      </c>
    </row>
    <row r="1677" spans="6:8" x14ac:dyDescent="0.5">
      <c r="F1677" s="88">
        <f t="shared" si="78"/>
        <v>0</v>
      </c>
      <c r="G1677" s="88">
        <f t="shared" si="79"/>
        <v>0</v>
      </c>
      <c r="H1677" s="3">
        <f t="shared" si="80"/>
        <v>0</v>
      </c>
    </row>
    <row r="1678" spans="6:8" x14ac:dyDescent="0.5">
      <c r="F1678" s="88">
        <f t="shared" si="78"/>
        <v>0</v>
      </c>
      <c r="G1678" s="88">
        <f t="shared" si="79"/>
        <v>0</v>
      </c>
      <c r="H1678" s="3">
        <f t="shared" si="80"/>
        <v>0</v>
      </c>
    </row>
    <row r="1679" spans="6:8" x14ac:dyDescent="0.5">
      <c r="F1679" s="88">
        <f t="shared" si="78"/>
        <v>0</v>
      </c>
      <c r="G1679" s="88">
        <f t="shared" si="79"/>
        <v>0</v>
      </c>
      <c r="H1679" s="3">
        <f t="shared" si="80"/>
        <v>0</v>
      </c>
    </row>
    <row r="1680" spans="6:8" x14ac:dyDescent="0.5">
      <c r="F1680" s="88">
        <f t="shared" si="78"/>
        <v>0</v>
      </c>
      <c r="G1680" s="88">
        <f t="shared" si="79"/>
        <v>0</v>
      </c>
      <c r="H1680" s="3">
        <f t="shared" si="80"/>
        <v>0</v>
      </c>
    </row>
    <row r="1681" spans="6:8" x14ac:dyDescent="0.5">
      <c r="F1681" s="88">
        <f t="shared" si="78"/>
        <v>0</v>
      </c>
      <c r="G1681" s="88">
        <f t="shared" si="79"/>
        <v>0</v>
      </c>
      <c r="H1681" s="3">
        <f t="shared" si="80"/>
        <v>0</v>
      </c>
    </row>
    <row r="1682" spans="6:8" x14ac:dyDescent="0.5">
      <c r="F1682" s="88">
        <f t="shared" si="78"/>
        <v>0</v>
      </c>
      <c r="G1682" s="88">
        <f t="shared" si="79"/>
        <v>0</v>
      </c>
      <c r="H1682" s="3">
        <f t="shared" si="80"/>
        <v>0</v>
      </c>
    </row>
    <row r="1683" spans="6:8" x14ac:dyDescent="0.5">
      <c r="F1683" s="88">
        <f t="shared" si="78"/>
        <v>0</v>
      </c>
      <c r="G1683" s="88">
        <f t="shared" si="79"/>
        <v>0</v>
      </c>
      <c r="H1683" s="3">
        <f t="shared" si="80"/>
        <v>0</v>
      </c>
    </row>
    <row r="1684" spans="6:8" x14ac:dyDescent="0.5">
      <c r="F1684" s="88">
        <f t="shared" si="78"/>
        <v>0</v>
      </c>
      <c r="G1684" s="88">
        <f t="shared" si="79"/>
        <v>0</v>
      </c>
      <c r="H1684" s="3">
        <f t="shared" si="80"/>
        <v>0</v>
      </c>
    </row>
    <row r="1685" spans="6:8" x14ac:dyDescent="0.5">
      <c r="F1685" s="88">
        <f t="shared" si="78"/>
        <v>0</v>
      </c>
      <c r="G1685" s="88">
        <f t="shared" si="79"/>
        <v>0</v>
      </c>
      <c r="H1685" s="3">
        <f t="shared" si="80"/>
        <v>0</v>
      </c>
    </row>
    <row r="1686" spans="6:8" x14ac:dyDescent="0.5">
      <c r="F1686" s="88">
        <f t="shared" si="78"/>
        <v>0</v>
      </c>
      <c r="G1686" s="88">
        <f t="shared" si="79"/>
        <v>0</v>
      </c>
      <c r="H1686" s="3">
        <f t="shared" si="80"/>
        <v>0</v>
      </c>
    </row>
    <row r="1687" spans="6:8" x14ac:dyDescent="0.5">
      <c r="F1687" s="88">
        <f t="shared" si="78"/>
        <v>0</v>
      </c>
      <c r="G1687" s="88">
        <f t="shared" si="79"/>
        <v>0</v>
      </c>
      <c r="H1687" s="3">
        <f t="shared" si="80"/>
        <v>0</v>
      </c>
    </row>
    <row r="1688" spans="6:8" x14ac:dyDescent="0.5">
      <c r="F1688" s="88">
        <f t="shared" si="78"/>
        <v>0</v>
      </c>
      <c r="G1688" s="88">
        <f t="shared" si="79"/>
        <v>0</v>
      </c>
      <c r="H1688" s="3">
        <f t="shared" si="80"/>
        <v>0</v>
      </c>
    </row>
    <row r="1689" spans="6:8" x14ac:dyDescent="0.5">
      <c r="F1689" s="88">
        <f t="shared" si="78"/>
        <v>0</v>
      </c>
      <c r="G1689" s="88">
        <f t="shared" si="79"/>
        <v>0</v>
      </c>
      <c r="H1689" s="3">
        <f t="shared" si="80"/>
        <v>0</v>
      </c>
    </row>
    <row r="1690" spans="6:8" x14ac:dyDescent="0.5">
      <c r="F1690" s="88">
        <f t="shared" si="78"/>
        <v>0</v>
      </c>
      <c r="G1690" s="88">
        <f t="shared" si="79"/>
        <v>0</v>
      </c>
      <c r="H1690" s="3">
        <f t="shared" si="80"/>
        <v>0</v>
      </c>
    </row>
    <row r="1691" spans="6:8" x14ac:dyDescent="0.5">
      <c r="F1691" s="88">
        <f t="shared" si="78"/>
        <v>0</v>
      </c>
      <c r="G1691" s="88">
        <f t="shared" si="79"/>
        <v>0</v>
      </c>
      <c r="H1691" s="3">
        <f t="shared" si="80"/>
        <v>0</v>
      </c>
    </row>
    <row r="1692" spans="6:8" x14ac:dyDescent="0.5">
      <c r="F1692" s="88">
        <f t="shared" si="78"/>
        <v>0</v>
      </c>
      <c r="G1692" s="88">
        <f t="shared" si="79"/>
        <v>0</v>
      </c>
      <c r="H1692" s="3">
        <f t="shared" si="80"/>
        <v>0</v>
      </c>
    </row>
    <row r="1693" spans="6:8" x14ac:dyDescent="0.5">
      <c r="F1693" s="88">
        <f t="shared" si="78"/>
        <v>0</v>
      </c>
      <c r="G1693" s="88">
        <f t="shared" si="79"/>
        <v>0</v>
      </c>
      <c r="H1693" s="3">
        <f t="shared" si="80"/>
        <v>0</v>
      </c>
    </row>
    <row r="1694" spans="6:8" x14ac:dyDescent="0.5">
      <c r="F1694" s="88">
        <f t="shared" si="78"/>
        <v>0</v>
      </c>
      <c r="G1694" s="88">
        <f t="shared" si="79"/>
        <v>0</v>
      </c>
      <c r="H1694" s="3">
        <f t="shared" si="80"/>
        <v>0</v>
      </c>
    </row>
    <row r="1695" spans="6:8" x14ac:dyDescent="0.5">
      <c r="F1695" s="88">
        <f t="shared" si="78"/>
        <v>0</v>
      </c>
      <c r="G1695" s="88">
        <f t="shared" si="79"/>
        <v>0</v>
      </c>
      <c r="H1695" s="3">
        <f t="shared" si="80"/>
        <v>0</v>
      </c>
    </row>
    <row r="1696" spans="6:8" x14ac:dyDescent="0.5">
      <c r="F1696" s="88">
        <f t="shared" si="78"/>
        <v>0</v>
      </c>
      <c r="G1696" s="88">
        <f t="shared" si="79"/>
        <v>0</v>
      </c>
      <c r="H1696" s="3">
        <f t="shared" si="80"/>
        <v>0</v>
      </c>
    </row>
    <row r="1697" spans="6:8" x14ac:dyDescent="0.5">
      <c r="F1697" s="88">
        <f t="shared" si="78"/>
        <v>0</v>
      </c>
      <c r="G1697" s="88">
        <f t="shared" si="79"/>
        <v>0</v>
      </c>
      <c r="H1697" s="3">
        <f t="shared" si="80"/>
        <v>0</v>
      </c>
    </row>
    <row r="1698" spans="6:8" x14ac:dyDescent="0.5">
      <c r="F1698" s="88">
        <f t="shared" si="78"/>
        <v>0</v>
      </c>
      <c r="G1698" s="88">
        <f t="shared" si="79"/>
        <v>0</v>
      </c>
      <c r="H1698" s="3">
        <f t="shared" si="80"/>
        <v>0</v>
      </c>
    </row>
    <row r="1699" spans="6:8" x14ac:dyDescent="0.5">
      <c r="F1699" s="88">
        <f t="shared" si="78"/>
        <v>0</v>
      </c>
      <c r="G1699" s="88">
        <f t="shared" si="79"/>
        <v>0</v>
      </c>
      <c r="H1699" s="3">
        <f t="shared" si="80"/>
        <v>0</v>
      </c>
    </row>
    <row r="1700" spans="6:8" x14ac:dyDescent="0.5">
      <c r="F1700" s="88">
        <f t="shared" si="78"/>
        <v>0</v>
      </c>
      <c r="G1700" s="88">
        <f t="shared" si="79"/>
        <v>0</v>
      </c>
      <c r="H1700" s="3">
        <f t="shared" si="80"/>
        <v>0</v>
      </c>
    </row>
    <row r="1701" spans="6:8" x14ac:dyDescent="0.5">
      <c r="F1701" s="88">
        <f t="shared" si="78"/>
        <v>0</v>
      </c>
      <c r="G1701" s="88">
        <f t="shared" si="79"/>
        <v>0</v>
      </c>
      <c r="H1701" s="3">
        <f t="shared" si="80"/>
        <v>0</v>
      </c>
    </row>
    <row r="1702" spans="6:8" x14ac:dyDescent="0.5">
      <c r="F1702" s="88">
        <f t="shared" si="78"/>
        <v>0</v>
      </c>
      <c r="G1702" s="88">
        <f t="shared" si="79"/>
        <v>0</v>
      </c>
      <c r="H1702" s="3">
        <f t="shared" si="80"/>
        <v>0</v>
      </c>
    </row>
    <row r="1703" spans="6:8" x14ac:dyDescent="0.5">
      <c r="F1703" s="88">
        <f t="shared" si="78"/>
        <v>0</v>
      </c>
      <c r="G1703" s="88">
        <f t="shared" si="79"/>
        <v>0</v>
      </c>
      <c r="H1703" s="3">
        <f t="shared" si="80"/>
        <v>0</v>
      </c>
    </row>
    <row r="1704" spans="6:8" x14ac:dyDescent="0.5">
      <c r="F1704" s="88">
        <f t="shared" si="78"/>
        <v>0</v>
      </c>
      <c r="G1704" s="88">
        <f t="shared" si="79"/>
        <v>0</v>
      </c>
      <c r="H1704" s="3">
        <f t="shared" si="80"/>
        <v>0</v>
      </c>
    </row>
    <row r="1705" spans="6:8" x14ac:dyDescent="0.5">
      <c r="F1705" s="88">
        <f t="shared" si="78"/>
        <v>0</v>
      </c>
      <c r="G1705" s="88">
        <f t="shared" si="79"/>
        <v>0</v>
      </c>
      <c r="H1705" s="3">
        <f t="shared" si="80"/>
        <v>0</v>
      </c>
    </row>
    <row r="1706" spans="6:8" x14ac:dyDescent="0.5">
      <c r="F1706" s="88">
        <f t="shared" si="78"/>
        <v>0</v>
      </c>
      <c r="G1706" s="88">
        <f t="shared" si="79"/>
        <v>0</v>
      </c>
      <c r="H1706" s="3">
        <f t="shared" si="80"/>
        <v>0</v>
      </c>
    </row>
    <row r="1707" spans="6:8" x14ac:dyDescent="0.5">
      <c r="F1707" s="88">
        <f t="shared" si="78"/>
        <v>0</v>
      </c>
      <c r="G1707" s="88">
        <f t="shared" si="79"/>
        <v>0</v>
      </c>
      <c r="H1707" s="3">
        <f t="shared" si="80"/>
        <v>0</v>
      </c>
    </row>
    <row r="1708" spans="6:8" x14ac:dyDescent="0.5">
      <c r="F1708" s="88">
        <f t="shared" si="78"/>
        <v>0</v>
      </c>
      <c r="G1708" s="88">
        <f t="shared" si="79"/>
        <v>0</v>
      </c>
      <c r="H1708" s="3">
        <f t="shared" si="80"/>
        <v>0</v>
      </c>
    </row>
    <row r="1709" spans="6:8" x14ac:dyDescent="0.5">
      <c r="F1709" s="88">
        <f t="shared" si="78"/>
        <v>0</v>
      </c>
      <c r="G1709" s="88">
        <f t="shared" si="79"/>
        <v>0</v>
      </c>
      <c r="H1709" s="3">
        <f t="shared" si="80"/>
        <v>0</v>
      </c>
    </row>
    <row r="1710" spans="6:8" x14ac:dyDescent="0.5">
      <c r="F1710" s="88">
        <f t="shared" si="78"/>
        <v>0</v>
      </c>
      <c r="G1710" s="88">
        <f t="shared" si="79"/>
        <v>0</v>
      </c>
      <c r="H1710" s="3">
        <f t="shared" si="80"/>
        <v>0</v>
      </c>
    </row>
    <row r="1711" spans="6:8" x14ac:dyDescent="0.5">
      <c r="F1711" s="88">
        <f t="shared" si="78"/>
        <v>0</v>
      </c>
      <c r="G1711" s="88">
        <f t="shared" si="79"/>
        <v>0</v>
      </c>
      <c r="H1711" s="3">
        <f t="shared" si="80"/>
        <v>0</v>
      </c>
    </row>
    <row r="1712" spans="6:8" x14ac:dyDescent="0.5">
      <c r="F1712" s="88">
        <f t="shared" si="78"/>
        <v>0</v>
      </c>
      <c r="G1712" s="88">
        <f t="shared" si="79"/>
        <v>0</v>
      </c>
      <c r="H1712" s="3">
        <f t="shared" si="80"/>
        <v>0</v>
      </c>
    </row>
    <row r="1713" spans="6:8" x14ac:dyDescent="0.5">
      <c r="F1713" s="88">
        <f t="shared" si="78"/>
        <v>0</v>
      </c>
      <c r="G1713" s="88">
        <f t="shared" si="79"/>
        <v>0</v>
      </c>
      <c r="H1713" s="3">
        <f t="shared" si="80"/>
        <v>0</v>
      </c>
    </row>
    <row r="1714" spans="6:8" x14ac:dyDescent="0.5">
      <c r="F1714" s="88">
        <f t="shared" si="78"/>
        <v>0</v>
      </c>
      <c r="G1714" s="88">
        <f t="shared" si="79"/>
        <v>0</v>
      </c>
      <c r="H1714" s="3">
        <f t="shared" si="80"/>
        <v>0</v>
      </c>
    </row>
    <row r="1715" spans="6:8" x14ac:dyDescent="0.5">
      <c r="F1715" s="88">
        <f t="shared" si="78"/>
        <v>0</v>
      </c>
      <c r="G1715" s="88">
        <f t="shared" si="79"/>
        <v>0</v>
      </c>
      <c r="H1715" s="3">
        <f t="shared" si="80"/>
        <v>0</v>
      </c>
    </row>
    <row r="1716" spans="6:8" x14ac:dyDescent="0.5">
      <c r="F1716" s="88">
        <f t="shared" si="78"/>
        <v>0</v>
      </c>
      <c r="G1716" s="88">
        <f t="shared" si="79"/>
        <v>0</v>
      </c>
      <c r="H1716" s="3">
        <f t="shared" si="80"/>
        <v>0</v>
      </c>
    </row>
    <row r="1717" spans="6:8" x14ac:dyDescent="0.5">
      <c r="F1717" s="88">
        <f t="shared" si="78"/>
        <v>0</v>
      </c>
      <c r="G1717" s="88">
        <f t="shared" si="79"/>
        <v>0</v>
      </c>
      <c r="H1717" s="3">
        <f t="shared" si="80"/>
        <v>0</v>
      </c>
    </row>
    <row r="1718" spans="6:8" x14ac:dyDescent="0.5">
      <c r="F1718" s="88">
        <f t="shared" si="78"/>
        <v>0</v>
      </c>
      <c r="G1718" s="88">
        <f t="shared" si="79"/>
        <v>0</v>
      </c>
      <c r="H1718" s="3">
        <f t="shared" si="80"/>
        <v>0</v>
      </c>
    </row>
    <row r="1719" spans="6:8" x14ac:dyDescent="0.5">
      <c r="F1719" s="88">
        <f t="shared" si="78"/>
        <v>0</v>
      </c>
      <c r="G1719" s="88">
        <f t="shared" si="79"/>
        <v>0</v>
      </c>
      <c r="H1719" s="3">
        <f t="shared" si="80"/>
        <v>0</v>
      </c>
    </row>
    <row r="1720" spans="6:8" x14ac:dyDescent="0.5">
      <c r="F1720" s="88">
        <f t="shared" si="78"/>
        <v>0</v>
      </c>
      <c r="G1720" s="88">
        <f t="shared" si="79"/>
        <v>0</v>
      </c>
      <c r="H1720" s="3">
        <f t="shared" si="80"/>
        <v>0</v>
      </c>
    </row>
    <row r="1721" spans="6:8" x14ac:dyDescent="0.5">
      <c r="F1721" s="88">
        <f t="shared" si="78"/>
        <v>0</v>
      </c>
      <c r="G1721" s="88">
        <f t="shared" si="79"/>
        <v>0</v>
      </c>
      <c r="H1721" s="3">
        <f t="shared" si="80"/>
        <v>0</v>
      </c>
    </row>
    <row r="1722" spans="6:8" x14ac:dyDescent="0.5">
      <c r="F1722" s="88">
        <f t="shared" si="78"/>
        <v>0</v>
      </c>
      <c r="G1722" s="88">
        <f t="shared" si="79"/>
        <v>0</v>
      </c>
      <c r="H1722" s="3">
        <f t="shared" si="80"/>
        <v>0</v>
      </c>
    </row>
    <row r="1723" spans="6:8" x14ac:dyDescent="0.5">
      <c r="F1723" s="88">
        <f t="shared" si="78"/>
        <v>0</v>
      </c>
      <c r="G1723" s="88">
        <f t="shared" si="79"/>
        <v>0</v>
      </c>
      <c r="H1723" s="3">
        <f t="shared" si="80"/>
        <v>0</v>
      </c>
    </row>
    <row r="1724" spans="6:8" x14ac:dyDescent="0.5">
      <c r="F1724" s="88">
        <f t="shared" si="78"/>
        <v>0</v>
      </c>
      <c r="G1724" s="88">
        <f t="shared" si="79"/>
        <v>0</v>
      </c>
      <c r="H1724" s="3">
        <f t="shared" si="80"/>
        <v>0</v>
      </c>
    </row>
    <row r="1725" spans="6:8" x14ac:dyDescent="0.5">
      <c r="F1725" s="88">
        <f t="shared" si="78"/>
        <v>0</v>
      </c>
      <c r="G1725" s="88">
        <f t="shared" si="79"/>
        <v>0</v>
      </c>
      <c r="H1725" s="3">
        <f t="shared" si="80"/>
        <v>0</v>
      </c>
    </row>
    <row r="1726" spans="6:8" x14ac:dyDescent="0.5">
      <c r="F1726" s="88">
        <f t="shared" si="78"/>
        <v>0</v>
      </c>
      <c r="G1726" s="88">
        <f t="shared" si="79"/>
        <v>0</v>
      </c>
      <c r="H1726" s="3">
        <f t="shared" si="80"/>
        <v>0</v>
      </c>
    </row>
    <row r="1727" spans="6:8" x14ac:dyDescent="0.5">
      <c r="F1727" s="88">
        <f t="shared" si="78"/>
        <v>0</v>
      </c>
      <c r="G1727" s="88">
        <f t="shared" si="79"/>
        <v>0</v>
      </c>
      <c r="H1727" s="3">
        <f t="shared" si="80"/>
        <v>0</v>
      </c>
    </row>
    <row r="1728" spans="6:8" x14ac:dyDescent="0.5">
      <c r="F1728" s="88">
        <f t="shared" si="78"/>
        <v>0</v>
      </c>
      <c r="G1728" s="88">
        <f t="shared" si="79"/>
        <v>0</v>
      </c>
      <c r="H1728" s="3">
        <f t="shared" si="80"/>
        <v>0</v>
      </c>
    </row>
    <row r="1729" spans="6:8" x14ac:dyDescent="0.5">
      <c r="F1729" s="88">
        <f t="shared" si="78"/>
        <v>0</v>
      </c>
      <c r="G1729" s="88">
        <f t="shared" si="79"/>
        <v>0</v>
      </c>
      <c r="H1729" s="3">
        <f t="shared" si="80"/>
        <v>0</v>
      </c>
    </row>
    <row r="1730" spans="6:8" x14ac:dyDescent="0.5">
      <c r="F1730" s="88">
        <f t="shared" si="78"/>
        <v>0</v>
      </c>
      <c r="G1730" s="88">
        <f t="shared" si="79"/>
        <v>0</v>
      </c>
      <c r="H1730" s="3">
        <f t="shared" si="80"/>
        <v>0</v>
      </c>
    </row>
    <row r="1731" spans="6:8" x14ac:dyDescent="0.5">
      <c r="F1731" s="88">
        <f t="shared" si="78"/>
        <v>0</v>
      </c>
      <c r="G1731" s="88">
        <f t="shared" si="79"/>
        <v>0</v>
      </c>
      <c r="H1731" s="3">
        <f t="shared" si="80"/>
        <v>0</v>
      </c>
    </row>
    <row r="1732" spans="6:8" x14ac:dyDescent="0.5">
      <c r="F1732" s="88">
        <f t="shared" si="78"/>
        <v>0</v>
      </c>
      <c r="G1732" s="88">
        <f t="shared" si="79"/>
        <v>0</v>
      </c>
      <c r="H1732" s="3">
        <f t="shared" si="80"/>
        <v>0</v>
      </c>
    </row>
    <row r="1733" spans="6:8" x14ac:dyDescent="0.5">
      <c r="F1733" s="88">
        <f t="shared" si="78"/>
        <v>0</v>
      </c>
      <c r="G1733" s="88">
        <f t="shared" si="79"/>
        <v>0</v>
      </c>
      <c r="H1733" s="3">
        <f t="shared" si="80"/>
        <v>0</v>
      </c>
    </row>
    <row r="1734" spans="6:8" x14ac:dyDescent="0.5">
      <c r="F1734" s="88">
        <f t="shared" si="78"/>
        <v>0</v>
      </c>
      <c r="G1734" s="88">
        <f t="shared" si="79"/>
        <v>0</v>
      </c>
      <c r="H1734" s="3">
        <f t="shared" si="80"/>
        <v>0</v>
      </c>
    </row>
    <row r="1735" spans="6:8" x14ac:dyDescent="0.5">
      <c r="F1735" s="88">
        <f t="shared" ref="F1735:F1798" si="81">IF(COUNT($C1735,D1735)&lt;&gt;2,0,ROUND(MAX(IF($B1735="No - non-arm's length",0,MIN((0.75*D1735),1694)),MIN(D1735,(0.75*$C1735),1694)),2))</f>
        <v>0</v>
      </c>
      <c r="G1735" s="88">
        <f t="shared" ref="G1735:G1798" si="82">IF(COUNT($C1735,E1735)&lt;&gt;2,0,ROUND(MAX(IF($B1735="No - non-arm's length",0,MIN((0.75*E1735),1694)),MIN(E1735,(0.75*$C1735),1694)),2))</f>
        <v>0</v>
      </c>
      <c r="H1735" s="3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88">
        <f t="shared" si="81"/>
        <v>0</v>
      </c>
      <c r="G1736" s="88">
        <f t="shared" si="82"/>
        <v>0</v>
      </c>
      <c r="H1736" s="3">
        <f t="shared" si="83"/>
        <v>0</v>
      </c>
    </row>
    <row r="1737" spans="6:8" x14ac:dyDescent="0.5">
      <c r="F1737" s="88">
        <f t="shared" si="81"/>
        <v>0</v>
      </c>
      <c r="G1737" s="88">
        <f t="shared" si="82"/>
        <v>0</v>
      </c>
      <c r="H1737" s="3">
        <f t="shared" si="83"/>
        <v>0</v>
      </c>
    </row>
    <row r="1738" spans="6:8" x14ac:dyDescent="0.5">
      <c r="F1738" s="88">
        <f t="shared" si="81"/>
        <v>0</v>
      </c>
      <c r="G1738" s="88">
        <f t="shared" si="82"/>
        <v>0</v>
      </c>
      <c r="H1738" s="3">
        <f t="shared" si="83"/>
        <v>0</v>
      </c>
    </row>
    <row r="1739" spans="6:8" x14ac:dyDescent="0.5">
      <c r="F1739" s="88">
        <f t="shared" si="81"/>
        <v>0</v>
      </c>
      <c r="G1739" s="88">
        <f t="shared" si="82"/>
        <v>0</v>
      </c>
      <c r="H1739" s="3">
        <f t="shared" si="83"/>
        <v>0</v>
      </c>
    </row>
    <row r="1740" spans="6:8" x14ac:dyDescent="0.5">
      <c r="F1740" s="88">
        <f t="shared" si="81"/>
        <v>0</v>
      </c>
      <c r="G1740" s="88">
        <f t="shared" si="82"/>
        <v>0</v>
      </c>
      <c r="H1740" s="3">
        <f t="shared" si="83"/>
        <v>0</v>
      </c>
    </row>
    <row r="1741" spans="6:8" x14ac:dyDescent="0.5">
      <c r="F1741" s="88">
        <f t="shared" si="81"/>
        <v>0</v>
      </c>
      <c r="G1741" s="88">
        <f t="shared" si="82"/>
        <v>0</v>
      </c>
      <c r="H1741" s="3">
        <f t="shared" si="83"/>
        <v>0</v>
      </c>
    </row>
    <row r="1742" spans="6:8" x14ac:dyDescent="0.5">
      <c r="F1742" s="88">
        <f t="shared" si="81"/>
        <v>0</v>
      </c>
      <c r="G1742" s="88">
        <f t="shared" si="82"/>
        <v>0</v>
      </c>
      <c r="H1742" s="3">
        <f t="shared" si="83"/>
        <v>0</v>
      </c>
    </row>
    <row r="1743" spans="6:8" x14ac:dyDescent="0.5">
      <c r="F1743" s="88">
        <f t="shared" si="81"/>
        <v>0</v>
      </c>
      <c r="G1743" s="88">
        <f t="shared" si="82"/>
        <v>0</v>
      </c>
      <c r="H1743" s="3">
        <f t="shared" si="83"/>
        <v>0</v>
      </c>
    </row>
    <row r="1744" spans="6:8" x14ac:dyDescent="0.5">
      <c r="F1744" s="88">
        <f t="shared" si="81"/>
        <v>0</v>
      </c>
      <c r="G1744" s="88">
        <f t="shared" si="82"/>
        <v>0</v>
      </c>
      <c r="H1744" s="3">
        <f t="shared" si="83"/>
        <v>0</v>
      </c>
    </row>
    <row r="1745" spans="6:8" x14ac:dyDescent="0.5">
      <c r="F1745" s="88">
        <f t="shared" si="81"/>
        <v>0</v>
      </c>
      <c r="G1745" s="88">
        <f t="shared" si="82"/>
        <v>0</v>
      </c>
      <c r="H1745" s="3">
        <f t="shared" si="83"/>
        <v>0</v>
      </c>
    </row>
    <row r="1746" spans="6:8" x14ac:dyDescent="0.5">
      <c r="F1746" s="88">
        <f t="shared" si="81"/>
        <v>0</v>
      </c>
      <c r="G1746" s="88">
        <f t="shared" si="82"/>
        <v>0</v>
      </c>
      <c r="H1746" s="3">
        <f t="shared" si="83"/>
        <v>0</v>
      </c>
    </row>
    <row r="1747" spans="6:8" x14ac:dyDescent="0.5">
      <c r="F1747" s="88">
        <f t="shared" si="81"/>
        <v>0</v>
      </c>
      <c r="G1747" s="88">
        <f t="shared" si="82"/>
        <v>0</v>
      </c>
      <c r="H1747" s="3">
        <f t="shared" si="83"/>
        <v>0</v>
      </c>
    </row>
    <row r="1748" spans="6:8" x14ac:dyDescent="0.5">
      <c r="F1748" s="88">
        <f t="shared" si="81"/>
        <v>0</v>
      </c>
      <c r="G1748" s="88">
        <f t="shared" si="82"/>
        <v>0</v>
      </c>
      <c r="H1748" s="3">
        <f t="shared" si="83"/>
        <v>0</v>
      </c>
    </row>
    <row r="1749" spans="6:8" x14ac:dyDescent="0.5">
      <c r="F1749" s="88">
        <f t="shared" si="81"/>
        <v>0</v>
      </c>
      <c r="G1749" s="88">
        <f t="shared" si="82"/>
        <v>0</v>
      </c>
      <c r="H1749" s="3">
        <f t="shared" si="83"/>
        <v>0</v>
      </c>
    </row>
    <row r="1750" spans="6:8" x14ac:dyDescent="0.5">
      <c r="F1750" s="88">
        <f t="shared" si="81"/>
        <v>0</v>
      </c>
      <c r="G1750" s="88">
        <f t="shared" si="82"/>
        <v>0</v>
      </c>
      <c r="H1750" s="3">
        <f t="shared" si="83"/>
        <v>0</v>
      </c>
    </row>
    <row r="1751" spans="6:8" x14ac:dyDescent="0.5">
      <c r="F1751" s="88">
        <f t="shared" si="81"/>
        <v>0</v>
      </c>
      <c r="G1751" s="88">
        <f t="shared" si="82"/>
        <v>0</v>
      </c>
      <c r="H1751" s="3">
        <f t="shared" si="83"/>
        <v>0</v>
      </c>
    </row>
    <row r="1752" spans="6:8" x14ac:dyDescent="0.5">
      <c r="F1752" s="88">
        <f t="shared" si="81"/>
        <v>0</v>
      </c>
      <c r="G1752" s="88">
        <f t="shared" si="82"/>
        <v>0</v>
      </c>
      <c r="H1752" s="3">
        <f t="shared" si="83"/>
        <v>0</v>
      </c>
    </row>
    <row r="1753" spans="6:8" x14ac:dyDescent="0.5">
      <c r="F1753" s="88">
        <f t="shared" si="81"/>
        <v>0</v>
      </c>
      <c r="G1753" s="88">
        <f t="shared" si="82"/>
        <v>0</v>
      </c>
      <c r="H1753" s="3">
        <f t="shared" si="83"/>
        <v>0</v>
      </c>
    </row>
    <row r="1754" spans="6:8" x14ac:dyDescent="0.5">
      <c r="F1754" s="88">
        <f t="shared" si="81"/>
        <v>0</v>
      </c>
      <c r="G1754" s="88">
        <f t="shared" si="82"/>
        <v>0</v>
      </c>
      <c r="H1754" s="3">
        <f t="shared" si="83"/>
        <v>0</v>
      </c>
    </row>
    <row r="1755" spans="6:8" x14ac:dyDescent="0.5">
      <c r="F1755" s="88">
        <f t="shared" si="81"/>
        <v>0</v>
      </c>
      <c r="G1755" s="88">
        <f t="shared" si="82"/>
        <v>0</v>
      </c>
      <c r="H1755" s="3">
        <f t="shared" si="83"/>
        <v>0</v>
      </c>
    </row>
    <row r="1756" spans="6:8" x14ac:dyDescent="0.5">
      <c r="F1756" s="88">
        <f t="shared" si="81"/>
        <v>0</v>
      </c>
      <c r="G1756" s="88">
        <f t="shared" si="82"/>
        <v>0</v>
      </c>
      <c r="H1756" s="3">
        <f t="shared" si="83"/>
        <v>0</v>
      </c>
    </row>
    <row r="1757" spans="6:8" x14ac:dyDescent="0.5">
      <c r="F1757" s="88">
        <f t="shared" si="81"/>
        <v>0</v>
      </c>
      <c r="G1757" s="88">
        <f t="shared" si="82"/>
        <v>0</v>
      </c>
      <c r="H1757" s="3">
        <f t="shared" si="83"/>
        <v>0</v>
      </c>
    </row>
    <row r="1758" spans="6:8" x14ac:dyDescent="0.5">
      <c r="F1758" s="88">
        <f t="shared" si="81"/>
        <v>0</v>
      </c>
      <c r="G1758" s="88">
        <f t="shared" si="82"/>
        <v>0</v>
      </c>
      <c r="H1758" s="3">
        <f t="shared" si="83"/>
        <v>0</v>
      </c>
    </row>
    <row r="1759" spans="6:8" x14ac:dyDescent="0.5">
      <c r="F1759" s="88">
        <f t="shared" si="81"/>
        <v>0</v>
      </c>
      <c r="G1759" s="88">
        <f t="shared" si="82"/>
        <v>0</v>
      </c>
      <c r="H1759" s="3">
        <f t="shared" si="83"/>
        <v>0</v>
      </c>
    </row>
    <row r="1760" spans="6:8" x14ac:dyDescent="0.5">
      <c r="F1760" s="88">
        <f t="shared" si="81"/>
        <v>0</v>
      </c>
      <c r="G1760" s="88">
        <f t="shared" si="82"/>
        <v>0</v>
      </c>
      <c r="H1760" s="3">
        <f t="shared" si="83"/>
        <v>0</v>
      </c>
    </row>
    <row r="1761" spans="6:8" x14ac:dyDescent="0.5">
      <c r="F1761" s="88">
        <f t="shared" si="81"/>
        <v>0</v>
      </c>
      <c r="G1761" s="88">
        <f t="shared" si="82"/>
        <v>0</v>
      </c>
      <c r="H1761" s="3">
        <f t="shared" si="83"/>
        <v>0</v>
      </c>
    </row>
    <row r="1762" spans="6:8" x14ac:dyDescent="0.5">
      <c r="F1762" s="88">
        <f t="shared" si="81"/>
        <v>0</v>
      </c>
      <c r="G1762" s="88">
        <f t="shared" si="82"/>
        <v>0</v>
      </c>
      <c r="H1762" s="3">
        <f t="shared" si="83"/>
        <v>0</v>
      </c>
    </row>
    <row r="1763" spans="6:8" x14ac:dyDescent="0.5">
      <c r="F1763" s="88">
        <f t="shared" si="81"/>
        <v>0</v>
      </c>
      <c r="G1763" s="88">
        <f t="shared" si="82"/>
        <v>0</v>
      </c>
      <c r="H1763" s="3">
        <f t="shared" si="83"/>
        <v>0</v>
      </c>
    </row>
    <row r="1764" spans="6:8" x14ac:dyDescent="0.5">
      <c r="F1764" s="88">
        <f t="shared" si="81"/>
        <v>0</v>
      </c>
      <c r="G1764" s="88">
        <f t="shared" si="82"/>
        <v>0</v>
      </c>
      <c r="H1764" s="3">
        <f t="shared" si="83"/>
        <v>0</v>
      </c>
    </row>
    <row r="1765" spans="6:8" x14ac:dyDescent="0.5">
      <c r="F1765" s="88">
        <f t="shared" si="81"/>
        <v>0</v>
      </c>
      <c r="G1765" s="88">
        <f t="shared" si="82"/>
        <v>0</v>
      </c>
      <c r="H1765" s="3">
        <f t="shared" si="83"/>
        <v>0</v>
      </c>
    </row>
    <row r="1766" spans="6:8" x14ac:dyDescent="0.5">
      <c r="F1766" s="88">
        <f t="shared" si="81"/>
        <v>0</v>
      </c>
      <c r="G1766" s="88">
        <f t="shared" si="82"/>
        <v>0</v>
      </c>
      <c r="H1766" s="3">
        <f t="shared" si="83"/>
        <v>0</v>
      </c>
    </row>
    <row r="1767" spans="6:8" x14ac:dyDescent="0.5">
      <c r="F1767" s="88">
        <f t="shared" si="81"/>
        <v>0</v>
      </c>
      <c r="G1767" s="88">
        <f t="shared" si="82"/>
        <v>0</v>
      </c>
      <c r="H1767" s="3">
        <f t="shared" si="83"/>
        <v>0</v>
      </c>
    </row>
    <row r="1768" spans="6:8" x14ac:dyDescent="0.5">
      <c r="F1768" s="88">
        <f t="shared" si="81"/>
        <v>0</v>
      </c>
      <c r="G1768" s="88">
        <f t="shared" si="82"/>
        <v>0</v>
      </c>
      <c r="H1768" s="3">
        <f t="shared" si="83"/>
        <v>0</v>
      </c>
    </row>
    <row r="1769" spans="6:8" x14ac:dyDescent="0.5">
      <c r="F1769" s="88">
        <f t="shared" si="81"/>
        <v>0</v>
      </c>
      <c r="G1769" s="88">
        <f t="shared" si="82"/>
        <v>0</v>
      </c>
      <c r="H1769" s="3">
        <f t="shared" si="83"/>
        <v>0</v>
      </c>
    </row>
    <row r="1770" spans="6:8" x14ac:dyDescent="0.5">
      <c r="F1770" s="88">
        <f t="shared" si="81"/>
        <v>0</v>
      </c>
      <c r="G1770" s="88">
        <f t="shared" si="82"/>
        <v>0</v>
      </c>
      <c r="H1770" s="3">
        <f t="shared" si="83"/>
        <v>0</v>
      </c>
    </row>
    <row r="1771" spans="6:8" x14ac:dyDescent="0.5">
      <c r="F1771" s="88">
        <f t="shared" si="81"/>
        <v>0</v>
      </c>
      <c r="G1771" s="88">
        <f t="shared" si="82"/>
        <v>0</v>
      </c>
      <c r="H1771" s="3">
        <f t="shared" si="83"/>
        <v>0</v>
      </c>
    </row>
    <row r="1772" spans="6:8" x14ac:dyDescent="0.5">
      <c r="F1772" s="88">
        <f t="shared" si="81"/>
        <v>0</v>
      </c>
      <c r="G1772" s="88">
        <f t="shared" si="82"/>
        <v>0</v>
      </c>
      <c r="H1772" s="3">
        <f t="shared" si="83"/>
        <v>0</v>
      </c>
    </row>
    <row r="1773" spans="6:8" x14ac:dyDescent="0.5">
      <c r="F1773" s="88">
        <f t="shared" si="81"/>
        <v>0</v>
      </c>
      <c r="G1773" s="88">
        <f t="shared" si="82"/>
        <v>0</v>
      </c>
      <c r="H1773" s="3">
        <f t="shared" si="83"/>
        <v>0</v>
      </c>
    </row>
    <row r="1774" spans="6:8" x14ac:dyDescent="0.5">
      <c r="F1774" s="88">
        <f t="shared" si="81"/>
        <v>0</v>
      </c>
      <c r="G1774" s="88">
        <f t="shared" si="82"/>
        <v>0</v>
      </c>
      <c r="H1774" s="3">
        <f t="shared" si="83"/>
        <v>0</v>
      </c>
    </row>
    <row r="1775" spans="6:8" x14ac:dyDescent="0.5">
      <c r="F1775" s="88">
        <f t="shared" si="81"/>
        <v>0</v>
      </c>
      <c r="G1775" s="88">
        <f t="shared" si="82"/>
        <v>0</v>
      </c>
      <c r="H1775" s="3">
        <f t="shared" si="83"/>
        <v>0</v>
      </c>
    </row>
    <row r="1776" spans="6:8" x14ac:dyDescent="0.5">
      <c r="F1776" s="88">
        <f t="shared" si="81"/>
        <v>0</v>
      </c>
      <c r="G1776" s="88">
        <f t="shared" si="82"/>
        <v>0</v>
      </c>
      <c r="H1776" s="3">
        <f t="shared" si="83"/>
        <v>0</v>
      </c>
    </row>
    <row r="1777" spans="6:8" x14ac:dyDescent="0.5">
      <c r="F1777" s="88">
        <f t="shared" si="81"/>
        <v>0</v>
      </c>
      <c r="G1777" s="88">
        <f t="shared" si="82"/>
        <v>0</v>
      </c>
      <c r="H1777" s="3">
        <f t="shared" si="83"/>
        <v>0</v>
      </c>
    </row>
    <row r="1778" spans="6:8" x14ac:dyDescent="0.5">
      <c r="F1778" s="88">
        <f t="shared" si="81"/>
        <v>0</v>
      </c>
      <c r="G1778" s="88">
        <f t="shared" si="82"/>
        <v>0</v>
      </c>
      <c r="H1778" s="3">
        <f t="shared" si="83"/>
        <v>0</v>
      </c>
    </row>
    <row r="1779" spans="6:8" x14ac:dyDescent="0.5">
      <c r="F1779" s="88">
        <f t="shared" si="81"/>
        <v>0</v>
      </c>
      <c r="G1779" s="88">
        <f t="shared" si="82"/>
        <v>0</v>
      </c>
      <c r="H1779" s="3">
        <f t="shared" si="83"/>
        <v>0</v>
      </c>
    </row>
    <row r="1780" spans="6:8" x14ac:dyDescent="0.5">
      <c r="F1780" s="88">
        <f t="shared" si="81"/>
        <v>0</v>
      </c>
      <c r="G1780" s="88">
        <f t="shared" si="82"/>
        <v>0</v>
      </c>
      <c r="H1780" s="3">
        <f t="shared" si="83"/>
        <v>0</v>
      </c>
    </row>
    <row r="1781" spans="6:8" x14ac:dyDescent="0.5">
      <c r="F1781" s="88">
        <f t="shared" si="81"/>
        <v>0</v>
      </c>
      <c r="G1781" s="88">
        <f t="shared" si="82"/>
        <v>0</v>
      </c>
      <c r="H1781" s="3">
        <f t="shared" si="83"/>
        <v>0</v>
      </c>
    </row>
    <row r="1782" spans="6:8" x14ac:dyDescent="0.5">
      <c r="F1782" s="88">
        <f t="shared" si="81"/>
        <v>0</v>
      </c>
      <c r="G1782" s="88">
        <f t="shared" si="82"/>
        <v>0</v>
      </c>
      <c r="H1782" s="3">
        <f t="shared" si="83"/>
        <v>0</v>
      </c>
    </row>
    <row r="1783" spans="6:8" x14ac:dyDescent="0.5">
      <c r="F1783" s="88">
        <f t="shared" si="81"/>
        <v>0</v>
      </c>
      <c r="G1783" s="88">
        <f t="shared" si="82"/>
        <v>0</v>
      </c>
      <c r="H1783" s="3">
        <f t="shared" si="83"/>
        <v>0</v>
      </c>
    </row>
    <row r="1784" spans="6:8" x14ac:dyDescent="0.5">
      <c r="F1784" s="88">
        <f t="shared" si="81"/>
        <v>0</v>
      </c>
      <c r="G1784" s="88">
        <f t="shared" si="82"/>
        <v>0</v>
      </c>
      <c r="H1784" s="3">
        <f t="shared" si="83"/>
        <v>0</v>
      </c>
    </row>
    <row r="1785" spans="6:8" x14ac:dyDescent="0.5">
      <c r="F1785" s="88">
        <f t="shared" si="81"/>
        <v>0</v>
      </c>
      <c r="G1785" s="88">
        <f t="shared" si="82"/>
        <v>0</v>
      </c>
      <c r="H1785" s="3">
        <f t="shared" si="83"/>
        <v>0</v>
      </c>
    </row>
    <row r="1786" spans="6:8" x14ac:dyDescent="0.5">
      <c r="F1786" s="88">
        <f t="shared" si="81"/>
        <v>0</v>
      </c>
      <c r="G1786" s="88">
        <f t="shared" si="82"/>
        <v>0</v>
      </c>
      <c r="H1786" s="3">
        <f t="shared" si="83"/>
        <v>0</v>
      </c>
    </row>
    <row r="1787" spans="6:8" x14ac:dyDescent="0.5">
      <c r="F1787" s="88">
        <f t="shared" si="81"/>
        <v>0</v>
      </c>
      <c r="G1787" s="88">
        <f t="shared" si="82"/>
        <v>0</v>
      </c>
      <c r="H1787" s="3">
        <f t="shared" si="83"/>
        <v>0</v>
      </c>
    </row>
    <row r="1788" spans="6:8" x14ac:dyDescent="0.5">
      <c r="F1788" s="88">
        <f t="shared" si="81"/>
        <v>0</v>
      </c>
      <c r="G1788" s="88">
        <f t="shared" si="82"/>
        <v>0</v>
      </c>
      <c r="H1788" s="3">
        <f t="shared" si="83"/>
        <v>0</v>
      </c>
    </row>
    <row r="1789" spans="6:8" x14ac:dyDescent="0.5">
      <c r="F1789" s="88">
        <f t="shared" si="81"/>
        <v>0</v>
      </c>
      <c r="G1789" s="88">
        <f t="shared" si="82"/>
        <v>0</v>
      </c>
      <c r="H1789" s="3">
        <f t="shared" si="83"/>
        <v>0</v>
      </c>
    </row>
    <row r="1790" spans="6:8" x14ac:dyDescent="0.5">
      <c r="F1790" s="88">
        <f t="shared" si="81"/>
        <v>0</v>
      </c>
      <c r="G1790" s="88">
        <f t="shared" si="82"/>
        <v>0</v>
      </c>
      <c r="H1790" s="3">
        <f t="shared" si="83"/>
        <v>0</v>
      </c>
    </row>
    <row r="1791" spans="6:8" x14ac:dyDescent="0.5">
      <c r="F1791" s="88">
        <f t="shared" si="81"/>
        <v>0</v>
      </c>
      <c r="G1791" s="88">
        <f t="shared" si="82"/>
        <v>0</v>
      </c>
      <c r="H1791" s="3">
        <f t="shared" si="83"/>
        <v>0</v>
      </c>
    </row>
    <row r="1792" spans="6:8" x14ac:dyDescent="0.5">
      <c r="F1792" s="88">
        <f t="shared" si="81"/>
        <v>0</v>
      </c>
      <c r="G1792" s="88">
        <f t="shared" si="82"/>
        <v>0</v>
      </c>
      <c r="H1792" s="3">
        <f t="shared" si="83"/>
        <v>0</v>
      </c>
    </row>
    <row r="1793" spans="6:8" x14ac:dyDescent="0.5">
      <c r="F1793" s="88">
        <f t="shared" si="81"/>
        <v>0</v>
      </c>
      <c r="G1793" s="88">
        <f t="shared" si="82"/>
        <v>0</v>
      </c>
      <c r="H1793" s="3">
        <f t="shared" si="83"/>
        <v>0</v>
      </c>
    </row>
    <row r="1794" spans="6:8" x14ac:dyDescent="0.5">
      <c r="F1794" s="88">
        <f t="shared" si="81"/>
        <v>0</v>
      </c>
      <c r="G1794" s="88">
        <f t="shared" si="82"/>
        <v>0</v>
      </c>
      <c r="H1794" s="3">
        <f t="shared" si="83"/>
        <v>0</v>
      </c>
    </row>
    <row r="1795" spans="6:8" x14ac:dyDescent="0.5">
      <c r="F1795" s="88">
        <f t="shared" si="81"/>
        <v>0</v>
      </c>
      <c r="G1795" s="88">
        <f t="shared" si="82"/>
        <v>0</v>
      </c>
      <c r="H1795" s="3">
        <f t="shared" si="83"/>
        <v>0</v>
      </c>
    </row>
    <row r="1796" spans="6:8" x14ac:dyDescent="0.5">
      <c r="F1796" s="88">
        <f t="shared" si="81"/>
        <v>0</v>
      </c>
      <c r="G1796" s="88">
        <f t="shared" si="82"/>
        <v>0</v>
      </c>
      <c r="H1796" s="3">
        <f t="shared" si="83"/>
        <v>0</v>
      </c>
    </row>
    <row r="1797" spans="6:8" x14ac:dyDescent="0.5">
      <c r="F1797" s="88">
        <f t="shared" si="81"/>
        <v>0</v>
      </c>
      <c r="G1797" s="88">
        <f t="shared" si="82"/>
        <v>0</v>
      </c>
      <c r="H1797" s="3">
        <f t="shared" si="83"/>
        <v>0</v>
      </c>
    </row>
    <row r="1798" spans="6:8" x14ac:dyDescent="0.5">
      <c r="F1798" s="88">
        <f t="shared" si="81"/>
        <v>0</v>
      </c>
      <c r="G1798" s="88">
        <f t="shared" si="82"/>
        <v>0</v>
      </c>
      <c r="H1798" s="3">
        <f t="shared" si="83"/>
        <v>0</v>
      </c>
    </row>
    <row r="1799" spans="6:8" x14ac:dyDescent="0.5">
      <c r="F1799" s="88">
        <f t="shared" ref="F1799:F1862" si="84">IF(COUNT($C1799,D1799)&lt;&gt;2,0,ROUND(MAX(IF($B1799="No - non-arm's length",0,MIN((0.75*D1799),1694)),MIN(D1799,(0.75*$C1799),1694)),2))</f>
        <v>0</v>
      </c>
      <c r="G1799" s="88">
        <f t="shared" ref="G1799:G1862" si="85">IF(COUNT($C1799,E1799)&lt;&gt;2,0,ROUND(MAX(IF($B1799="No - non-arm's length",0,MIN((0.75*E1799),1694)),MIN(E1799,(0.75*$C1799),1694)),2))</f>
        <v>0</v>
      </c>
      <c r="H1799" s="3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88">
        <f t="shared" si="84"/>
        <v>0</v>
      </c>
      <c r="G1800" s="88">
        <f t="shared" si="85"/>
        <v>0</v>
      </c>
      <c r="H1800" s="3">
        <f t="shared" si="86"/>
        <v>0</v>
      </c>
    </row>
    <row r="1801" spans="6:8" x14ac:dyDescent="0.5">
      <c r="F1801" s="88">
        <f t="shared" si="84"/>
        <v>0</v>
      </c>
      <c r="G1801" s="88">
        <f t="shared" si="85"/>
        <v>0</v>
      </c>
      <c r="H1801" s="3">
        <f t="shared" si="86"/>
        <v>0</v>
      </c>
    </row>
    <row r="1802" spans="6:8" x14ac:dyDescent="0.5">
      <c r="F1802" s="88">
        <f t="shared" si="84"/>
        <v>0</v>
      </c>
      <c r="G1802" s="88">
        <f t="shared" si="85"/>
        <v>0</v>
      </c>
      <c r="H1802" s="3">
        <f t="shared" si="86"/>
        <v>0</v>
      </c>
    </row>
    <row r="1803" spans="6:8" x14ac:dyDescent="0.5">
      <c r="F1803" s="88">
        <f t="shared" si="84"/>
        <v>0</v>
      </c>
      <c r="G1803" s="88">
        <f t="shared" si="85"/>
        <v>0</v>
      </c>
      <c r="H1803" s="3">
        <f t="shared" si="86"/>
        <v>0</v>
      </c>
    </row>
    <row r="1804" spans="6:8" x14ac:dyDescent="0.5">
      <c r="F1804" s="88">
        <f t="shared" si="84"/>
        <v>0</v>
      </c>
      <c r="G1804" s="88">
        <f t="shared" si="85"/>
        <v>0</v>
      </c>
      <c r="H1804" s="3">
        <f t="shared" si="86"/>
        <v>0</v>
      </c>
    </row>
    <row r="1805" spans="6:8" x14ac:dyDescent="0.5">
      <c r="F1805" s="88">
        <f t="shared" si="84"/>
        <v>0</v>
      </c>
      <c r="G1805" s="88">
        <f t="shared" si="85"/>
        <v>0</v>
      </c>
      <c r="H1805" s="3">
        <f t="shared" si="86"/>
        <v>0</v>
      </c>
    </row>
    <row r="1806" spans="6:8" x14ac:dyDescent="0.5">
      <c r="F1806" s="88">
        <f t="shared" si="84"/>
        <v>0</v>
      </c>
      <c r="G1806" s="88">
        <f t="shared" si="85"/>
        <v>0</v>
      </c>
      <c r="H1806" s="3">
        <f t="shared" si="86"/>
        <v>0</v>
      </c>
    </row>
    <row r="1807" spans="6:8" x14ac:dyDescent="0.5">
      <c r="F1807" s="88">
        <f t="shared" si="84"/>
        <v>0</v>
      </c>
      <c r="G1807" s="88">
        <f t="shared" si="85"/>
        <v>0</v>
      </c>
      <c r="H1807" s="3">
        <f t="shared" si="86"/>
        <v>0</v>
      </c>
    </row>
    <row r="1808" spans="6:8" x14ac:dyDescent="0.5">
      <c r="F1808" s="88">
        <f t="shared" si="84"/>
        <v>0</v>
      </c>
      <c r="G1808" s="88">
        <f t="shared" si="85"/>
        <v>0</v>
      </c>
      <c r="H1808" s="3">
        <f t="shared" si="86"/>
        <v>0</v>
      </c>
    </row>
    <row r="1809" spans="6:8" x14ac:dyDescent="0.5">
      <c r="F1809" s="88">
        <f t="shared" si="84"/>
        <v>0</v>
      </c>
      <c r="G1809" s="88">
        <f t="shared" si="85"/>
        <v>0</v>
      </c>
      <c r="H1809" s="3">
        <f t="shared" si="86"/>
        <v>0</v>
      </c>
    </row>
    <row r="1810" spans="6:8" x14ac:dyDescent="0.5">
      <c r="F1810" s="88">
        <f t="shared" si="84"/>
        <v>0</v>
      </c>
      <c r="G1810" s="88">
        <f t="shared" si="85"/>
        <v>0</v>
      </c>
      <c r="H1810" s="3">
        <f t="shared" si="86"/>
        <v>0</v>
      </c>
    </row>
    <row r="1811" spans="6:8" x14ac:dyDescent="0.5">
      <c r="F1811" s="88">
        <f t="shared" si="84"/>
        <v>0</v>
      </c>
      <c r="G1811" s="88">
        <f t="shared" si="85"/>
        <v>0</v>
      </c>
      <c r="H1811" s="3">
        <f t="shared" si="86"/>
        <v>0</v>
      </c>
    </row>
    <row r="1812" spans="6:8" x14ac:dyDescent="0.5">
      <c r="F1812" s="88">
        <f t="shared" si="84"/>
        <v>0</v>
      </c>
      <c r="G1812" s="88">
        <f t="shared" si="85"/>
        <v>0</v>
      </c>
      <c r="H1812" s="3">
        <f t="shared" si="86"/>
        <v>0</v>
      </c>
    </row>
    <row r="1813" spans="6:8" x14ac:dyDescent="0.5">
      <c r="F1813" s="88">
        <f t="shared" si="84"/>
        <v>0</v>
      </c>
      <c r="G1813" s="88">
        <f t="shared" si="85"/>
        <v>0</v>
      </c>
      <c r="H1813" s="3">
        <f t="shared" si="86"/>
        <v>0</v>
      </c>
    </row>
    <row r="1814" spans="6:8" x14ac:dyDescent="0.5">
      <c r="F1814" s="88">
        <f t="shared" si="84"/>
        <v>0</v>
      </c>
      <c r="G1814" s="88">
        <f t="shared" si="85"/>
        <v>0</v>
      </c>
      <c r="H1814" s="3">
        <f t="shared" si="86"/>
        <v>0</v>
      </c>
    </row>
    <row r="1815" spans="6:8" x14ac:dyDescent="0.5">
      <c r="F1815" s="88">
        <f t="shared" si="84"/>
        <v>0</v>
      </c>
      <c r="G1815" s="88">
        <f t="shared" si="85"/>
        <v>0</v>
      </c>
      <c r="H1815" s="3">
        <f t="shared" si="86"/>
        <v>0</v>
      </c>
    </row>
    <row r="1816" spans="6:8" x14ac:dyDescent="0.5">
      <c r="F1816" s="88">
        <f t="shared" si="84"/>
        <v>0</v>
      </c>
      <c r="G1816" s="88">
        <f t="shared" si="85"/>
        <v>0</v>
      </c>
      <c r="H1816" s="3">
        <f t="shared" si="86"/>
        <v>0</v>
      </c>
    </row>
    <row r="1817" spans="6:8" x14ac:dyDescent="0.5">
      <c r="F1817" s="88">
        <f t="shared" si="84"/>
        <v>0</v>
      </c>
      <c r="G1817" s="88">
        <f t="shared" si="85"/>
        <v>0</v>
      </c>
      <c r="H1817" s="3">
        <f t="shared" si="86"/>
        <v>0</v>
      </c>
    </row>
    <row r="1818" spans="6:8" x14ac:dyDescent="0.5">
      <c r="F1818" s="88">
        <f t="shared" si="84"/>
        <v>0</v>
      </c>
      <c r="G1818" s="88">
        <f t="shared" si="85"/>
        <v>0</v>
      </c>
      <c r="H1818" s="3">
        <f t="shared" si="86"/>
        <v>0</v>
      </c>
    </row>
    <row r="1819" spans="6:8" x14ac:dyDescent="0.5">
      <c r="F1819" s="88">
        <f t="shared" si="84"/>
        <v>0</v>
      </c>
      <c r="G1819" s="88">
        <f t="shared" si="85"/>
        <v>0</v>
      </c>
      <c r="H1819" s="3">
        <f t="shared" si="86"/>
        <v>0</v>
      </c>
    </row>
    <row r="1820" spans="6:8" x14ac:dyDescent="0.5">
      <c r="F1820" s="88">
        <f t="shared" si="84"/>
        <v>0</v>
      </c>
      <c r="G1820" s="88">
        <f t="shared" si="85"/>
        <v>0</v>
      </c>
      <c r="H1820" s="3">
        <f t="shared" si="86"/>
        <v>0</v>
      </c>
    </row>
    <row r="1821" spans="6:8" x14ac:dyDescent="0.5">
      <c r="F1821" s="88">
        <f t="shared" si="84"/>
        <v>0</v>
      </c>
      <c r="G1821" s="88">
        <f t="shared" si="85"/>
        <v>0</v>
      </c>
      <c r="H1821" s="3">
        <f t="shared" si="86"/>
        <v>0</v>
      </c>
    </row>
    <row r="1822" spans="6:8" x14ac:dyDescent="0.5">
      <c r="F1822" s="88">
        <f t="shared" si="84"/>
        <v>0</v>
      </c>
      <c r="G1822" s="88">
        <f t="shared" si="85"/>
        <v>0</v>
      </c>
      <c r="H1822" s="3">
        <f t="shared" si="86"/>
        <v>0</v>
      </c>
    </row>
    <row r="1823" spans="6:8" x14ac:dyDescent="0.5">
      <c r="F1823" s="88">
        <f t="shared" si="84"/>
        <v>0</v>
      </c>
      <c r="G1823" s="88">
        <f t="shared" si="85"/>
        <v>0</v>
      </c>
      <c r="H1823" s="3">
        <f t="shared" si="86"/>
        <v>0</v>
      </c>
    </row>
    <row r="1824" spans="6:8" x14ac:dyDescent="0.5">
      <c r="F1824" s="88">
        <f t="shared" si="84"/>
        <v>0</v>
      </c>
      <c r="G1824" s="88">
        <f t="shared" si="85"/>
        <v>0</v>
      </c>
      <c r="H1824" s="3">
        <f t="shared" si="86"/>
        <v>0</v>
      </c>
    </row>
    <row r="1825" spans="6:8" x14ac:dyDescent="0.5">
      <c r="F1825" s="88">
        <f t="shared" si="84"/>
        <v>0</v>
      </c>
      <c r="G1825" s="88">
        <f t="shared" si="85"/>
        <v>0</v>
      </c>
      <c r="H1825" s="3">
        <f t="shared" si="86"/>
        <v>0</v>
      </c>
    </row>
    <row r="1826" spans="6:8" x14ac:dyDescent="0.5">
      <c r="F1826" s="88">
        <f t="shared" si="84"/>
        <v>0</v>
      </c>
      <c r="G1826" s="88">
        <f t="shared" si="85"/>
        <v>0</v>
      </c>
      <c r="H1826" s="3">
        <f t="shared" si="86"/>
        <v>0</v>
      </c>
    </row>
    <row r="1827" spans="6:8" x14ac:dyDescent="0.5">
      <c r="F1827" s="88">
        <f t="shared" si="84"/>
        <v>0</v>
      </c>
      <c r="G1827" s="88">
        <f t="shared" si="85"/>
        <v>0</v>
      </c>
      <c r="H1827" s="3">
        <f t="shared" si="86"/>
        <v>0</v>
      </c>
    </row>
    <row r="1828" spans="6:8" x14ac:dyDescent="0.5">
      <c r="F1828" s="88">
        <f t="shared" si="84"/>
        <v>0</v>
      </c>
      <c r="G1828" s="88">
        <f t="shared" si="85"/>
        <v>0</v>
      </c>
      <c r="H1828" s="3">
        <f t="shared" si="86"/>
        <v>0</v>
      </c>
    </row>
    <row r="1829" spans="6:8" x14ac:dyDescent="0.5">
      <c r="F1829" s="88">
        <f t="shared" si="84"/>
        <v>0</v>
      </c>
      <c r="G1829" s="88">
        <f t="shared" si="85"/>
        <v>0</v>
      </c>
      <c r="H1829" s="3">
        <f t="shared" si="86"/>
        <v>0</v>
      </c>
    </row>
    <row r="1830" spans="6:8" x14ac:dyDescent="0.5">
      <c r="F1830" s="88">
        <f t="shared" si="84"/>
        <v>0</v>
      </c>
      <c r="G1830" s="88">
        <f t="shared" si="85"/>
        <v>0</v>
      </c>
      <c r="H1830" s="3">
        <f t="shared" si="86"/>
        <v>0</v>
      </c>
    </row>
    <row r="1831" spans="6:8" x14ac:dyDescent="0.5">
      <c r="F1831" s="88">
        <f t="shared" si="84"/>
        <v>0</v>
      </c>
      <c r="G1831" s="88">
        <f t="shared" si="85"/>
        <v>0</v>
      </c>
      <c r="H1831" s="3">
        <f t="shared" si="86"/>
        <v>0</v>
      </c>
    </row>
    <row r="1832" spans="6:8" x14ac:dyDescent="0.5">
      <c r="F1832" s="88">
        <f t="shared" si="84"/>
        <v>0</v>
      </c>
      <c r="G1832" s="88">
        <f t="shared" si="85"/>
        <v>0</v>
      </c>
      <c r="H1832" s="3">
        <f t="shared" si="86"/>
        <v>0</v>
      </c>
    </row>
    <row r="1833" spans="6:8" x14ac:dyDescent="0.5">
      <c r="F1833" s="88">
        <f t="shared" si="84"/>
        <v>0</v>
      </c>
      <c r="G1833" s="88">
        <f t="shared" si="85"/>
        <v>0</v>
      </c>
      <c r="H1833" s="3">
        <f t="shared" si="86"/>
        <v>0</v>
      </c>
    </row>
    <row r="1834" spans="6:8" x14ac:dyDescent="0.5">
      <c r="F1834" s="88">
        <f t="shared" si="84"/>
        <v>0</v>
      </c>
      <c r="G1834" s="88">
        <f t="shared" si="85"/>
        <v>0</v>
      </c>
      <c r="H1834" s="3">
        <f t="shared" si="86"/>
        <v>0</v>
      </c>
    </row>
    <row r="1835" spans="6:8" x14ac:dyDescent="0.5">
      <c r="F1835" s="88">
        <f t="shared" si="84"/>
        <v>0</v>
      </c>
      <c r="G1835" s="88">
        <f t="shared" si="85"/>
        <v>0</v>
      </c>
      <c r="H1835" s="3">
        <f t="shared" si="86"/>
        <v>0</v>
      </c>
    </row>
    <row r="1836" spans="6:8" x14ac:dyDescent="0.5">
      <c r="F1836" s="88">
        <f t="shared" si="84"/>
        <v>0</v>
      </c>
      <c r="G1836" s="88">
        <f t="shared" si="85"/>
        <v>0</v>
      </c>
      <c r="H1836" s="3">
        <f t="shared" si="86"/>
        <v>0</v>
      </c>
    </row>
    <row r="1837" spans="6:8" x14ac:dyDescent="0.5">
      <c r="F1837" s="88">
        <f t="shared" si="84"/>
        <v>0</v>
      </c>
      <c r="G1837" s="88">
        <f t="shared" si="85"/>
        <v>0</v>
      </c>
      <c r="H1837" s="3">
        <f t="shared" si="86"/>
        <v>0</v>
      </c>
    </row>
    <row r="1838" spans="6:8" x14ac:dyDescent="0.5">
      <c r="F1838" s="88">
        <f t="shared" si="84"/>
        <v>0</v>
      </c>
      <c r="G1838" s="88">
        <f t="shared" si="85"/>
        <v>0</v>
      </c>
      <c r="H1838" s="3">
        <f t="shared" si="86"/>
        <v>0</v>
      </c>
    </row>
    <row r="1839" spans="6:8" x14ac:dyDescent="0.5">
      <c r="F1839" s="88">
        <f t="shared" si="84"/>
        <v>0</v>
      </c>
      <c r="G1839" s="88">
        <f t="shared" si="85"/>
        <v>0</v>
      </c>
      <c r="H1839" s="3">
        <f t="shared" si="86"/>
        <v>0</v>
      </c>
    </row>
    <row r="1840" spans="6:8" x14ac:dyDescent="0.5">
      <c r="F1840" s="88">
        <f t="shared" si="84"/>
        <v>0</v>
      </c>
      <c r="G1840" s="88">
        <f t="shared" si="85"/>
        <v>0</v>
      </c>
      <c r="H1840" s="3">
        <f t="shared" si="86"/>
        <v>0</v>
      </c>
    </row>
    <row r="1841" spans="6:8" x14ac:dyDescent="0.5">
      <c r="F1841" s="88">
        <f t="shared" si="84"/>
        <v>0</v>
      </c>
      <c r="G1841" s="88">
        <f t="shared" si="85"/>
        <v>0</v>
      </c>
      <c r="H1841" s="3">
        <f t="shared" si="86"/>
        <v>0</v>
      </c>
    </row>
    <row r="1842" spans="6:8" x14ac:dyDescent="0.5">
      <c r="F1842" s="88">
        <f t="shared" si="84"/>
        <v>0</v>
      </c>
      <c r="G1842" s="88">
        <f t="shared" si="85"/>
        <v>0</v>
      </c>
      <c r="H1842" s="3">
        <f t="shared" si="86"/>
        <v>0</v>
      </c>
    </row>
    <row r="1843" spans="6:8" x14ac:dyDescent="0.5">
      <c r="F1843" s="88">
        <f t="shared" si="84"/>
        <v>0</v>
      </c>
      <c r="G1843" s="88">
        <f t="shared" si="85"/>
        <v>0</v>
      </c>
      <c r="H1843" s="3">
        <f t="shared" si="86"/>
        <v>0</v>
      </c>
    </row>
    <row r="1844" spans="6:8" x14ac:dyDescent="0.5">
      <c r="F1844" s="88">
        <f t="shared" si="84"/>
        <v>0</v>
      </c>
      <c r="G1844" s="88">
        <f t="shared" si="85"/>
        <v>0</v>
      </c>
      <c r="H1844" s="3">
        <f t="shared" si="86"/>
        <v>0</v>
      </c>
    </row>
    <row r="1845" spans="6:8" x14ac:dyDescent="0.5">
      <c r="F1845" s="88">
        <f t="shared" si="84"/>
        <v>0</v>
      </c>
      <c r="G1845" s="88">
        <f t="shared" si="85"/>
        <v>0</v>
      </c>
      <c r="H1845" s="3">
        <f t="shared" si="86"/>
        <v>0</v>
      </c>
    </row>
    <row r="1846" spans="6:8" x14ac:dyDescent="0.5">
      <c r="F1846" s="88">
        <f t="shared" si="84"/>
        <v>0</v>
      </c>
      <c r="G1846" s="88">
        <f t="shared" si="85"/>
        <v>0</v>
      </c>
      <c r="H1846" s="3">
        <f t="shared" si="86"/>
        <v>0</v>
      </c>
    </row>
    <row r="1847" spans="6:8" x14ac:dyDescent="0.5">
      <c r="F1847" s="88">
        <f t="shared" si="84"/>
        <v>0</v>
      </c>
      <c r="G1847" s="88">
        <f t="shared" si="85"/>
        <v>0</v>
      </c>
      <c r="H1847" s="3">
        <f t="shared" si="86"/>
        <v>0</v>
      </c>
    </row>
    <row r="1848" spans="6:8" x14ac:dyDescent="0.5">
      <c r="F1848" s="88">
        <f t="shared" si="84"/>
        <v>0</v>
      </c>
      <c r="G1848" s="88">
        <f t="shared" si="85"/>
        <v>0</v>
      </c>
      <c r="H1848" s="3">
        <f t="shared" si="86"/>
        <v>0</v>
      </c>
    </row>
    <row r="1849" spans="6:8" x14ac:dyDescent="0.5">
      <c r="F1849" s="88">
        <f t="shared" si="84"/>
        <v>0</v>
      </c>
      <c r="G1849" s="88">
        <f t="shared" si="85"/>
        <v>0</v>
      </c>
      <c r="H1849" s="3">
        <f t="shared" si="86"/>
        <v>0</v>
      </c>
    </row>
    <row r="1850" spans="6:8" x14ac:dyDescent="0.5">
      <c r="F1850" s="88">
        <f t="shared" si="84"/>
        <v>0</v>
      </c>
      <c r="G1850" s="88">
        <f t="shared" si="85"/>
        <v>0</v>
      </c>
      <c r="H1850" s="3">
        <f t="shared" si="86"/>
        <v>0</v>
      </c>
    </row>
    <row r="1851" spans="6:8" x14ac:dyDescent="0.5">
      <c r="F1851" s="88">
        <f t="shared" si="84"/>
        <v>0</v>
      </c>
      <c r="G1851" s="88">
        <f t="shared" si="85"/>
        <v>0</v>
      </c>
      <c r="H1851" s="3">
        <f t="shared" si="86"/>
        <v>0</v>
      </c>
    </row>
    <row r="1852" spans="6:8" x14ac:dyDescent="0.5">
      <c r="F1852" s="88">
        <f t="shared" si="84"/>
        <v>0</v>
      </c>
      <c r="G1852" s="88">
        <f t="shared" si="85"/>
        <v>0</v>
      </c>
      <c r="H1852" s="3">
        <f t="shared" si="86"/>
        <v>0</v>
      </c>
    </row>
    <row r="1853" spans="6:8" x14ac:dyDescent="0.5">
      <c r="F1853" s="88">
        <f t="shared" si="84"/>
        <v>0</v>
      </c>
      <c r="G1853" s="88">
        <f t="shared" si="85"/>
        <v>0</v>
      </c>
      <c r="H1853" s="3">
        <f t="shared" si="86"/>
        <v>0</v>
      </c>
    </row>
    <row r="1854" spans="6:8" x14ac:dyDescent="0.5">
      <c r="F1854" s="88">
        <f t="shared" si="84"/>
        <v>0</v>
      </c>
      <c r="G1854" s="88">
        <f t="shared" si="85"/>
        <v>0</v>
      </c>
      <c r="H1854" s="3">
        <f t="shared" si="86"/>
        <v>0</v>
      </c>
    </row>
    <row r="1855" spans="6:8" x14ac:dyDescent="0.5">
      <c r="F1855" s="88">
        <f t="shared" si="84"/>
        <v>0</v>
      </c>
      <c r="G1855" s="88">
        <f t="shared" si="85"/>
        <v>0</v>
      </c>
      <c r="H1855" s="3">
        <f t="shared" si="86"/>
        <v>0</v>
      </c>
    </row>
    <row r="1856" spans="6:8" x14ac:dyDescent="0.5">
      <c r="F1856" s="88">
        <f t="shared" si="84"/>
        <v>0</v>
      </c>
      <c r="G1856" s="88">
        <f t="shared" si="85"/>
        <v>0</v>
      </c>
      <c r="H1856" s="3">
        <f t="shared" si="86"/>
        <v>0</v>
      </c>
    </row>
    <row r="1857" spans="6:8" x14ac:dyDescent="0.5">
      <c r="F1857" s="88">
        <f t="shared" si="84"/>
        <v>0</v>
      </c>
      <c r="G1857" s="88">
        <f t="shared" si="85"/>
        <v>0</v>
      </c>
      <c r="H1857" s="3">
        <f t="shared" si="86"/>
        <v>0</v>
      </c>
    </row>
    <row r="1858" spans="6:8" x14ac:dyDescent="0.5">
      <c r="F1858" s="88">
        <f t="shared" si="84"/>
        <v>0</v>
      </c>
      <c r="G1858" s="88">
        <f t="shared" si="85"/>
        <v>0</v>
      </c>
      <c r="H1858" s="3">
        <f t="shared" si="86"/>
        <v>0</v>
      </c>
    </row>
    <row r="1859" spans="6:8" x14ac:dyDescent="0.5">
      <c r="F1859" s="88">
        <f t="shared" si="84"/>
        <v>0</v>
      </c>
      <c r="G1859" s="88">
        <f t="shared" si="85"/>
        <v>0</v>
      </c>
      <c r="H1859" s="3">
        <f t="shared" si="86"/>
        <v>0</v>
      </c>
    </row>
    <row r="1860" spans="6:8" x14ac:dyDescent="0.5">
      <c r="F1860" s="88">
        <f t="shared" si="84"/>
        <v>0</v>
      </c>
      <c r="G1860" s="88">
        <f t="shared" si="85"/>
        <v>0</v>
      </c>
      <c r="H1860" s="3">
        <f t="shared" si="86"/>
        <v>0</v>
      </c>
    </row>
    <row r="1861" spans="6:8" x14ac:dyDescent="0.5">
      <c r="F1861" s="88">
        <f t="shared" si="84"/>
        <v>0</v>
      </c>
      <c r="G1861" s="88">
        <f t="shared" si="85"/>
        <v>0</v>
      </c>
      <c r="H1861" s="3">
        <f t="shared" si="86"/>
        <v>0</v>
      </c>
    </row>
    <row r="1862" spans="6:8" x14ac:dyDescent="0.5">
      <c r="F1862" s="88">
        <f t="shared" si="84"/>
        <v>0</v>
      </c>
      <c r="G1862" s="88">
        <f t="shared" si="85"/>
        <v>0</v>
      </c>
      <c r="H1862" s="3">
        <f t="shared" si="86"/>
        <v>0</v>
      </c>
    </row>
    <row r="1863" spans="6:8" x14ac:dyDescent="0.5">
      <c r="F1863" s="88">
        <f t="shared" ref="F1863:F1926" si="87">IF(COUNT($C1863,D1863)&lt;&gt;2,0,ROUND(MAX(IF($B1863="No - non-arm's length",0,MIN((0.75*D1863),1694)),MIN(D1863,(0.75*$C1863),1694)),2))</f>
        <v>0</v>
      </c>
      <c r="G1863" s="88">
        <f t="shared" ref="G1863:G1926" si="88">IF(COUNT($C1863,E1863)&lt;&gt;2,0,ROUND(MAX(IF($B1863="No - non-arm's length",0,MIN((0.75*E1863),1694)),MIN(E1863,(0.75*$C1863),1694)),2))</f>
        <v>0</v>
      </c>
      <c r="H1863" s="3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88">
        <f t="shared" si="87"/>
        <v>0</v>
      </c>
      <c r="G1864" s="88">
        <f t="shared" si="88"/>
        <v>0</v>
      </c>
      <c r="H1864" s="3">
        <f t="shared" si="89"/>
        <v>0</v>
      </c>
    </row>
    <row r="1865" spans="6:8" x14ac:dyDescent="0.5">
      <c r="F1865" s="88">
        <f t="shared" si="87"/>
        <v>0</v>
      </c>
      <c r="G1865" s="88">
        <f t="shared" si="88"/>
        <v>0</v>
      </c>
      <c r="H1865" s="3">
        <f t="shared" si="89"/>
        <v>0</v>
      </c>
    </row>
    <row r="1866" spans="6:8" x14ac:dyDescent="0.5">
      <c r="F1866" s="88">
        <f t="shared" si="87"/>
        <v>0</v>
      </c>
      <c r="G1866" s="88">
        <f t="shared" si="88"/>
        <v>0</v>
      </c>
      <c r="H1866" s="3">
        <f t="shared" si="89"/>
        <v>0</v>
      </c>
    </row>
    <row r="1867" spans="6:8" x14ac:dyDescent="0.5">
      <c r="F1867" s="88">
        <f t="shared" si="87"/>
        <v>0</v>
      </c>
      <c r="G1867" s="88">
        <f t="shared" si="88"/>
        <v>0</v>
      </c>
      <c r="H1867" s="3">
        <f t="shared" si="89"/>
        <v>0</v>
      </c>
    </row>
    <row r="1868" spans="6:8" x14ac:dyDescent="0.5">
      <c r="F1868" s="88">
        <f t="shared" si="87"/>
        <v>0</v>
      </c>
      <c r="G1868" s="88">
        <f t="shared" si="88"/>
        <v>0</v>
      </c>
      <c r="H1868" s="3">
        <f t="shared" si="89"/>
        <v>0</v>
      </c>
    </row>
    <row r="1869" spans="6:8" x14ac:dyDescent="0.5">
      <c r="F1869" s="88">
        <f t="shared" si="87"/>
        <v>0</v>
      </c>
      <c r="G1869" s="88">
        <f t="shared" si="88"/>
        <v>0</v>
      </c>
      <c r="H1869" s="3">
        <f t="shared" si="89"/>
        <v>0</v>
      </c>
    </row>
    <row r="1870" spans="6:8" x14ac:dyDescent="0.5">
      <c r="F1870" s="88">
        <f t="shared" si="87"/>
        <v>0</v>
      </c>
      <c r="G1870" s="88">
        <f t="shared" si="88"/>
        <v>0</v>
      </c>
      <c r="H1870" s="3">
        <f t="shared" si="89"/>
        <v>0</v>
      </c>
    </row>
    <row r="1871" spans="6:8" x14ac:dyDescent="0.5">
      <c r="F1871" s="88">
        <f t="shared" si="87"/>
        <v>0</v>
      </c>
      <c r="G1871" s="88">
        <f t="shared" si="88"/>
        <v>0</v>
      </c>
      <c r="H1871" s="3">
        <f t="shared" si="89"/>
        <v>0</v>
      </c>
    </row>
    <row r="1872" spans="6:8" x14ac:dyDescent="0.5">
      <c r="F1872" s="88">
        <f t="shared" si="87"/>
        <v>0</v>
      </c>
      <c r="G1872" s="88">
        <f t="shared" si="88"/>
        <v>0</v>
      </c>
      <c r="H1872" s="3">
        <f t="shared" si="89"/>
        <v>0</v>
      </c>
    </row>
    <row r="1873" spans="6:8" x14ac:dyDescent="0.5">
      <c r="F1873" s="88">
        <f t="shared" si="87"/>
        <v>0</v>
      </c>
      <c r="G1873" s="88">
        <f t="shared" si="88"/>
        <v>0</v>
      </c>
      <c r="H1873" s="3">
        <f t="shared" si="89"/>
        <v>0</v>
      </c>
    </row>
    <row r="1874" spans="6:8" x14ac:dyDescent="0.5">
      <c r="F1874" s="88">
        <f t="shared" si="87"/>
        <v>0</v>
      </c>
      <c r="G1874" s="88">
        <f t="shared" si="88"/>
        <v>0</v>
      </c>
      <c r="H1874" s="3">
        <f t="shared" si="89"/>
        <v>0</v>
      </c>
    </row>
    <row r="1875" spans="6:8" x14ac:dyDescent="0.5">
      <c r="F1875" s="88">
        <f t="shared" si="87"/>
        <v>0</v>
      </c>
      <c r="G1875" s="88">
        <f t="shared" si="88"/>
        <v>0</v>
      </c>
      <c r="H1875" s="3">
        <f t="shared" si="89"/>
        <v>0</v>
      </c>
    </row>
    <row r="1876" spans="6:8" x14ac:dyDescent="0.5">
      <c r="F1876" s="88">
        <f t="shared" si="87"/>
        <v>0</v>
      </c>
      <c r="G1876" s="88">
        <f t="shared" si="88"/>
        <v>0</v>
      </c>
      <c r="H1876" s="3">
        <f t="shared" si="89"/>
        <v>0</v>
      </c>
    </row>
    <row r="1877" spans="6:8" x14ac:dyDescent="0.5">
      <c r="F1877" s="88">
        <f t="shared" si="87"/>
        <v>0</v>
      </c>
      <c r="G1877" s="88">
        <f t="shared" si="88"/>
        <v>0</v>
      </c>
      <c r="H1877" s="3">
        <f t="shared" si="89"/>
        <v>0</v>
      </c>
    </row>
    <row r="1878" spans="6:8" x14ac:dyDescent="0.5">
      <c r="F1878" s="88">
        <f t="shared" si="87"/>
        <v>0</v>
      </c>
      <c r="G1878" s="88">
        <f t="shared" si="88"/>
        <v>0</v>
      </c>
      <c r="H1878" s="3">
        <f t="shared" si="89"/>
        <v>0</v>
      </c>
    </row>
    <row r="1879" spans="6:8" x14ac:dyDescent="0.5">
      <c r="F1879" s="88">
        <f t="shared" si="87"/>
        <v>0</v>
      </c>
      <c r="G1879" s="88">
        <f t="shared" si="88"/>
        <v>0</v>
      </c>
      <c r="H1879" s="3">
        <f t="shared" si="89"/>
        <v>0</v>
      </c>
    </row>
    <row r="1880" spans="6:8" x14ac:dyDescent="0.5">
      <c r="F1880" s="88">
        <f t="shared" si="87"/>
        <v>0</v>
      </c>
      <c r="G1880" s="88">
        <f t="shared" si="88"/>
        <v>0</v>
      </c>
      <c r="H1880" s="3">
        <f t="shared" si="89"/>
        <v>0</v>
      </c>
    </row>
    <row r="1881" spans="6:8" x14ac:dyDescent="0.5">
      <c r="F1881" s="88">
        <f t="shared" si="87"/>
        <v>0</v>
      </c>
      <c r="G1881" s="88">
        <f t="shared" si="88"/>
        <v>0</v>
      </c>
      <c r="H1881" s="3">
        <f t="shared" si="89"/>
        <v>0</v>
      </c>
    </row>
    <row r="1882" spans="6:8" x14ac:dyDescent="0.5">
      <c r="F1882" s="88">
        <f t="shared" si="87"/>
        <v>0</v>
      </c>
      <c r="G1882" s="88">
        <f t="shared" si="88"/>
        <v>0</v>
      </c>
      <c r="H1882" s="3">
        <f t="shared" si="89"/>
        <v>0</v>
      </c>
    </row>
    <row r="1883" spans="6:8" x14ac:dyDescent="0.5">
      <c r="F1883" s="88">
        <f t="shared" si="87"/>
        <v>0</v>
      </c>
      <c r="G1883" s="88">
        <f t="shared" si="88"/>
        <v>0</v>
      </c>
      <c r="H1883" s="3">
        <f t="shared" si="89"/>
        <v>0</v>
      </c>
    </row>
    <row r="1884" spans="6:8" x14ac:dyDescent="0.5">
      <c r="F1884" s="88">
        <f t="shared" si="87"/>
        <v>0</v>
      </c>
      <c r="G1884" s="88">
        <f t="shared" si="88"/>
        <v>0</v>
      </c>
      <c r="H1884" s="3">
        <f t="shared" si="89"/>
        <v>0</v>
      </c>
    </row>
    <row r="1885" spans="6:8" x14ac:dyDescent="0.5">
      <c r="F1885" s="88">
        <f t="shared" si="87"/>
        <v>0</v>
      </c>
      <c r="G1885" s="88">
        <f t="shared" si="88"/>
        <v>0</v>
      </c>
      <c r="H1885" s="3">
        <f t="shared" si="89"/>
        <v>0</v>
      </c>
    </row>
    <row r="1886" spans="6:8" x14ac:dyDescent="0.5">
      <c r="F1886" s="88">
        <f t="shared" si="87"/>
        <v>0</v>
      </c>
      <c r="G1886" s="88">
        <f t="shared" si="88"/>
        <v>0</v>
      </c>
      <c r="H1886" s="3">
        <f t="shared" si="89"/>
        <v>0</v>
      </c>
    </row>
    <row r="1887" spans="6:8" x14ac:dyDescent="0.5">
      <c r="F1887" s="88">
        <f t="shared" si="87"/>
        <v>0</v>
      </c>
      <c r="G1887" s="88">
        <f t="shared" si="88"/>
        <v>0</v>
      </c>
      <c r="H1887" s="3">
        <f t="shared" si="89"/>
        <v>0</v>
      </c>
    </row>
    <row r="1888" spans="6:8" x14ac:dyDescent="0.5">
      <c r="F1888" s="88">
        <f t="shared" si="87"/>
        <v>0</v>
      </c>
      <c r="G1888" s="88">
        <f t="shared" si="88"/>
        <v>0</v>
      </c>
      <c r="H1888" s="3">
        <f t="shared" si="89"/>
        <v>0</v>
      </c>
    </row>
    <row r="1889" spans="6:8" x14ac:dyDescent="0.5">
      <c r="F1889" s="88">
        <f t="shared" si="87"/>
        <v>0</v>
      </c>
      <c r="G1889" s="88">
        <f t="shared" si="88"/>
        <v>0</v>
      </c>
      <c r="H1889" s="3">
        <f t="shared" si="89"/>
        <v>0</v>
      </c>
    </row>
    <row r="1890" spans="6:8" x14ac:dyDescent="0.5">
      <c r="F1890" s="88">
        <f t="shared" si="87"/>
        <v>0</v>
      </c>
      <c r="G1890" s="88">
        <f t="shared" si="88"/>
        <v>0</v>
      </c>
      <c r="H1890" s="3">
        <f t="shared" si="89"/>
        <v>0</v>
      </c>
    </row>
    <row r="1891" spans="6:8" x14ac:dyDescent="0.5">
      <c r="F1891" s="88">
        <f t="shared" si="87"/>
        <v>0</v>
      </c>
      <c r="G1891" s="88">
        <f t="shared" si="88"/>
        <v>0</v>
      </c>
      <c r="H1891" s="3">
        <f t="shared" si="89"/>
        <v>0</v>
      </c>
    </row>
    <row r="1892" spans="6:8" x14ac:dyDescent="0.5">
      <c r="F1892" s="88">
        <f t="shared" si="87"/>
        <v>0</v>
      </c>
      <c r="G1892" s="88">
        <f t="shared" si="88"/>
        <v>0</v>
      </c>
      <c r="H1892" s="3">
        <f t="shared" si="89"/>
        <v>0</v>
      </c>
    </row>
    <row r="1893" spans="6:8" x14ac:dyDescent="0.5">
      <c r="F1893" s="88">
        <f t="shared" si="87"/>
        <v>0</v>
      </c>
      <c r="G1893" s="88">
        <f t="shared" si="88"/>
        <v>0</v>
      </c>
      <c r="H1893" s="3">
        <f t="shared" si="89"/>
        <v>0</v>
      </c>
    </row>
    <row r="1894" spans="6:8" x14ac:dyDescent="0.5">
      <c r="F1894" s="88">
        <f t="shared" si="87"/>
        <v>0</v>
      </c>
      <c r="G1894" s="88">
        <f t="shared" si="88"/>
        <v>0</v>
      </c>
      <c r="H1894" s="3">
        <f t="shared" si="89"/>
        <v>0</v>
      </c>
    </row>
    <row r="1895" spans="6:8" x14ac:dyDescent="0.5">
      <c r="F1895" s="88">
        <f t="shared" si="87"/>
        <v>0</v>
      </c>
      <c r="G1895" s="88">
        <f t="shared" si="88"/>
        <v>0</v>
      </c>
      <c r="H1895" s="3">
        <f t="shared" si="89"/>
        <v>0</v>
      </c>
    </row>
    <row r="1896" spans="6:8" x14ac:dyDescent="0.5">
      <c r="F1896" s="88">
        <f t="shared" si="87"/>
        <v>0</v>
      </c>
      <c r="G1896" s="88">
        <f t="shared" si="88"/>
        <v>0</v>
      </c>
      <c r="H1896" s="3">
        <f t="shared" si="89"/>
        <v>0</v>
      </c>
    </row>
    <row r="1897" spans="6:8" x14ac:dyDescent="0.5">
      <c r="F1897" s="88">
        <f t="shared" si="87"/>
        <v>0</v>
      </c>
      <c r="G1897" s="88">
        <f t="shared" si="88"/>
        <v>0</v>
      </c>
      <c r="H1897" s="3">
        <f t="shared" si="89"/>
        <v>0</v>
      </c>
    </row>
    <row r="1898" spans="6:8" x14ac:dyDescent="0.5">
      <c r="F1898" s="88">
        <f t="shared" si="87"/>
        <v>0</v>
      </c>
      <c r="G1898" s="88">
        <f t="shared" si="88"/>
        <v>0</v>
      </c>
      <c r="H1898" s="3">
        <f t="shared" si="89"/>
        <v>0</v>
      </c>
    </row>
    <row r="1899" spans="6:8" x14ac:dyDescent="0.5">
      <c r="F1899" s="88">
        <f t="shared" si="87"/>
        <v>0</v>
      </c>
      <c r="G1899" s="88">
        <f t="shared" si="88"/>
        <v>0</v>
      </c>
      <c r="H1899" s="3">
        <f t="shared" si="89"/>
        <v>0</v>
      </c>
    </row>
    <row r="1900" spans="6:8" x14ac:dyDescent="0.5">
      <c r="F1900" s="88">
        <f t="shared" si="87"/>
        <v>0</v>
      </c>
      <c r="G1900" s="88">
        <f t="shared" si="88"/>
        <v>0</v>
      </c>
      <c r="H1900" s="3">
        <f t="shared" si="89"/>
        <v>0</v>
      </c>
    </row>
    <row r="1901" spans="6:8" x14ac:dyDescent="0.5">
      <c r="F1901" s="88">
        <f t="shared" si="87"/>
        <v>0</v>
      </c>
      <c r="G1901" s="88">
        <f t="shared" si="88"/>
        <v>0</v>
      </c>
      <c r="H1901" s="3">
        <f t="shared" si="89"/>
        <v>0</v>
      </c>
    </row>
    <row r="1902" spans="6:8" x14ac:dyDescent="0.5">
      <c r="F1902" s="88">
        <f t="shared" si="87"/>
        <v>0</v>
      </c>
      <c r="G1902" s="88">
        <f t="shared" si="88"/>
        <v>0</v>
      </c>
      <c r="H1902" s="3">
        <f t="shared" si="89"/>
        <v>0</v>
      </c>
    </row>
    <row r="1903" spans="6:8" x14ac:dyDescent="0.5">
      <c r="F1903" s="88">
        <f t="shared" si="87"/>
        <v>0</v>
      </c>
      <c r="G1903" s="88">
        <f t="shared" si="88"/>
        <v>0</v>
      </c>
      <c r="H1903" s="3">
        <f t="shared" si="89"/>
        <v>0</v>
      </c>
    </row>
    <row r="1904" spans="6:8" x14ac:dyDescent="0.5">
      <c r="F1904" s="88">
        <f t="shared" si="87"/>
        <v>0</v>
      </c>
      <c r="G1904" s="88">
        <f t="shared" si="88"/>
        <v>0</v>
      </c>
      <c r="H1904" s="3">
        <f t="shared" si="89"/>
        <v>0</v>
      </c>
    </row>
    <row r="1905" spans="6:8" x14ac:dyDescent="0.5">
      <c r="F1905" s="88">
        <f t="shared" si="87"/>
        <v>0</v>
      </c>
      <c r="G1905" s="88">
        <f t="shared" si="88"/>
        <v>0</v>
      </c>
      <c r="H1905" s="3">
        <f t="shared" si="89"/>
        <v>0</v>
      </c>
    </row>
    <row r="1906" spans="6:8" x14ac:dyDescent="0.5">
      <c r="F1906" s="88">
        <f t="shared" si="87"/>
        <v>0</v>
      </c>
      <c r="G1906" s="88">
        <f t="shared" si="88"/>
        <v>0</v>
      </c>
      <c r="H1906" s="3">
        <f t="shared" si="89"/>
        <v>0</v>
      </c>
    </row>
    <row r="1907" spans="6:8" x14ac:dyDescent="0.5">
      <c r="F1907" s="88">
        <f t="shared" si="87"/>
        <v>0</v>
      </c>
      <c r="G1907" s="88">
        <f t="shared" si="88"/>
        <v>0</v>
      </c>
      <c r="H1907" s="3">
        <f t="shared" si="89"/>
        <v>0</v>
      </c>
    </row>
    <row r="1908" spans="6:8" x14ac:dyDescent="0.5">
      <c r="F1908" s="88">
        <f t="shared" si="87"/>
        <v>0</v>
      </c>
      <c r="G1908" s="88">
        <f t="shared" si="88"/>
        <v>0</v>
      </c>
      <c r="H1908" s="3">
        <f t="shared" si="89"/>
        <v>0</v>
      </c>
    </row>
    <row r="1909" spans="6:8" x14ac:dyDescent="0.5">
      <c r="F1909" s="88">
        <f t="shared" si="87"/>
        <v>0</v>
      </c>
      <c r="G1909" s="88">
        <f t="shared" si="88"/>
        <v>0</v>
      </c>
      <c r="H1909" s="3">
        <f t="shared" si="89"/>
        <v>0</v>
      </c>
    </row>
    <row r="1910" spans="6:8" x14ac:dyDescent="0.5">
      <c r="F1910" s="88">
        <f t="shared" si="87"/>
        <v>0</v>
      </c>
      <c r="G1910" s="88">
        <f t="shared" si="88"/>
        <v>0</v>
      </c>
      <c r="H1910" s="3">
        <f t="shared" si="89"/>
        <v>0</v>
      </c>
    </row>
    <row r="1911" spans="6:8" x14ac:dyDescent="0.5">
      <c r="F1911" s="88">
        <f t="shared" si="87"/>
        <v>0</v>
      </c>
      <c r="G1911" s="88">
        <f t="shared" si="88"/>
        <v>0</v>
      </c>
      <c r="H1911" s="3">
        <f t="shared" si="89"/>
        <v>0</v>
      </c>
    </row>
    <row r="1912" spans="6:8" x14ac:dyDescent="0.5">
      <c r="F1912" s="88">
        <f t="shared" si="87"/>
        <v>0</v>
      </c>
      <c r="G1912" s="88">
        <f t="shared" si="88"/>
        <v>0</v>
      </c>
      <c r="H1912" s="3">
        <f t="shared" si="89"/>
        <v>0</v>
      </c>
    </row>
    <row r="1913" spans="6:8" x14ac:dyDescent="0.5">
      <c r="F1913" s="88">
        <f t="shared" si="87"/>
        <v>0</v>
      </c>
      <c r="G1913" s="88">
        <f t="shared" si="88"/>
        <v>0</v>
      </c>
      <c r="H1913" s="3">
        <f t="shared" si="89"/>
        <v>0</v>
      </c>
    </row>
    <row r="1914" spans="6:8" x14ac:dyDescent="0.5">
      <c r="F1914" s="88">
        <f t="shared" si="87"/>
        <v>0</v>
      </c>
      <c r="G1914" s="88">
        <f t="shared" si="88"/>
        <v>0</v>
      </c>
      <c r="H1914" s="3">
        <f t="shared" si="89"/>
        <v>0</v>
      </c>
    </row>
    <row r="1915" spans="6:8" x14ac:dyDescent="0.5">
      <c r="F1915" s="88">
        <f t="shared" si="87"/>
        <v>0</v>
      </c>
      <c r="G1915" s="88">
        <f t="shared" si="88"/>
        <v>0</v>
      </c>
      <c r="H1915" s="3">
        <f t="shared" si="89"/>
        <v>0</v>
      </c>
    </row>
    <row r="1916" spans="6:8" x14ac:dyDescent="0.5">
      <c r="F1916" s="88">
        <f t="shared" si="87"/>
        <v>0</v>
      </c>
      <c r="G1916" s="88">
        <f t="shared" si="88"/>
        <v>0</v>
      </c>
      <c r="H1916" s="3">
        <f t="shared" si="89"/>
        <v>0</v>
      </c>
    </row>
    <row r="1917" spans="6:8" x14ac:dyDescent="0.5">
      <c r="F1917" s="88">
        <f t="shared" si="87"/>
        <v>0</v>
      </c>
      <c r="G1917" s="88">
        <f t="shared" si="88"/>
        <v>0</v>
      </c>
      <c r="H1917" s="3">
        <f t="shared" si="89"/>
        <v>0</v>
      </c>
    </row>
    <row r="1918" spans="6:8" x14ac:dyDescent="0.5">
      <c r="F1918" s="88">
        <f t="shared" si="87"/>
        <v>0</v>
      </c>
      <c r="G1918" s="88">
        <f t="shared" si="88"/>
        <v>0</v>
      </c>
      <c r="H1918" s="3">
        <f t="shared" si="89"/>
        <v>0</v>
      </c>
    </row>
    <row r="1919" spans="6:8" x14ac:dyDescent="0.5">
      <c r="F1919" s="88">
        <f t="shared" si="87"/>
        <v>0</v>
      </c>
      <c r="G1919" s="88">
        <f t="shared" si="88"/>
        <v>0</v>
      </c>
      <c r="H1919" s="3">
        <f t="shared" si="89"/>
        <v>0</v>
      </c>
    </row>
    <row r="1920" spans="6:8" x14ac:dyDescent="0.5">
      <c r="F1920" s="88">
        <f t="shared" si="87"/>
        <v>0</v>
      </c>
      <c r="G1920" s="88">
        <f t="shared" si="88"/>
        <v>0</v>
      </c>
      <c r="H1920" s="3">
        <f t="shared" si="89"/>
        <v>0</v>
      </c>
    </row>
    <row r="1921" spans="6:8" x14ac:dyDescent="0.5">
      <c r="F1921" s="88">
        <f t="shared" si="87"/>
        <v>0</v>
      </c>
      <c r="G1921" s="88">
        <f t="shared" si="88"/>
        <v>0</v>
      </c>
      <c r="H1921" s="3">
        <f t="shared" si="89"/>
        <v>0</v>
      </c>
    </row>
    <row r="1922" spans="6:8" x14ac:dyDescent="0.5">
      <c r="F1922" s="88">
        <f t="shared" si="87"/>
        <v>0</v>
      </c>
      <c r="G1922" s="88">
        <f t="shared" si="88"/>
        <v>0</v>
      </c>
      <c r="H1922" s="3">
        <f t="shared" si="89"/>
        <v>0</v>
      </c>
    </row>
    <row r="1923" spans="6:8" x14ac:dyDescent="0.5">
      <c r="F1923" s="88">
        <f t="shared" si="87"/>
        <v>0</v>
      </c>
      <c r="G1923" s="88">
        <f t="shared" si="88"/>
        <v>0</v>
      </c>
      <c r="H1923" s="3">
        <f t="shared" si="89"/>
        <v>0</v>
      </c>
    </row>
    <row r="1924" spans="6:8" x14ac:dyDescent="0.5">
      <c r="F1924" s="88">
        <f t="shared" si="87"/>
        <v>0</v>
      </c>
      <c r="G1924" s="88">
        <f t="shared" si="88"/>
        <v>0</v>
      </c>
      <c r="H1924" s="3">
        <f t="shared" si="89"/>
        <v>0</v>
      </c>
    </row>
    <row r="1925" spans="6:8" x14ac:dyDescent="0.5">
      <c r="F1925" s="88">
        <f t="shared" si="87"/>
        <v>0</v>
      </c>
      <c r="G1925" s="88">
        <f t="shared" si="88"/>
        <v>0</v>
      </c>
      <c r="H1925" s="3">
        <f t="shared" si="89"/>
        <v>0</v>
      </c>
    </row>
    <row r="1926" spans="6:8" x14ac:dyDescent="0.5">
      <c r="F1926" s="88">
        <f t="shared" si="87"/>
        <v>0</v>
      </c>
      <c r="G1926" s="88">
        <f t="shared" si="88"/>
        <v>0</v>
      </c>
      <c r="H1926" s="3">
        <f t="shared" si="89"/>
        <v>0</v>
      </c>
    </row>
    <row r="1927" spans="6:8" x14ac:dyDescent="0.5">
      <c r="F1927" s="88">
        <f t="shared" ref="F1927:F1990" si="90">IF(COUNT($C1927,D1927)&lt;&gt;2,0,ROUND(MAX(IF($B1927="No - non-arm's length",0,MIN((0.75*D1927),1694)),MIN(D1927,(0.75*$C1927),1694)),2))</f>
        <v>0</v>
      </c>
      <c r="G1927" s="88">
        <f t="shared" ref="G1927:G1990" si="91">IF(COUNT($C1927,E1927)&lt;&gt;2,0,ROUND(MAX(IF($B1927="No - non-arm's length",0,MIN((0.75*E1927),1694)),MIN(E1927,(0.75*$C1927),1694)),2))</f>
        <v>0</v>
      </c>
      <c r="H1927" s="3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88">
        <f t="shared" si="90"/>
        <v>0</v>
      </c>
      <c r="G1928" s="88">
        <f t="shared" si="91"/>
        <v>0</v>
      </c>
      <c r="H1928" s="3">
        <f t="shared" si="92"/>
        <v>0</v>
      </c>
    </row>
    <row r="1929" spans="6:8" x14ac:dyDescent="0.5">
      <c r="F1929" s="88">
        <f t="shared" si="90"/>
        <v>0</v>
      </c>
      <c r="G1929" s="88">
        <f t="shared" si="91"/>
        <v>0</v>
      </c>
      <c r="H1929" s="3">
        <f t="shared" si="92"/>
        <v>0</v>
      </c>
    </row>
    <row r="1930" spans="6:8" x14ac:dyDescent="0.5">
      <c r="F1930" s="88">
        <f t="shared" si="90"/>
        <v>0</v>
      </c>
      <c r="G1930" s="88">
        <f t="shared" si="91"/>
        <v>0</v>
      </c>
      <c r="H1930" s="3">
        <f t="shared" si="92"/>
        <v>0</v>
      </c>
    </row>
    <row r="1931" spans="6:8" x14ac:dyDescent="0.5">
      <c r="F1931" s="88">
        <f t="shared" si="90"/>
        <v>0</v>
      </c>
      <c r="G1931" s="88">
        <f t="shared" si="91"/>
        <v>0</v>
      </c>
      <c r="H1931" s="3">
        <f t="shared" si="92"/>
        <v>0</v>
      </c>
    </row>
    <row r="1932" spans="6:8" x14ac:dyDescent="0.5">
      <c r="F1932" s="88">
        <f t="shared" si="90"/>
        <v>0</v>
      </c>
      <c r="G1932" s="88">
        <f t="shared" si="91"/>
        <v>0</v>
      </c>
      <c r="H1932" s="3">
        <f t="shared" si="92"/>
        <v>0</v>
      </c>
    </row>
    <row r="1933" spans="6:8" x14ac:dyDescent="0.5">
      <c r="F1933" s="88">
        <f t="shared" si="90"/>
        <v>0</v>
      </c>
      <c r="G1933" s="88">
        <f t="shared" si="91"/>
        <v>0</v>
      </c>
      <c r="H1933" s="3">
        <f t="shared" si="92"/>
        <v>0</v>
      </c>
    </row>
    <row r="1934" spans="6:8" x14ac:dyDescent="0.5">
      <c r="F1934" s="88">
        <f t="shared" si="90"/>
        <v>0</v>
      </c>
      <c r="G1934" s="88">
        <f t="shared" si="91"/>
        <v>0</v>
      </c>
      <c r="H1934" s="3">
        <f t="shared" si="92"/>
        <v>0</v>
      </c>
    </row>
    <row r="1935" spans="6:8" x14ac:dyDescent="0.5">
      <c r="F1935" s="88">
        <f t="shared" si="90"/>
        <v>0</v>
      </c>
      <c r="G1935" s="88">
        <f t="shared" si="91"/>
        <v>0</v>
      </c>
      <c r="H1935" s="3">
        <f t="shared" si="92"/>
        <v>0</v>
      </c>
    </row>
    <row r="1936" spans="6:8" x14ac:dyDescent="0.5">
      <c r="F1936" s="88">
        <f t="shared" si="90"/>
        <v>0</v>
      </c>
      <c r="G1936" s="88">
        <f t="shared" si="91"/>
        <v>0</v>
      </c>
      <c r="H1936" s="3">
        <f t="shared" si="92"/>
        <v>0</v>
      </c>
    </row>
    <row r="1937" spans="6:8" x14ac:dyDescent="0.5">
      <c r="F1937" s="88">
        <f t="shared" si="90"/>
        <v>0</v>
      </c>
      <c r="G1937" s="88">
        <f t="shared" si="91"/>
        <v>0</v>
      </c>
      <c r="H1937" s="3">
        <f t="shared" si="92"/>
        <v>0</v>
      </c>
    </row>
    <row r="1938" spans="6:8" x14ac:dyDescent="0.5">
      <c r="F1938" s="88">
        <f t="shared" si="90"/>
        <v>0</v>
      </c>
      <c r="G1938" s="88">
        <f t="shared" si="91"/>
        <v>0</v>
      </c>
      <c r="H1938" s="3">
        <f t="shared" si="92"/>
        <v>0</v>
      </c>
    </row>
    <row r="1939" spans="6:8" x14ac:dyDescent="0.5">
      <c r="F1939" s="88">
        <f t="shared" si="90"/>
        <v>0</v>
      </c>
      <c r="G1939" s="88">
        <f t="shared" si="91"/>
        <v>0</v>
      </c>
      <c r="H1939" s="3">
        <f t="shared" si="92"/>
        <v>0</v>
      </c>
    </row>
    <row r="1940" spans="6:8" x14ac:dyDescent="0.5">
      <c r="F1940" s="88">
        <f t="shared" si="90"/>
        <v>0</v>
      </c>
      <c r="G1940" s="88">
        <f t="shared" si="91"/>
        <v>0</v>
      </c>
      <c r="H1940" s="3">
        <f t="shared" si="92"/>
        <v>0</v>
      </c>
    </row>
    <row r="1941" spans="6:8" x14ac:dyDescent="0.5">
      <c r="F1941" s="88">
        <f t="shared" si="90"/>
        <v>0</v>
      </c>
      <c r="G1941" s="88">
        <f t="shared" si="91"/>
        <v>0</v>
      </c>
      <c r="H1941" s="3">
        <f t="shared" si="92"/>
        <v>0</v>
      </c>
    </row>
    <row r="1942" spans="6:8" x14ac:dyDescent="0.5">
      <c r="F1942" s="88">
        <f t="shared" si="90"/>
        <v>0</v>
      </c>
      <c r="G1942" s="88">
        <f t="shared" si="91"/>
        <v>0</v>
      </c>
      <c r="H1942" s="3">
        <f t="shared" si="92"/>
        <v>0</v>
      </c>
    </row>
    <row r="1943" spans="6:8" x14ac:dyDescent="0.5">
      <c r="F1943" s="88">
        <f t="shared" si="90"/>
        <v>0</v>
      </c>
      <c r="G1943" s="88">
        <f t="shared" si="91"/>
        <v>0</v>
      </c>
      <c r="H1943" s="3">
        <f t="shared" si="92"/>
        <v>0</v>
      </c>
    </row>
    <row r="1944" spans="6:8" x14ac:dyDescent="0.5">
      <c r="F1944" s="88">
        <f t="shared" si="90"/>
        <v>0</v>
      </c>
      <c r="G1944" s="88">
        <f t="shared" si="91"/>
        <v>0</v>
      </c>
      <c r="H1944" s="3">
        <f t="shared" si="92"/>
        <v>0</v>
      </c>
    </row>
    <row r="1945" spans="6:8" x14ac:dyDescent="0.5">
      <c r="F1945" s="88">
        <f t="shared" si="90"/>
        <v>0</v>
      </c>
      <c r="G1945" s="88">
        <f t="shared" si="91"/>
        <v>0</v>
      </c>
      <c r="H1945" s="3">
        <f t="shared" si="92"/>
        <v>0</v>
      </c>
    </row>
    <row r="1946" spans="6:8" x14ac:dyDescent="0.5">
      <c r="F1946" s="88">
        <f t="shared" si="90"/>
        <v>0</v>
      </c>
      <c r="G1946" s="88">
        <f t="shared" si="91"/>
        <v>0</v>
      </c>
      <c r="H1946" s="3">
        <f t="shared" si="92"/>
        <v>0</v>
      </c>
    </row>
    <row r="1947" spans="6:8" x14ac:dyDescent="0.5">
      <c r="F1947" s="88">
        <f t="shared" si="90"/>
        <v>0</v>
      </c>
      <c r="G1947" s="88">
        <f t="shared" si="91"/>
        <v>0</v>
      </c>
      <c r="H1947" s="3">
        <f t="shared" si="92"/>
        <v>0</v>
      </c>
    </row>
    <row r="1948" spans="6:8" x14ac:dyDescent="0.5">
      <c r="F1948" s="88">
        <f t="shared" si="90"/>
        <v>0</v>
      </c>
      <c r="G1948" s="88">
        <f t="shared" si="91"/>
        <v>0</v>
      </c>
      <c r="H1948" s="3">
        <f t="shared" si="92"/>
        <v>0</v>
      </c>
    </row>
    <row r="1949" spans="6:8" x14ac:dyDescent="0.5">
      <c r="F1949" s="88">
        <f t="shared" si="90"/>
        <v>0</v>
      </c>
      <c r="G1949" s="88">
        <f t="shared" si="91"/>
        <v>0</v>
      </c>
      <c r="H1949" s="3">
        <f t="shared" si="92"/>
        <v>0</v>
      </c>
    </row>
    <row r="1950" spans="6:8" x14ac:dyDescent="0.5">
      <c r="F1950" s="88">
        <f t="shared" si="90"/>
        <v>0</v>
      </c>
      <c r="G1950" s="88">
        <f t="shared" si="91"/>
        <v>0</v>
      </c>
      <c r="H1950" s="3">
        <f t="shared" si="92"/>
        <v>0</v>
      </c>
    </row>
    <row r="1951" spans="6:8" x14ac:dyDescent="0.5">
      <c r="F1951" s="88">
        <f t="shared" si="90"/>
        <v>0</v>
      </c>
      <c r="G1951" s="88">
        <f t="shared" si="91"/>
        <v>0</v>
      </c>
      <c r="H1951" s="3">
        <f t="shared" si="92"/>
        <v>0</v>
      </c>
    </row>
    <row r="1952" spans="6:8" x14ac:dyDescent="0.5">
      <c r="F1952" s="88">
        <f t="shared" si="90"/>
        <v>0</v>
      </c>
      <c r="G1952" s="88">
        <f t="shared" si="91"/>
        <v>0</v>
      </c>
      <c r="H1952" s="3">
        <f t="shared" si="92"/>
        <v>0</v>
      </c>
    </row>
    <row r="1953" spans="6:8" x14ac:dyDescent="0.5">
      <c r="F1953" s="88">
        <f t="shared" si="90"/>
        <v>0</v>
      </c>
      <c r="G1953" s="88">
        <f t="shared" si="91"/>
        <v>0</v>
      </c>
      <c r="H1953" s="3">
        <f t="shared" si="92"/>
        <v>0</v>
      </c>
    </row>
    <row r="1954" spans="6:8" x14ac:dyDescent="0.5">
      <c r="F1954" s="88">
        <f t="shared" si="90"/>
        <v>0</v>
      </c>
      <c r="G1954" s="88">
        <f t="shared" si="91"/>
        <v>0</v>
      </c>
      <c r="H1954" s="3">
        <f t="shared" si="92"/>
        <v>0</v>
      </c>
    </row>
    <row r="1955" spans="6:8" x14ac:dyDescent="0.5">
      <c r="F1955" s="88">
        <f t="shared" si="90"/>
        <v>0</v>
      </c>
      <c r="G1955" s="88">
        <f t="shared" si="91"/>
        <v>0</v>
      </c>
      <c r="H1955" s="3">
        <f t="shared" si="92"/>
        <v>0</v>
      </c>
    </row>
    <row r="1956" spans="6:8" x14ac:dyDescent="0.5">
      <c r="F1956" s="88">
        <f t="shared" si="90"/>
        <v>0</v>
      </c>
      <c r="G1956" s="88">
        <f t="shared" si="91"/>
        <v>0</v>
      </c>
      <c r="H1956" s="3">
        <f t="shared" si="92"/>
        <v>0</v>
      </c>
    </row>
    <row r="1957" spans="6:8" x14ac:dyDescent="0.5">
      <c r="F1957" s="88">
        <f t="shared" si="90"/>
        <v>0</v>
      </c>
      <c r="G1957" s="88">
        <f t="shared" si="91"/>
        <v>0</v>
      </c>
      <c r="H1957" s="3">
        <f t="shared" si="92"/>
        <v>0</v>
      </c>
    </row>
    <row r="1958" spans="6:8" x14ac:dyDescent="0.5">
      <c r="F1958" s="88">
        <f t="shared" si="90"/>
        <v>0</v>
      </c>
      <c r="G1958" s="88">
        <f t="shared" si="91"/>
        <v>0</v>
      </c>
      <c r="H1958" s="3">
        <f t="shared" si="92"/>
        <v>0</v>
      </c>
    </row>
    <row r="1959" spans="6:8" x14ac:dyDescent="0.5">
      <c r="F1959" s="88">
        <f t="shared" si="90"/>
        <v>0</v>
      </c>
      <c r="G1959" s="88">
        <f t="shared" si="91"/>
        <v>0</v>
      </c>
      <c r="H1959" s="3">
        <f t="shared" si="92"/>
        <v>0</v>
      </c>
    </row>
    <row r="1960" spans="6:8" x14ac:dyDescent="0.5">
      <c r="F1960" s="88">
        <f t="shared" si="90"/>
        <v>0</v>
      </c>
      <c r="G1960" s="88">
        <f t="shared" si="91"/>
        <v>0</v>
      </c>
      <c r="H1960" s="3">
        <f t="shared" si="92"/>
        <v>0</v>
      </c>
    </row>
    <row r="1961" spans="6:8" x14ac:dyDescent="0.5">
      <c r="F1961" s="88">
        <f t="shared" si="90"/>
        <v>0</v>
      </c>
      <c r="G1961" s="88">
        <f t="shared" si="91"/>
        <v>0</v>
      </c>
      <c r="H1961" s="3">
        <f t="shared" si="92"/>
        <v>0</v>
      </c>
    </row>
    <row r="1962" spans="6:8" x14ac:dyDescent="0.5">
      <c r="F1962" s="88">
        <f t="shared" si="90"/>
        <v>0</v>
      </c>
      <c r="G1962" s="88">
        <f t="shared" si="91"/>
        <v>0</v>
      </c>
      <c r="H1962" s="3">
        <f t="shared" si="92"/>
        <v>0</v>
      </c>
    </row>
    <row r="1963" spans="6:8" x14ac:dyDescent="0.5">
      <c r="F1963" s="88">
        <f t="shared" si="90"/>
        <v>0</v>
      </c>
      <c r="G1963" s="88">
        <f t="shared" si="91"/>
        <v>0</v>
      </c>
      <c r="H1963" s="3">
        <f t="shared" si="92"/>
        <v>0</v>
      </c>
    </row>
    <row r="1964" spans="6:8" x14ac:dyDescent="0.5">
      <c r="F1964" s="88">
        <f t="shared" si="90"/>
        <v>0</v>
      </c>
      <c r="G1964" s="88">
        <f t="shared" si="91"/>
        <v>0</v>
      </c>
      <c r="H1964" s="3">
        <f t="shared" si="92"/>
        <v>0</v>
      </c>
    </row>
    <row r="1965" spans="6:8" x14ac:dyDescent="0.5">
      <c r="F1965" s="88">
        <f t="shared" si="90"/>
        <v>0</v>
      </c>
      <c r="G1965" s="88">
        <f t="shared" si="91"/>
        <v>0</v>
      </c>
      <c r="H1965" s="3">
        <f t="shared" si="92"/>
        <v>0</v>
      </c>
    </row>
    <row r="1966" spans="6:8" x14ac:dyDescent="0.5">
      <c r="F1966" s="88">
        <f t="shared" si="90"/>
        <v>0</v>
      </c>
      <c r="G1966" s="88">
        <f t="shared" si="91"/>
        <v>0</v>
      </c>
      <c r="H1966" s="3">
        <f t="shared" si="92"/>
        <v>0</v>
      </c>
    </row>
    <row r="1967" spans="6:8" x14ac:dyDescent="0.5">
      <c r="F1967" s="88">
        <f t="shared" si="90"/>
        <v>0</v>
      </c>
      <c r="G1967" s="88">
        <f t="shared" si="91"/>
        <v>0</v>
      </c>
      <c r="H1967" s="3">
        <f t="shared" si="92"/>
        <v>0</v>
      </c>
    </row>
    <row r="1968" spans="6:8" x14ac:dyDescent="0.5">
      <c r="F1968" s="88">
        <f t="shared" si="90"/>
        <v>0</v>
      </c>
      <c r="G1968" s="88">
        <f t="shared" si="91"/>
        <v>0</v>
      </c>
      <c r="H1968" s="3">
        <f t="shared" si="92"/>
        <v>0</v>
      </c>
    </row>
    <row r="1969" spans="6:8" x14ac:dyDescent="0.5">
      <c r="F1969" s="88">
        <f t="shared" si="90"/>
        <v>0</v>
      </c>
      <c r="G1969" s="88">
        <f t="shared" si="91"/>
        <v>0</v>
      </c>
      <c r="H1969" s="3">
        <f t="shared" si="92"/>
        <v>0</v>
      </c>
    </row>
    <row r="1970" spans="6:8" x14ac:dyDescent="0.5">
      <c r="F1970" s="88">
        <f t="shared" si="90"/>
        <v>0</v>
      </c>
      <c r="G1970" s="88">
        <f t="shared" si="91"/>
        <v>0</v>
      </c>
      <c r="H1970" s="3">
        <f t="shared" si="92"/>
        <v>0</v>
      </c>
    </row>
    <row r="1971" spans="6:8" x14ac:dyDescent="0.5">
      <c r="F1971" s="88">
        <f t="shared" si="90"/>
        <v>0</v>
      </c>
      <c r="G1971" s="88">
        <f t="shared" si="91"/>
        <v>0</v>
      </c>
      <c r="H1971" s="3">
        <f t="shared" si="92"/>
        <v>0</v>
      </c>
    </row>
    <row r="1972" spans="6:8" x14ac:dyDescent="0.5">
      <c r="F1972" s="88">
        <f t="shared" si="90"/>
        <v>0</v>
      </c>
      <c r="G1972" s="88">
        <f t="shared" si="91"/>
        <v>0</v>
      </c>
      <c r="H1972" s="3">
        <f t="shared" si="92"/>
        <v>0</v>
      </c>
    </row>
    <row r="1973" spans="6:8" x14ac:dyDescent="0.5">
      <c r="F1973" s="88">
        <f t="shared" si="90"/>
        <v>0</v>
      </c>
      <c r="G1973" s="88">
        <f t="shared" si="91"/>
        <v>0</v>
      </c>
      <c r="H1973" s="3">
        <f t="shared" si="92"/>
        <v>0</v>
      </c>
    </row>
    <row r="1974" spans="6:8" x14ac:dyDescent="0.5">
      <c r="F1974" s="88">
        <f t="shared" si="90"/>
        <v>0</v>
      </c>
      <c r="G1974" s="88">
        <f t="shared" si="91"/>
        <v>0</v>
      </c>
      <c r="H1974" s="3">
        <f t="shared" si="92"/>
        <v>0</v>
      </c>
    </row>
    <row r="1975" spans="6:8" x14ac:dyDescent="0.5">
      <c r="F1975" s="88">
        <f t="shared" si="90"/>
        <v>0</v>
      </c>
      <c r="G1975" s="88">
        <f t="shared" si="91"/>
        <v>0</v>
      </c>
      <c r="H1975" s="3">
        <f t="shared" si="92"/>
        <v>0</v>
      </c>
    </row>
    <row r="1976" spans="6:8" x14ac:dyDescent="0.5">
      <c r="F1976" s="88">
        <f t="shared" si="90"/>
        <v>0</v>
      </c>
      <c r="G1976" s="88">
        <f t="shared" si="91"/>
        <v>0</v>
      </c>
      <c r="H1976" s="3">
        <f t="shared" si="92"/>
        <v>0</v>
      </c>
    </row>
    <row r="1977" spans="6:8" x14ac:dyDescent="0.5">
      <c r="F1977" s="88">
        <f t="shared" si="90"/>
        <v>0</v>
      </c>
      <c r="G1977" s="88">
        <f t="shared" si="91"/>
        <v>0</v>
      </c>
      <c r="H1977" s="3">
        <f t="shared" si="92"/>
        <v>0</v>
      </c>
    </row>
    <row r="1978" spans="6:8" x14ac:dyDescent="0.5">
      <c r="F1978" s="88">
        <f t="shared" si="90"/>
        <v>0</v>
      </c>
      <c r="G1978" s="88">
        <f t="shared" si="91"/>
        <v>0</v>
      </c>
      <c r="H1978" s="3">
        <f t="shared" si="92"/>
        <v>0</v>
      </c>
    </row>
    <row r="1979" spans="6:8" x14ac:dyDescent="0.5">
      <c r="F1979" s="88">
        <f t="shared" si="90"/>
        <v>0</v>
      </c>
      <c r="G1979" s="88">
        <f t="shared" si="91"/>
        <v>0</v>
      </c>
      <c r="H1979" s="3">
        <f t="shared" si="92"/>
        <v>0</v>
      </c>
    </row>
    <row r="1980" spans="6:8" x14ac:dyDescent="0.5">
      <c r="F1980" s="88">
        <f t="shared" si="90"/>
        <v>0</v>
      </c>
      <c r="G1980" s="88">
        <f t="shared" si="91"/>
        <v>0</v>
      </c>
      <c r="H1980" s="3">
        <f t="shared" si="92"/>
        <v>0</v>
      </c>
    </row>
    <row r="1981" spans="6:8" x14ac:dyDescent="0.5">
      <c r="F1981" s="88">
        <f t="shared" si="90"/>
        <v>0</v>
      </c>
      <c r="G1981" s="88">
        <f t="shared" si="91"/>
        <v>0</v>
      </c>
      <c r="H1981" s="3">
        <f t="shared" si="92"/>
        <v>0</v>
      </c>
    </row>
    <row r="1982" spans="6:8" x14ac:dyDescent="0.5">
      <c r="F1982" s="88">
        <f t="shared" si="90"/>
        <v>0</v>
      </c>
      <c r="G1982" s="88">
        <f t="shared" si="91"/>
        <v>0</v>
      </c>
      <c r="H1982" s="3">
        <f t="shared" si="92"/>
        <v>0</v>
      </c>
    </row>
    <row r="1983" spans="6:8" x14ac:dyDescent="0.5">
      <c r="F1983" s="88">
        <f t="shared" si="90"/>
        <v>0</v>
      </c>
      <c r="G1983" s="88">
        <f t="shared" si="91"/>
        <v>0</v>
      </c>
      <c r="H1983" s="3">
        <f t="shared" si="92"/>
        <v>0</v>
      </c>
    </row>
    <row r="1984" spans="6:8" x14ac:dyDescent="0.5">
      <c r="F1984" s="88">
        <f t="shared" si="90"/>
        <v>0</v>
      </c>
      <c r="G1984" s="88">
        <f t="shared" si="91"/>
        <v>0</v>
      </c>
      <c r="H1984" s="3">
        <f t="shared" si="92"/>
        <v>0</v>
      </c>
    </row>
    <row r="1985" spans="6:8" x14ac:dyDescent="0.5">
      <c r="F1985" s="88">
        <f t="shared" si="90"/>
        <v>0</v>
      </c>
      <c r="G1985" s="88">
        <f t="shared" si="91"/>
        <v>0</v>
      </c>
      <c r="H1985" s="3">
        <f t="shared" si="92"/>
        <v>0</v>
      </c>
    </row>
    <row r="1986" spans="6:8" x14ac:dyDescent="0.5">
      <c r="F1986" s="88">
        <f t="shared" si="90"/>
        <v>0</v>
      </c>
      <c r="G1986" s="88">
        <f t="shared" si="91"/>
        <v>0</v>
      </c>
      <c r="H1986" s="3">
        <f t="shared" si="92"/>
        <v>0</v>
      </c>
    </row>
    <row r="1987" spans="6:8" x14ac:dyDescent="0.5">
      <c r="F1987" s="88">
        <f t="shared" si="90"/>
        <v>0</v>
      </c>
      <c r="G1987" s="88">
        <f t="shared" si="91"/>
        <v>0</v>
      </c>
      <c r="H1987" s="3">
        <f t="shared" si="92"/>
        <v>0</v>
      </c>
    </row>
    <row r="1988" spans="6:8" x14ac:dyDescent="0.5">
      <c r="F1988" s="88">
        <f t="shared" si="90"/>
        <v>0</v>
      </c>
      <c r="G1988" s="88">
        <f t="shared" si="91"/>
        <v>0</v>
      </c>
      <c r="H1988" s="3">
        <f t="shared" si="92"/>
        <v>0</v>
      </c>
    </row>
    <row r="1989" spans="6:8" x14ac:dyDescent="0.5">
      <c r="F1989" s="88">
        <f t="shared" si="90"/>
        <v>0</v>
      </c>
      <c r="G1989" s="88">
        <f t="shared" si="91"/>
        <v>0</v>
      </c>
      <c r="H1989" s="3">
        <f t="shared" si="92"/>
        <v>0</v>
      </c>
    </row>
    <row r="1990" spans="6:8" x14ac:dyDescent="0.5">
      <c r="F1990" s="88">
        <f t="shared" si="90"/>
        <v>0</v>
      </c>
      <c r="G1990" s="88">
        <f t="shared" si="91"/>
        <v>0</v>
      </c>
      <c r="H1990" s="3">
        <f t="shared" si="92"/>
        <v>0</v>
      </c>
    </row>
    <row r="1991" spans="6:8" x14ac:dyDescent="0.5">
      <c r="F1991" s="88">
        <f t="shared" ref="F1991:F2054" si="93">IF(COUNT($C1991,D1991)&lt;&gt;2,0,ROUND(MAX(IF($B1991="No - non-arm's length",0,MIN((0.75*D1991),1694)),MIN(D1991,(0.75*$C1991),1694)),2))</f>
        <v>0</v>
      </c>
      <c r="G1991" s="88">
        <f t="shared" ref="G1991:G2054" si="94">IF(COUNT($C1991,E1991)&lt;&gt;2,0,ROUND(MAX(IF($B1991="No - non-arm's length",0,MIN((0.75*E1991),1694)),MIN(E1991,(0.75*$C1991),1694)),2))</f>
        <v>0</v>
      </c>
      <c r="H1991" s="3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88">
        <f t="shared" si="93"/>
        <v>0</v>
      </c>
      <c r="G1992" s="88">
        <f t="shared" si="94"/>
        <v>0</v>
      </c>
      <c r="H1992" s="3">
        <f t="shared" si="95"/>
        <v>0</v>
      </c>
    </row>
    <row r="1993" spans="6:8" x14ac:dyDescent="0.5">
      <c r="F1993" s="88">
        <f t="shared" si="93"/>
        <v>0</v>
      </c>
      <c r="G1993" s="88">
        <f t="shared" si="94"/>
        <v>0</v>
      </c>
      <c r="H1993" s="3">
        <f t="shared" si="95"/>
        <v>0</v>
      </c>
    </row>
    <row r="1994" spans="6:8" x14ac:dyDescent="0.5">
      <c r="F1994" s="88">
        <f t="shared" si="93"/>
        <v>0</v>
      </c>
      <c r="G1994" s="88">
        <f t="shared" si="94"/>
        <v>0</v>
      </c>
      <c r="H1994" s="3">
        <f t="shared" si="95"/>
        <v>0</v>
      </c>
    </row>
    <row r="1995" spans="6:8" x14ac:dyDescent="0.5">
      <c r="F1995" s="88">
        <f t="shared" si="93"/>
        <v>0</v>
      </c>
      <c r="G1995" s="88">
        <f t="shared" si="94"/>
        <v>0</v>
      </c>
      <c r="H1995" s="3">
        <f t="shared" si="95"/>
        <v>0</v>
      </c>
    </row>
    <row r="1996" spans="6:8" x14ac:dyDescent="0.5">
      <c r="F1996" s="88">
        <f t="shared" si="93"/>
        <v>0</v>
      </c>
      <c r="G1996" s="88">
        <f t="shared" si="94"/>
        <v>0</v>
      </c>
      <c r="H1996" s="3">
        <f t="shared" si="95"/>
        <v>0</v>
      </c>
    </row>
    <row r="1997" spans="6:8" x14ac:dyDescent="0.5">
      <c r="F1997" s="88">
        <f t="shared" si="93"/>
        <v>0</v>
      </c>
      <c r="G1997" s="88">
        <f t="shared" si="94"/>
        <v>0</v>
      </c>
      <c r="H1997" s="3">
        <f t="shared" si="95"/>
        <v>0</v>
      </c>
    </row>
    <row r="1998" spans="6:8" x14ac:dyDescent="0.5">
      <c r="F1998" s="88">
        <f t="shared" si="93"/>
        <v>0</v>
      </c>
      <c r="G1998" s="88">
        <f t="shared" si="94"/>
        <v>0</v>
      </c>
      <c r="H1998" s="3">
        <f t="shared" si="95"/>
        <v>0</v>
      </c>
    </row>
    <row r="1999" spans="6:8" x14ac:dyDescent="0.5">
      <c r="F1999" s="88">
        <f t="shared" si="93"/>
        <v>0</v>
      </c>
      <c r="G1999" s="88">
        <f t="shared" si="94"/>
        <v>0</v>
      </c>
      <c r="H1999" s="3">
        <f t="shared" si="95"/>
        <v>0</v>
      </c>
    </row>
    <row r="2000" spans="6:8" x14ac:dyDescent="0.5">
      <c r="F2000" s="88">
        <f t="shared" si="93"/>
        <v>0</v>
      </c>
      <c r="G2000" s="88">
        <f t="shared" si="94"/>
        <v>0</v>
      </c>
      <c r="H2000" s="3">
        <f t="shared" si="95"/>
        <v>0</v>
      </c>
    </row>
    <row r="2001" spans="6:8" x14ac:dyDescent="0.5">
      <c r="F2001" s="88">
        <f t="shared" si="93"/>
        <v>0</v>
      </c>
      <c r="G2001" s="88">
        <f t="shared" si="94"/>
        <v>0</v>
      </c>
      <c r="H2001" s="3">
        <f t="shared" si="95"/>
        <v>0</v>
      </c>
    </row>
    <row r="2002" spans="6:8" x14ac:dyDescent="0.5">
      <c r="F2002" s="88">
        <f t="shared" si="93"/>
        <v>0</v>
      </c>
      <c r="G2002" s="88">
        <f t="shared" si="94"/>
        <v>0</v>
      </c>
      <c r="H2002" s="3">
        <f t="shared" si="95"/>
        <v>0</v>
      </c>
    </row>
    <row r="2003" spans="6:8" x14ac:dyDescent="0.5">
      <c r="F2003" s="88">
        <f t="shared" si="93"/>
        <v>0</v>
      </c>
      <c r="G2003" s="88">
        <f t="shared" si="94"/>
        <v>0</v>
      </c>
      <c r="H2003" s="3">
        <f t="shared" si="95"/>
        <v>0</v>
      </c>
    </row>
    <row r="2004" spans="6:8" x14ac:dyDescent="0.5">
      <c r="F2004" s="88">
        <f t="shared" si="93"/>
        <v>0</v>
      </c>
      <c r="G2004" s="88">
        <f t="shared" si="94"/>
        <v>0</v>
      </c>
      <c r="H2004" s="3">
        <f t="shared" si="95"/>
        <v>0</v>
      </c>
    </row>
    <row r="2005" spans="6:8" x14ac:dyDescent="0.5">
      <c r="F2005" s="88">
        <f t="shared" si="93"/>
        <v>0</v>
      </c>
      <c r="G2005" s="88">
        <f t="shared" si="94"/>
        <v>0</v>
      </c>
      <c r="H2005" s="3">
        <f t="shared" si="95"/>
        <v>0</v>
      </c>
    </row>
    <row r="2006" spans="6:8" x14ac:dyDescent="0.5">
      <c r="F2006" s="88">
        <f t="shared" si="93"/>
        <v>0</v>
      </c>
      <c r="G2006" s="88">
        <f t="shared" si="94"/>
        <v>0</v>
      </c>
      <c r="H2006" s="3">
        <f t="shared" si="95"/>
        <v>0</v>
      </c>
    </row>
    <row r="2007" spans="6:8" x14ac:dyDescent="0.5">
      <c r="F2007" s="88">
        <f t="shared" si="93"/>
        <v>0</v>
      </c>
      <c r="G2007" s="88">
        <f t="shared" si="94"/>
        <v>0</v>
      </c>
      <c r="H2007" s="3">
        <f t="shared" si="95"/>
        <v>0</v>
      </c>
    </row>
    <row r="2008" spans="6:8" x14ac:dyDescent="0.5">
      <c r="F2008" s="88">
        <f t="shared" si="93"/>
        <v>0</v>
      </c>
      <c r="G2008" s="88">
        <f t="shared" si="94"/>
        <v>0</v>
      </c>
      <c r="H2008" s="3">
        <f t="shared" si="95"/>
        <v>0</v>
      </c>
    </row>
    <row r="2009" spans="6:8" x14ac:dyDescent="0.5">
      <c r="F2009" s="88">
        <f t="shared" si="93"/>
        <v>0</v>
      </c>
      <c r="G2009" s="88">
        <f t="shared" si="94"/>
        <v>0</v>
      </c>
      <c r="H2009" s="3">
        <f t="shared" si="95"/>
        <v>0</v>
      </c>
    </row>
    <row r="2010" spans="6:8" x14ac:dyDescent="0.5">
      <c r="F2010" s="88">
        <f t="shared" si="93"/>
        <v>0</v>
      </c>
      <c r="G2010" s="88">
        <f t="shared" si="94"/>
        <v>0</v>
      </c>
      <c r="H2010" s="3">
        <f t="shared" si="95"/>
        <v>0</v>
      </c>
    </row>
    <row r="2011" spans="6:8" x14ac:dyDescent="0.5">
      <c r="F2011" s="88">
        <f t="shared" si="93"/>
        <v>0</v>
      </c>
      <c r="G2011" s="88">
        <f t="shared" si="94"/>
        <v>0</v>
      </c>
      <c r="H2011" s="3">
        <f t="shared" si="95"/>
        <v>0</v>
      </c>
    </row>
    <row r="2012" spans="6:8" x14ac:dyDescent="0.5">
      <c r="F2012" s="88">
        <f t="shared" si="93"/>
        <v>0</v>
      </c>
      <c r="G2012" s="88">
        <f t="shared" si="94"/>
        <v>0</v>
      </c>
      <c r="H2012" s="3">
        <f t="shared" si="95"/>
        <v>0</v>
      </c>
    </row>
    <row r="2013" spans="6:8" x14ac:dyDescent="0.5">
      <c r="F2013" s="88">
        <f t="shared" si="93"/>
        <v>0</v>
      </c>
      <c r="G2013" s="88">
        <f t="shared" si="94"/>
        <v>0</v>
      </c>
      <c r="H2013" s="3">
        <f t="shared" si="95"/>
        <v>0</v>
      </c>
    </row>
    <row r="2014" spans="6:8" x14ac:dyDescent="0.5">
      <c r="F2014" s="88">
        <f t="shared" si="93"/>
        <v>0</v>
      </c>
      <c r="G2014" s="88">
        <f t="shared" si="94"/>
        <v>0</v>
      </c>
      <c r="H2014" s="3">
        <f t="shared" si="95"/>
        <v>0</v>
      </c>
    </row>
    <row r="2015" spans="6:8" x14ac:dyDescent="0.5">
      <c r="F2015" s="88">
        <f t="shared" si="93"/>
        <v>0</v>
      </c>
      <c r="G2015" s="88">
        <f t="shared" si="94"/>
        <v>0</v>
      </c>
      <c r="H2015" s="3">
        <f t="shared" si="95"/>
        <v>0</v>
      </c>
    </row>
    <row r="2016" spans="6:8" x14ac:dyDescent="0.5">
      <c r="F2016" s="88">
        <f t="shared" si="93"/>
        <v>0</v>
      </c>
      <c r="G2016" s="88">
        <f t="shared" si="94"/>
        <v>0</v>
      </c>
      <c r="H2016" s="3">
        <f t="shared" si="95"/>
        <v>0</v>
      </c>
    </row>
    <row r="2017" spans="6:8" x14ac:dyDescent="0.5">
      <c r="F2017" s="88">
        <f t="shared" si="93"/>
        <v>0</v>
      </c>
      <c r="G2017" s="88">
        <f t="shared" si="94"/>
        <v>0</v>
      </c>
      <c r="H2017" s="3">
        <f t="shared" si="95"/>
        <v>0</v>
      </c>
    </row>
    <row r="2018" spans="6:8" x14ac:dyDescent="0.5">
      <c r="F2018" s="88">
        <f t="shared" si="93"/>
        <v>0</v>
      </c>
      <c r="G2018" s="88">
        <f t="shared" si="94"/>
        <v>0</v>
      </c>
      <c r="H2018" s="3">
        <f t="shared" si="95"/>
        <v>0</v>
      </c>
    </row>
    <row r="2019" spans="6:8" x14ac:dyDescent="0.5">
      <c r="F2019" s="88">
        <f t="shared" si="93"/>
        <v>0</v>
      </c>
      <c r="G2019" s="88">
        <f t="shared" si="94"/>
        <v>0</v>
      </c>
      <c r="H2019" s="3">
        <f t="shared" si="95"/>
        <v>0</v>
      </c>
    </row>
    <row r="2020" spans="6:8" x14ac:dyDescent="0.5">
      <c r="F2020" s="88">
        <f t="shared" si="93"/>
        <v>0</v>
      </c>
      <c r="G2020" s="88">
        <f t="shared" si="94"/>
        <v>0</v>
      </c>
      <c r="H2020" s="3">
        <f t="shared" si="95"/>
        <v>0</v>
      </c>
    </row>
    <row r="2021" spans="6:8" x14ac:dyDescent="0.5">
      <c r="F2021" s="88">
        <f t="shared" si="93"/>
        <v>0</v>
      </c>
      <c r="G2021" s="88">
        <f t="shared" si="94"/>
        <v>0</v>
      </c>
      <c r="H2021" s="3">
        <f t="shared" si="95"/>
        <v>0</v>
      </c>
    </row>
    <row r="2022" spans="6:8" x14ac:dyDescent="0.5">
      <c r="F2022" s="88">
        <f t="shared" si="93"/>
        <v>0</v>
      </c>
      <c r="G2022" s="88">
        <f t="shared" si="94"/>
        <v>0</v>
      </c>
      <c r="H2022" s="3">
        <f t="shared" si="95"/>
        <v>0</v>
      </c>
    </row>
    <row r="2023" spans="6:8" x14ac:dyDescent="0.5">
      <c r="F2023" s="88">
        <f t="shared" si="93"/>
        <v>0</v>
      </c>
      <c r="G2023" s="88">
        <f t="shared" si="94"/>
        <v>0</v>
      </c>
      <c r="H2023" s="3">
        <f t="shared" si="95"/>
        <v>0</v>
      </c>
    </row>
    <row r="2024" spans="6:8" x14ac:dyDescent="0.5">
      <c r="F2024" s="88">
        <f t="shared" si="93"/>
        <v>0</v>
      </c>
      <c r="G2024" s="88">
        <f t="shared" si="94"/>
        <v>0</v>
      </c>
      <c r="H2024" s="3">
        <f t="shared" si="95"/>
        <v>0</v>
      </c>
    </row>
    <row r="2025" spans="6:8" x14ac:dyDescent="0.5">
      <c r="F2025" s="88">
        <f t="shared" si="93"/>
        <v>0</v>
      </c>
      <c r="G2025" s="88">
        <f t="shared" si="94"/>
        <v>0</v>
      </c>
      <c r="H2025" s="3">
        <f t="shared" si="95"/>
        <v>0</v>
      </c>
    </row>
    <row r="2026" spans="6:8" x14ac:dyDescent="0.5">
      <c r="F2026" s="88">
        <f t="shared" si="93"/>
        <v>0</v>
      </c>
      <c r="G2026" s="88">
        <f t="shared" si="94"/>
        <v>0</v>
      </c>
      <c r="H2026" s="3">
        <f t="shared" si="95"/>
        <v>0</v>
      </c>
    </row>
    <row r="2027" spans="6:8" x14ac:dyDescent="0.5">
      <c r="F2027" s="88">
        <f t="shared" si="93"/>
        <v>0</v>
      </c>
      <c r="G2027" s="88">
        <f t="shared" si="94"/>
        <v>0</v>
      </c>
      <c r="H2027" s="3">
        <f t="shared" si="95"/>
        <v>0</v>
      </c>
    </row>
    <row r="2028" spans="6:8" x14ac:dyDescent="0.5">
      <c r="F2028" s="88">
        <f t="shared" si="93"/>
        <v>0</v>
      </c>
      <c r="G2028" s="88">
        <f t="shared" si="94"/>
        <v>0</v>
      </c>
      <c r="H2028" s="3">
        <f t="shared" si="95"/>
        <v>0</v>
      </c>
    </row>
    <row r="2029" spans="6:8" x14ac:dyDescent="0.5">
      <c r="F2029" s="88">
        <f t="shared" si="93"/>
        <v>0</v>
      </c>
      <c r="G2029" s="88">
        <f t="shared" si="94"/>
        <v>0</v>
      </c>
      <c r="H2029" s="3">
        <f t="shared" si="95"/>
        <v>0</v>
      </c>
    </row>
    <row r="2030" spans="6:8" x14ac:dyDescent="0.5">
      <c r="F2030" s="88">
        <f t="shared" si="93"/>
        <v>0</v>
      </c>
      <c r="G2030" s="88">
        <f t="shared" si="94"/>
        <v>0</v>
      </c>
      <c r="H2030" s="3">
        <f t="shared" si="95"/>
        <v>0</v>
      </c>
    </row>
    <row r="2031" spans="6:8" x14ac:dyDescent="0.5">
      <c r="F2031" s="88">
        <f t="shared" si="93"/>
        <v>0</v>
      </c>
      <c r="G2031" s="88">
        <f t="shared" si="94"/>
        <v>0</v>
      </c>
      <c r="H2031" s="3">
        <f t="shared" si="95"/>
        <v>0</v>
      </c>
    </row>
    <row r="2032" spans="6:8" x14ac:dyDescent="0.5">
      <c r="F2032" s="88">
        <f t="shared" si="93"/>
        <v>0</v>
      </c>
      <c r="G2032" s="88">
        <f t="shared" si="94"/>
        <v>0</v>
      </c>
      <c r="H2032" s="3">
        <f t="shared" si="95"/>
        <v>0</v>
      </c>
    </row>
    <row r="2033" spans="6:8" x14ac:dyDescent="0.5">
      <c r="F2033" s="88">
        <f t="shared" si="93"/>
        <v>0</v>
      </c>
      <c r="G2033" s="88">
        <f t="shared" si="94"/>
        <v>0</v>
      </c>
      <c r="H2033" s="3">
        <f t="shared" si="95"/>
        <v>0</v>
      </c>
    </row>
    <row r="2034" spans="6:8" x14ac:dyDescent="0.5">
      <c r="F2034" s="88">
        <f t="shared" si="93"/>
        <v>0</v>
      </c>
      <c r="G2034" s="88">
        <f t="shared" si="94"/>
        <v>0</v>
      </c>
      <c r="H2034" s="3">
        <f t="shared" si="95"/>
        <v>0</v>
      </c>
    </row>
    <row r="2035" spans="6:8" x14ac:dyDescent="0.5">
      <c r="F2035" s="88">
        <f t="shared" si="93"/>
        <v>0</v>
      </c>
      <c r="G2035" s="88">
        <f t="shared" si="94"/>
        <v>0</v>
      </c>
      <c r="H2035" s="3">
        <f t="shared" si="95"/>
        <v>0</v>
      </c>
    </row>
    <row r="2036" spans="6:8" x14ac:dyDescent="0.5">
      <c r="F2036" s="88">
        <f t="shared" si="93"/>
        <v>0</v>
      </c>
      <c r="G2036" s="88">
        <f t="shared" si="94"/>
        <v>0</v>
      </c>
      <c r="H2036" s="3">
        <f t="shared" si="95"/>
        <v>0</v>
      </c>
    </row>
    <row r="2037" spans="6:8" x14ac:dyDescent="0.5">
      <c r="F2037" s="88">
        <f t="shared" si="93"/>
        <v>0</v>
      </c>
      <c r="G2037" s="88">
        <f t="shared" si="94"/>
        <v>0</v>
      </c>
      <c r="H2037" s="3">
        <f t="shared" si="95"/>
        <v>0</v>
      </c>
    </row>
    <row r="2038" spans="6:8" x14ac:dyDescent="0.5">
      <c r="F2038" s="88">
        <f t="shared" si="93"/>
        <v>0</v>
      </c>
      <c r="G2038" s="88">
        <f t="shared" si="94"/>
        <v>0</v>
      </c>
      <c r="H2038" s="3">
        <f t="shared" si="95"/>
        <v>0</v>
      </c>
    </row>
    <row r="2039" spans="6:8" x14ac:dyDescent="0.5">
      <c r="F2039" s="88">
        <f t="shared" si="93"/>
        <v>0</v>
      </c>
      <c r="G2039" s="88">
        <f t="shared" si="94"/>
        <v>0</v>
      </c>
      <c r="H2039" s="3">
        <f t="shared" si="95"/>
        <v>0</v>
      </c>
    </row>
    <row r="2040" spans="6:8" x14ac:dyDescent="0.5">
      <c r="F2040" s="88">
        <f t="shared" si="93"/>
        <v>0</v>
      </c>
      <c r="G2040" s="88">
        <f t="shared" si="94"/>
        <v>0</v>
      </c>
      <c r="H2040" s="3">
        <f t="shared" si="95"/>
        <v>0</v>
      </c>
    </row>
    <row r="2041" spans="6:8" x14ac:dyDescent="0.5">
      <c r="F2041" s="88">
        <f t="shared" si="93"/>
        <v>0</v>
      </c>
      <c r="G2041" s="88">
        <f t="shared" si="94"/>
        <v>0</v>
      </c>
      <c r="H2041" s="3">
        <f t="shared" si="95"/>
        <v>0</v>
      </c>
    </row>
    <row r="2042" spans="6:8" x14ac:dyDescent="0.5">
      <c r="F2042" s="88">
        <f t="shared" si="93"/>
        <v>0</v>
      </c>
      <c r="G2042" s="88">
        <f t="shared" si="94"/>
        <v>0</v>
      </c>
      <c r="H2042" s="3">
        <f t="shared" si="95"/>
        <v>0</v>
      </c>
    </row>
    <row r="2043" spans="6:8" x14ac:dyDescent="0.5">
      <c r="F2043" s="88">
        <f t="shared" si="93"/>
        <v>0</v>
      </c>
      <c r="G2043" s="88">
        <f t="shared" si="94"/>
        <v>0</v>
      </c>
      <c r="H2043" s="3">
        <f t="shared" si="95"/>
        <v>0</v>
      </c>
    </row>
    <row r="2044" spans="6:8" x14ac:dyDescent="0.5">
      <c r="F2044" s="88">
        <f t="shared" si="93"/>
        <v>0</v>
      </c>
      <c r="G2044" s="88">
        <f t="shared" si="94"/>
        <v>0</v>
      </c>
      <c r="H2044" s="3">
        <f t="shared" si="95"/>
        <v>0</v>
      </c>
    </row>
    <row r="2045" spans="6:8" x14ac:dyDescent="0.5">
      <c r="F2045" s="88">
        <f t="shared" si="93"/>
        <v>0</v>
      </c>
      <c r="G2045" s="88">
        <f t="shared" si="94"/>
        <v>0</v>
      </c>
      <c r="H2045" s="3">
        <f t="shared" si="95"/>
        <v>0</v>
      </c>
    </row>
    <row r="2046" spans="6:8" x14ac:dyDescent="0.5">
      <c r="F2046" s="88">
        <f t="shared" si="93"/>
        <v>0</v>
      </c>
      <c r="G2046" s="88">
        <f t="shared" si="94"/>
        <v>0</v>
      </c>
      <c r="H2046" s="3">
        <f t="shared" si="95"/>
        <v>0</v>
      </c>
    </row>
    <row r="2047" spans="6:8" x14ac:dyDescent="0.5">
      <c r="F2047" s="88">
        <f t="shared" si="93"/>
        <v>0</v>
      </c>
      <c r="G2047" s="88">
        <f t="shared" si="94"/>
        <v>0</v>
      </c>
      <c r="H2047" s="3">
        <f t="shared" si="95"/>
        <v>0</v>
      </c>
    </row>
    <row r="2048" spans="6:8" x14ac:dyDescent="0.5">
      <c r="F2048" s="88">
        <f t="shared" si="93"/>
        <v>0</v>
      </c>
      <c r="G2048" s="88">
        <f t="shared" si="94"/>
        <v>0</v>
      </c>
      <c r="H2048" s="3">
        <f t="shared" si="95"/>
        <v>0</v>
      </c>
    </row>
    <row r="2049" spans="6:8" x14ac:dyDescent="0.5">
      <c r="F2049" s="88">
        <f t="shared" si="93"/>
        <v>0</v>
      </c>
      <c r="G2049" s="88">
        <f t="shared" si="94"/>
        <v>0</v>
      </c>
      <c r="H2049" s="3">
        <f t="shared" si="95"/>
        <v>0</v>
      </c>
    </row>
    <row r="2050" spans="6:8" x14ac:dyDescent="0.5">
      <c r="F2050" s="88">
        <f t="shared" si="93"/>
        <v>0</v>
      </c>
      <c r="G2050" s="88">
        <f t="shared" si="94"/>
        <v>0</v>
      </c>
      <c r="H2050" s="3">
        <f t="shared" si="95"/>
        <v>0</v>
      </c>
    </row>
    <row r="2051" spans="6:8" x14ac:dyDescent="0.5">
      <c r="F2051" s="88">
        <f t="shared" si="93"/>
        <v>0</v>
      </c>
      <c r="G2051" s="88">
        <f t="shared" si="94"/>
        <v>0</v>
      </c>
      <c r="H2051" s="3">
        <f t="shared" si="95"/>
        <v>0</v>
      </c>
    </row>
    <row r="2052" spans="6:8" x14ac:dyDescent="0.5">
      <c r="F2052" s="88">
        <f t="shared" si="93"/>
        <v>0</v>
      </c>
      <c r="G2052" s="88">
        <f t="shared" si="94"/>
        <v>0</v>
      </c>
      <c r="H2052" s="3">
        <f t="shared" si="95"/>
        <v>0</v>
      </c>
    </row>
    <row r="2053" spans="6:8" x14ac:dyDescent="0.5">
      <c r="F2053" s="88">
        <f t="shared" si="93"/>
        <v>0</v>
      </c>
      <c r="G2053" s="88">
        <f t="shared" si="94"/>
        <v>0</v>
      </c>
      <c r="H2053" s="3">
        <f t="shared" si="95"/>
        <v>0</v>
      </c>
    </row>
    <row r="2054" spans="6:8" x14ac:dyDescent="0.5">
      <c r="F2054" s="88">
        <f t="shared" si="93"/>
        <v>0</v>
      </c>
      <c r="G2054" s="88">
        <f t="shared" si="94"/>
        <v>0</v>
      </c>
      <c r="H2054" s="3">
        <f t="shared" si="95"/>
        <v>0</v>
      </c>
    </row>
    <row r="2055" spans="6:8" x14ac:dyDescent="0.5">
      <c r="F2055" s="88">
        <f t="shared" ref="F2055:F2118" si="96">IF(COUNT($C2055,D2055)&lt;&gt;2,0,ROUND(MAX(IF($B2055="No - non-arm's length",0,MIN((0.75*D2055),1694)),MIN(D2055,(0.75*$C2055),1694)),2))</f>
        <v>0</v>
      </c>
      <c r="G2055" s="88">
        <f t="shared" ref="G2055:G2118" si="97">IF(COUNT($C2055,E2055)&lt;&gt;2,0,ROUND(MAX(IF($B2055="No - non-arm's length",0,MIN((0.75*E2055),1694)),MIN(E2055,(0.75*$C2055),1694)),2))</f>
        <v>0</v>
      </c>
      <c r="H2055" s="3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88">
        <f t="shared" si="96"/>
        <v>0</v>
      </c>
      <c r="G2056" s="88">
        <f t="shared" si="97"/>
        <v>0</v>
      </c>
      <c r="H2056" s="3">
        <f t="shared" si="98"/>
        <v>0</v>
      </c>
    </row>
    <row r="2057" spans="6:8" x14ac:dyDescent="0.5">
      <c r="F2057" s="88">
        <f t="shared" si="96"/>
        <v>0</v>
      </c>
      <c r="G2057" s="88">
        <f t="shared" si="97"/>
        <v>0</v>
      </c>
      <c r="H2057" s="3">
        <f t="shared" si="98"/>
        <v>0</v>
      </c>
    </row>
    <row r="2058" spans="6:8" x14ac:dyDescent="0.5">
      <c r="F2058" s="88">
        <f t="shared" si="96"/>
        <v>0</v>
      </c>
      <c r="G2058" s="88">
        <f t="shared" si="97"/>
        <v>0</v>
      </c>
      <c r="H2058" s="3">
        <f t="shared" si="98"/>
        <v>0</v>
      </c>
    </row>
    <row r="2059" spans="6:8" x14ac:dyDescent="0.5">
      <c r="F2059" s="88">
        <f t="shared" si="96"/>
        <v>0</v>
      </c>
      <c r="G2059" s="88">
        <f t="shared" si="97"/>
        <v>0</v>
      </c>
      <c r="H2059" s="3">
        <f t="shared" si="98"/>
        <v>0</v>
      </c>
    </row>
    <row r="2060" spans="6:8" x14ac:dyDescent="0.5">
      <c r="F2060" s="88">
        <f t="shared" si="96"/>
        <v>0</v>
      </c>
      <c r="G2060" s="88">
        <f t="shared" si="97"/>
        <v>0</v>
      </c>
      <c r="H2060" s="3">
        <f t="shared" si="98"/>
        <v>0</v>
      </c>
    </row>
    <row r="2061" spans="6:8" x14ac:dyDescent="0.5">
      <c r="F2061" s="88">
        <f t="shared" si="96"/>
        <v>0</v>
      </c>
      <c r="G2061" s="88">
        <f t="shared" si="97"/>
        <v>0</v>
      </c>
      <c r="H2061" s="3">
        <f t="shared" si="98"/>
        <v>0</v>
      </c>
    </row>
    <row r="2062" spans="6:8" x14ac:dyDescent="0.5">
      <c r="F2062" s="88">
        <f t="shared" si="96"/>
        <v>0</v>
      </c>
      <c r="G2062" s="88">
        <f t="shared" si="97"/>
        <v>0</v>
      </c>
      <c r="H2062" s="3">
        <f t="shared" si="98"/>
        <v>0</v>
      </c>
    </row>
    <row r="2063" spans="6:8" x14ac:dyDescent="0.5">
      <c r="F2063" s="88">
        <f t="shared" si="96"/>
        <v>0</v>
      </c>
      <c r="G2063" s="88">
        <f t="shared" si="97"/>
        <v>0</v>
      </c>
      <c r="H2063" s="3">
        <f t="shared" si="98"/>
        <v>0</v>
      </c>
    </row>
    <row r="2064" spans="6:8" x14ac:dyDescent="0.5">
      <c r="F2064" s="88">
        <f t="shared" si="96"/>
        <v>0</v>
      </c>
      <c r="G2064" s="88">
        <f t="shared" si="97"/>
        <v>0</v>
      </c>
      <c r="H2064" s="3">
        <f t="shared" si="98"/>
        <v>0</v>
      </c>
    </row>
    <row r="2065" spans="6:8" x14ac:dyDescent="0.5">
      <c r="F2065" s="88">
        <f t="shared" si="96"/>
        <v>0</v>
      </c>
      <c r="G2065" s="88">
        <f t="shared" si="97"/>
        <v>0</v>
      </c>
      <c r="H2065" s="3">
        <f t="shared" si="98"/>
        <v>0</v>
      </c>
    </row>
    <row r="2066" spans="6:8" x14ac:dyDescent="0.5">
      <c r="F2066" s="88">
        <f t="shared" si="96"/>
        <v>0</v>
      </c>
      <c r="G2066" s="88">
        <f t="shared" si="97"/>
        <v>0</v>
      </c>
      <c r="H2066" s="3">
        <f t="shared" si="98"/>
        <v>0</v>
      </c>
    </row>
    <row r="2067" spans="6:8" x14ac:dyDescent="0.5">
      <c r="F2067" s="88">
        <f t="shared" si="96"/>
        <v>0</v>
      </c>
      <c r="G2067" s="88">
        <f t="shared" si="97"/>
        <v>0</v>
      </c>
      <c r="H2067" s="3">
        <f t="shared" si="98"/>
        <v>0</v>
      </c>
    </row>
    <row r="2068" spans="6:8" x14ac:dyDescent="0.5">
      <c r="F2068" s="88">
        <f t="shared" si="96"/>
        <v>0</v>
      </c>
      <c r="G2068" s="88">
        <f t="shared" si="97"/>
        <v>0</v>
      </c>
      <c r="H2068" s="3">
        <f t="shared" si="98"/>
        <v>0</v>
      </c>
    </row>
    <row r="2069" spans="6:8" x14ac:dyDescent="0.5">
      <c r="F2069" s="88">
        <f t="shared" si="96"/>
        <v>0</v>
      </c>
      <c r="G2069" s="88">
        <f t="shared" si="97"/>
        <v>0</v>
      </c>
      <c r="H2069" s="3">
        <f t="shared" si="98"/>
        <v>0</v>
      </c>
    </row>
    <row r="2070" spans="6:8" x14ac:dyDescent="0.5">
      <c r="F2070" s="88">
        <f t="shared" si="96"/>
        <v>0</v>
      </c>
      <c r="G2070" s="88">
        <f t="shared" si="97"/>
        <v>0</v>
      </c>
      <c r="H2070" s="3">
        <f t="shared" si="98"/>
        <v>0</v>
      </c>
    </row>
    <row r="2071" spans="6:8" x14ac:dyDescent="0.5">
      <c r="F2071" s="88">
        <f t="shared" si="96"/>
        <v>0</v>
      </c>
      <c r="G2071" s="88">
        <f t="shared" si="97"/>
        <v>0</v>
      </c>
      <c r="H2071" s="3">
        <f t="shared" si="98"/>
        <v>0</v>
      </c>
    </row>
    <row r="2072" spans="6:8" x14ac:dyDescent="0.5">
      <c r="F2072" s="88">
        <f t="shared" si="96"/>
        <v>0</v>
      </c>
      <c r="G2072" s="88">
        <f t="shared" si="97"/>
        <v>0</v>
      </c>
      <c r="H2072" s="3">
        <f t="shared" si="98"/>
        <v>0</v>
      </c>
    </row>
    <row r="2073" spans="6:8" x14ac:dyDescent="0.5">
      <c r="F2073" s="88">
        <f t="shared" si="96"/>
        <v>0</v>
      </c>
      <c r="G2073" s="88">
        <f t="shared" si="97"/>
        <v>0</v>
      </c>
      <c r="H2073" s="3">
        <f t="shared" si="98"/>
        <v>0</v>
      </c>
    </row>
    <row r="2074" spans="6:8" x14ac:dyDescent="0.5">
      <c r="F2074" s="88">
        <f t="shared" si="96"/>
        <v>0</v>
      </c>
      <c r="G2074" s="88">
        <f t="shared" si="97"/>
        <v>0</v>
      </c>
      <c r="H2074" s="3">
        <f t="shared" si="98"/>
        <v>0</v>
      </c>
    </row>
    <row r="2075" spans="6:8" x14ac:dyDescent="0.5">
      <c r="F2075" s="88">
        <f t="shared" si="96"/>
        <v>0</v>
      </c>
      <c r="G2075" s="88">
        <f t="shared" si="97"/>
        <v>0</v>
      </c>
      <c r="H2075" s="3">
        <f t="shared" si="98"/>
        <v>0</v>
      </c>
    </row>
    <row r="2076" spans="6:8" x14ac:dyDescent="0.5">
      <c r="F2076" s="88">
        <f t="shared" si="96"/>
        <v>0</v>
      </c>
      <c r="G2076" s="88">
        <f t="shared" si="97"/>
        <v>0</v>
      </c>
      <c r="H2076" s="3">
        <f t="shared" si="98"/>
        <v>0</v>
      </c>
    </row>
    <row r="2077" spans="6:8" x14ac:dyDescent="0.5">
      <c r="F2077" s="88">
        <f t="shared" si="96"/>
        <v>0</v>
      </c>
      <c r="G2077" s="88">
        <f t="shared" si="97"/>
        <v>0</v>
      </c>
      <c r="H2077" s="3">
        <f t="shared" si="98"/>
        <v>0</v>
      </c>
    </row>
    <row r="2078" spans="6:8" x14ac:dyDescent="0.5">
      <c r="F2078" s="88">
        <f t="shared" si="96"/>
        <v>0</v>
      </c>
      <c r="G2078" s="88">
        <f t="shared" si="97"/>
        <v>0</v>
      </c>
      <c r="H2078" s="3">
        <f t="shared" si="98"/>
        <v>0</v>
      </c>
    </row>
    <row r="2079" spans="6:8" x14ac:dyDescent="0.5">
      <c r="F2079" s="88">
        <f t="shared" si="96"/>
        <v>0</v>
      </c>
      <c r="G2079" s="88">
        <f t="shared" si="97"/>
        <v>0</v>
      </c>
      <c r="H2079" s="3">
        <f t="shared" si="98"/>
        <v>0</v>
      </c>
    </row>
    <row r="2080" spans="6:8" x14ac:dyDescent="0.5">
      <c r="F2080" s="88">
        <f t="shared" si="96"/>
        <v>0</v>
      </c>
      <c r="G2080" s="88">
        <f t="shared" si="97"/>
        <v>0</v>
      </c>
      <c r="H2080" s="3">
        <f t="shared" si="98"/>
        <v>0</v>
      </c>
    </row>
    <row r="2081" spans="6:8" x14ac:dyDescent="0.5">
      <c r="F2081" s="88">
        <f t="shared" si="96"/>
        <v>0</v>
      </c>
      <c r="G2081" s="88">
        <f t="shared" si="97"/>
        <v>0</v>
      </c>
      <c r="H2081" s="3">
        <f t="shared" si="98"/>
        <v>0</v>
      </c>
    </row>
    <row r="2082" spans="6:8" x14ac:dyDescent="0.5">
      <c r="F2082" s="88">
        <f t="shared" si="96"/>
        <v>0</v>
      </c>
      <c r="G2082" s="88">
        <f t="shared" si="97"/>
        <v>0</v>
      </c>
      <c r="H2082" s="3">
        <f t="shared" si="98"/>
        <v>0</v>
      </c>
    </row>
    <row r="2083" spans="6:8" x14ac:dyDescent="0.5">
      <c r="F2083" s="88">
        <f t="shared" si="96"/>
        <v>0</v>
      </c>
      <c r="G2083" s="88">
        <f t="shared" si="97"/>
        <v>0</v>
      </c>
      <c r="H2083" s="3">
        <f t="shared" si="98"/>
        <v>0</v>
      </c>
    </row>
    <row r="2084" spans="6:8" x14ac:dyDescent="0.5">
      <c r="F2084" s="88">
        <f t="shared" si="96"/>
        <v>0</v>
      </c>
      <c r="G2084" s="88">
        <f t="shared" si="97"/>
        <v>0</v>
      </c>
      <c r="H2084" s="3">
        <f t="shared" si="98"/>
        <v>0</v>
      </c>
    </row>
    <row r="2085" spans="6:8" x14ac:dyDescent="0.5">
      <c r="F2085" s="88">
        <f t="shared" si="96"/>
        <v>0</v>
      </c>
      <c r="G2085" s="88">
        <f t="shared" si="97"/>
        <v>0</v>
      </c>
      <c r="H2085" s="3">
        <f t="shared" si="98"/>
        <v>0</v>
      </c>
    </row>
    <row r="2086" spans="6:8" x14ac:dyDescent="0.5">
      <c r="F2086" s="88">
        <f t="shared" si="96"/>
        <v>0</v>
      </c>
      <c r="G2086" s="88">
        <f t="shared" si="97"/>
        <v>0</v>
      </c>
      <c r="H2086" s="3">
        <f t="shared" si="98"/>
        <v>0</v>
      </c>
    </row>
    <row r="2087" spans="6:8" x14ac:dyDescent="0.5">
      <c r="F2087" s="88">
        <f t="shared" si="96"/>
        <v>0</v>
      </c>
      <c r="G2087" s="88">
        <f t="shared" si="97"/>
        <v>0</v>
      </c>
      <c r="H2087" s="3">
        <f t="shared" si="98"/>
        <v>0</v>
      </c>
    </row>
    <row r="2088" spans="6:8" x14ac:dyDescent="0.5">
      <c r="F2088" s="88">
        <f t="shared" si="96"/>
        <v>0</v>
      </c>
      <c r="G2088" s="88">
        <f t="shared" si="97"/>
        <v>0</v>
      </c>
      <c r="H2088" s="3">
        <f t="shared" si="98"/>
        <v>0</v>
      </c>
    </row>
    <row r="2089" spans="6:8" x14ac:dyDescent="0.5">
      <c r="F2089" s="88">
        <f t="shared" si="96"/>
        <v>0</v>
      </c>
      <c r="G2089" s="88">
        <f t="shared" si="97"/>
        <v>0</v>
      </c>
      <c r="H2089" s="3">
        <f t="shared" si="98"/>
        <v>0</v>
      </c>
    </row>
    <row r="2090" spans="6:8" x14ac:dyDescent="0.5">
      <c r="F2090" s="88">
        <f t="shared" si="96"/>
        <v>0</v>
      </c>
      <c r="G2090" s="88">
        <f t="shared" si="97"/>
        <v>0</v>
      </c>
      <c r="H2090" s="3">
        <f t="shared" si="98"/>
        <v>0</v>
      </c>
    </row>
    <row r="2091" spans="6:8" x14ac:dyDescent="0.5">
      <c r="F2091" s="88">
        <f t="shared" si="96"/>
        <v>0</v>
      </c>
      <c r="G2091" s="88">
        <f t="shared" si="97"/>
        <v>0</v>
      </c>
      <c r="H2091" s="3">
        <f t="shared" si="98"/>
        <v>0</v>
      </c>
    </row>
    <row r="2092" spans="6:8" x14ac:dyDescent="0.5">
      <c r="F2092" s="88">
        <f t="shared" si="96"/>
        <v>0</v>
      </c>
      <c r="G2092" s="88">
        <f t="shared" si="97"/>
        <v>0</v>
      </c>
      <c r="H2092" s="3">
        <f t="shared" si="98"/>
        <v>0</v>
      </c>
    </row>
    <row r="2093" spans="6:8" x14ac:dyDescent="0.5">
      <c r="F2093" s="88">
        <f t="shared" si="96"/>
        <v>0</v>
      </c>
      <c r="G2093" s="88">
        <f t="shared" si="97"/>
        <v>0</v>
      </c>
      <c r="H2093" s="3">
        <f t="shared" si="98"/>
        <v>0</v>
      </c>
    </row>
    <row r="2094" spans="6:8" x14ac:dyDescent="0.5">
      <c r="F2094" s="88">
        <f t="shared" si="96"/>
        <v>0</v>
      </c>
      <c r="G2094" s="88">
        <f t="shared" si="97"/>
        <v>0</v>
      </c>
      <c r="H2094" s="3">
        <f t="shared" si="98"/>
        <v>0</v>
      </c>
    </row>
    <row r="2095" spans="6:8" x14ac:dyDescent="0.5">
      <c r="F2095" s="88">
        <f t="shared" si="96"/>
        <v>0</v>
      </c>
      <c r="G2095" s="88">
        <f t="shared" si="97"/>
        <v>0</v>
      </c>
      <c r="H2095" s="3">
        <f t="shared" si="98"/>
        <v>0</v>
      </c>
    </row>
    <row r="2096" spans="6:8" x14ac:dyDescent="0.5">
      <c r="F2096" s="88">
        <f t="shared" si="96"/>
        <v>0</v>
      </c>
      <c r="G2096" s="88">
        <f t="shared" si="97"/>
        <v>0</v>
      </c>
      <c r="H2096" s="3">
        <f t="shared" si="98"/>
        <v>0</v>
      </c>
    </row>
    <row r="2097" spans="6:8" x14ac:dyDescent="0.5">
      <c r="F2097" s="88">
        <f t="shared" si="96"/>
        <v>0</v>
      </c>
      <c r="G2097" s="88">
        <f t="shared" si="97"/>
        <v>0</v>
      </c>
      <c r="H2097" s="3">
        <f t="shared" si="98"/>
        <v>0</v>
      </c>
    </row>
    <row r="2098" spans="6:8" x14ac:dyDescent="0.5">
      <c r="F2098" s="88">
        <f t="shared" si="96"/>
        <v>0</v>
      </c>
      <c r="G2098" s="88">
        <f t="shared" si="97"/>
        <v>0</v>
      </c>
      <c r="H2098" s="3">
        <f t="shared" si="98"/>
        <v>0</v>
      </c>
    </row>
    <row r="2099" spans="6:8" x14ac:dyDescent="0.5">
      <c r="F2099" s="88">
        <f t="shared" si="96"/>
        <v>0</v>
      </c>
      <c r="G2099" s="88">
        <f t="shared" si="97"/>
        <v>0</v>
      </c>
      <c r="H2099" s="3">
        <f t="shared" si="98"/>
        <v>0</v>
      </c>
    </row>
    <row r="2100" spans="6:8" x14ac:dyDescent="0.5">
      <c r="F2100" s="88">
        <f t="shared" si="96"/>
        <v>0</v>
      </c>
      <c r="G2100" s="88">
        <f t="shared" si="97"/>
        <v>0</v>
      </c>
      <c r="H2100" s="3">
        <f t="shared" si="98"/>
        <v>0</v>
      </c>
    </row>
    <row r="2101" spans="6:8" x14ac:dyDescent="0.5">
      <c r="F2101" s="88">
        <f t="shared" si="96"/>
        <v>0</v>
      </c>
      <c r="G2101" s="88">
        <f t="shared" si="97"/>
        <v>0</v>
      </c>
      <c r="H2101" s="3">
        <f t="shared" si="98"/>
        <v>0</v>
      </c>
    </row>
    <row r="2102" spans="6:8" x14ac:dyDescent="0.5">
      <c r="F2102" s="88">
        <f t="shared" si="96"/>
        <v>0</v>
      </c>
      <c r="G2102" s="88">
        <f t="shared" si="97"/>
        <v>0</v>
      </c>
      <c r="H2102" s="3">
        <f t="shared" si="98"/>
        <v>0</v>
      </c>
    </row>
    <row r="2103" spans="6:8" x14ac:dyDescent="0.5">
      <c r="F2103" s="88">
        <f t="shared" si="96"/>
        <v>0</v>
      </c>
      <c r="G2103" s="88">
        <f t="shared" si="97"/>
        <v>0</v>
      </c>
      <c r="H2103" s="3">
        <f t="shared" si="98"/>
        <v>0</v>
      </c>
    </row>
    <row r="2104" spans="6:8" x14ac:dyDescent="0.5">
      <c r="F2104" s="88">
        <f t="shared" si="96"/>
        <v>0</v>
      </c>
      <c r="G2104" s="88">
        <f t="shared" si="97"/>
        <v>0</v>
      </c>
      <c r="H2104" s="3">
        <f t="shared" si="98"/>
        <v>0</v>
      </c>
    </row>
    <row r="2105" spans="6:8" x14ac:dyDescent="0.5">
      <c r="F2105" s="88">
        <f t="shared" si="96"/>
        <v>0</v>
      </c>
      <c r="G2105" s="88">
        <f t="shared" si="97"/>
        <v>0</v>
      </c>
      <c r="H2105" s="3">
        <f t="shared" si="98"/>
        <v>0</v>
      </c>
    </row>
    <row r="2106" spans="6:8" x14ac:dyDescent="0.5">
      <c r="F2106" s="88">
        <f t="shared" si="96"/>
        <v>0</v>
      </c>
      <c r="G2106" s="88">
        <f t="shared" si="97"/>
        <v>0</v>
      </c>
      <c r="H2106" s="3">
        <f t="shared" si="98"/>
        <v>0</v>
      </c>
    </row>
    <row r="2107" spans="6:8" x14ac:dyDescent="0.5">
      <c r="F2107" s="88">
        <f t="shared" si="96"/>
        <v>0</v>
      </c>
      <c r="G2107" s="88">
        <f t="shared" si="97"/>
        <v>0</v>
      </c>
      <c r="H2107" s="3">
        <f t="shared" si="98"/>
        <v>0</v>
      </c>
    </row>
    <row r="2108" spans="6:8" x14ac:dyDescent="0.5">
      <c r="F2108" s="88">
        <f t="shared" si="96"/>
        <v>0</v>
      </c>
      <c r="G2108" s="88">
        <f t="shared" si="97"/>
        <v>0</v>
      </c>
      <c r="H2108" s="3">
        <f t="shared" si="98"/>
        <v>0</v>
      </c>
    </row>
    <row r="2109" spans="6:8" x14ac:dyDescent="0.5">
      <c r="F2109" s="88">
        <f t="shared" si="96"/>
        <v>0</v>
      </c>
      <c r="G2109" s="88">
        <f t="shared" si="97"/>
        <v>0</v>
      </c>
      <c r="H2109" s="3">
        <f t="shared" si="98"/>
        <v>0</v>
      </c>
    </row>
    <row r="2110" spans="6:8" x14ac:dyDescent="0.5">
      <c r="F2110" s="88">
        <f t="shared" si="96"/>
        <v>0</v>
      </c>
      <c r="G2110" s="88">
        <f t="shared" si="97"/>
        <v>0</v>
      </c>
      <c r="H2110" s="3">
        <f t="shared" si="98"/>
        <v>0</v>
      </c>
    </row>
    <row r="2111" spans="6:8" x14ac:dyDescent="0.5">
      <c r="F2111" s="88">
        <f t="shared" si="96"/>
        <v>0</v>
      </c>
      <c r="G2111" s="88">
        <f t="shared" si="97"/>
        <v>0</v>
      </c>
      <c r="H2111" s="3">
        <f t="shared" si="98"/>
        <v>0</v>
      </c>
    </row>
    <row r="2112" spans="6:8" x14ac:dyDescent="0.5">
      <c r="F2112" s="88">
        <f t="shared" si="96"/>
        <v>0</v>
      </c>
      <c r="G2112" s="88">
        <f t="shared" si="97"/>
        <v>0</v>
      </c>
      <c r="H2112" s="3">
        <f t="shared" si="98"/>
        <v>0</v>
      </c>
    </row>
    <row r="2113" spans="6:8" x14ac:dyDescent="0.5">
      <c r="F2113" s="88">
        <f t="shared" si="96"/>
        <v>0</v>
      </c>
      <c r="G2113" s="88">
        <f t="shared" si="97"/>
        <v>0</v>
      </c>
      <c r="H2113" s="3">
        <f t="shared" si="98"/>
        <v>0</v>
      </c>
    </row>
    <row r="2114" spans="6:8" x14ac:dyDescent="0.5">
      <c r="F2114" s="88">
        <f t="shared" si="96"/>
        <v>0</v>
      </c>
      <c r="G2114" s="88">
        <f t="shared" si="97"/>
        <v>0</v>
      </c>
      <c r="H2114" s="3">
        <f t="shared" si="98"/>
        <v>0</v>
      </c>
    </row>
    <row r="2115" spans="6:8" x14ac:dyDescent="0.5">
      <c r="F2115" s="88">
        <f t="shared" si="96"/>
        <v>0</v>
      </c>
      <c r="G2115" s="88">
        <f t="shared" si="97"/>
        <v>0</v>
      </c>
      <c r="H2115" s="3">
        <f t="shared" si="98"/>
        <v>0</v>
      </c>
    </row>
    <row r="2116" spans="6:8" x14ac:dyDescent="0.5">
      <c r="F2116" s="88">
        <f t="shared" si="96"/>
        <v>0</v>
      </c>
      <c r="G2116" s="88">
        <f t="shared" si="97"/>
        <v>0</v>
      </c>
      <c r="H2116" s="3">
        <f t="shared" si="98"/>
        <v>0</v>
      </c>
    </row>
    <row r="2117" spans="6:8" x14ac:dyDescent="0.5">
      <c r="F2117" s="88">
        <f t="shared" si="96"/>
        <v>0</v>
      </c>
      <c r="G2117" s="88">
        <f t="shared" si="97"/>
        <v>0</v>
      </c>
      <c r="H2117" s="3">
        <f t="shared" si="98"/>
        <v>0</v>
      </c>
    </row>
    <row r="2118" spans="6:8" x14ac:dyDescent="0.5">
      <c r="F2118" s="88">
        <f t="shared" si="96"/>
        <v>0</v>
      </c>
      <c r="G2118" s="88">
        <f t="shared" si="97"/>
        <v>0</v>
      </c>
      <c r="H2118" s="3">
        <f t="shared" si="98"/>
        <v>0</v>
      </c>
    </row>
    <row r="2119" spans="6:8" x14ac:dyDescent="0.5">
      <c r="F2119" s="88">
        <f t="shared" ref="F2119:F2182" si="99">IF(COUNT($C2119,D2119)&lt;&gt;2,0,ROUND(MAX(IF($B2119="No - non-arm's length",0,MIN((0.75*D2119),1694)),MIN(D2119,(0.75*$C2119),1694)),2))</f>
        <v>0</v>
      </c>
      <c r="G2119" s="88">
        <f t="shared" ref="G2119:G2182" si="100">IF(COUNT($C2119,E2119)&lt;&gt;2,0,ROUND(MAX(IF($B2119="No - non-arm's length",0,MIN((0.75*E2119),1694)),MIN(E2119,(0.75*$C2119),1694)),2))</f>
        <v>0</v>
      </c>
      <c r="H2119" s="3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88">
        <f t="shared" si="99"/>
        <v>0</v>
      </c>
      <c r="G2120" s="88">
        <f t="shared" si="100"/>
        <v>0</v>
      </c>
      <c r="H2120" s="3">
        <f t="shared" si="101"/>
        <v>0</v>
      </c>
    </row>
    <row r="2121" spans="6:8" x14ac:dyDescent="0.5">
      <c r="F2121" s="88">
        <f t="shared" si="99"/>
        <v>0</v>
      </c>
      <c r="G2121" s="88">
        <f t="shared" si="100"/>
        <v>0</v>
      </c>
      <c r="H2121" s="3">
        <f t="shared" si="101"/>
        <v>0</v>
      </c>
    </row>
    <row r="2122" spans="6:8" x14ac:dyDescent="0.5">
      <c r="F2122" s="88">
        <f t="shared" si="99"/>
        <v>0</v>
      </c>
      <c r="G2122" s="88">
        <f t="shared" si="100"/>
        <v>0</v>
      </c>
      <c r="H2122" s="3">
        <f t="shared" si="101"/>
        <v>0</v>
      </c>
    </row>
    <row r="2123" spans="6:8" x14ac:dyDescent="0.5">
      <c r="F2123" s="88">
        <f t="shared" si="99"/>
        <v>0</v>
      </c>
      <c r="G2123" s="88">
        <f t="shared" si="100"/>
        <v>0</v>
      </c>
      <c r="H2123" s="3">
        <f t="shared" si="101"/>
        <v>0</v>
      </c>
    </row>
    <row r="2124" spans="6:8" x14ac:dyDescent="0.5">
      <c r="F2124" s="88">
        <f t="shared" si="99"/>
        <v>0</v>
      </c>
      <c r="G2124" s="88">
        <f t="shared" si="100"/>
        <v>0</v>
      </c>
      <c r="H2124" s="3">
        <f t="shared" si="101"/>
        <v>0</v>
      </c>
    </row>
    <row r="2125" spans="6:8" x14ac:dyDescent="0.5">
      <c r="F2125" s="88">
        <f t="shared" si="99"/>
        <v>0</v>
      </c>
      <c r="G2125" s="88">
        <f t="shared" si="100"/>
        <v>0</v>
      </c>
      <c r="H2125" s="3">
        <f t="shared" si="101"/>
        <v>0</v>
      </c>
    </row>
    <row r="2126" spans="6:8" x14ac:dyDescent="0.5">
      <c r="F2126" s="88">
        <f t="shared" si="99"/>
        <v>0</v>
      </c>
      <c r="G2126" s="88">
        <f t="shared" si="100"/>
        <v>0</v>
      </c>
      <c r="H2126" s="3">
        <f t="shared" si="101"/>
        <v>0</v>
      </c>
    </row>
    <row r="2127" spans="6:8" x14ac:dyDescent="0.5">
      <c r="F2127" s="88">
        <f t="shared" si="99"/>
        <v>0</v>
      </c>
      <c r="G2127" s="88">
        <f t="shared" si="100"/>
        <v>0</v>
      </c>
      <c r="H2127" s="3">
        <f t="shared" si="101"/>
        <v>0</v>
      </c>
    </row>
    <row r="2128" spans="6:8" x14ac:dyDescent="0.5">
      <c r="F2128" s="88">
        <f t="shared" si="99"/>
        <v>0</v>
      </c>
      <c r="G2128" s="88">
        <f t="shared" si="100"/>
        <v>0</v>
      </c>
      <c r="H2128" s="3">
        <f t="shared" si="101"/>
        <v>0</v>
      </c>
    </row>
    <row r="2129" spans="6:8" x14ac:dyDescent="0.5">
      <c r="F2129" s="88">
        <f t="shared" si="99"/>
        <v>0</v>
      </c>
      <c r="G2129" s="88">
        <f t="shared" si="100"/>
        <v>0</v>
      </c>
      <c r="H2129" s="3">
        <f t="shared" si="101"/>
        <v>0</v>
      </c>
    </row>
    <row r="2130" spans="6:8" x14ac:dyDescent="0.5">
      <c r="F2130" s="88">
        <f t="shared" si="99"/>
        <v>0</v>
      </c>
      <c r="G2130" s="88">
        <f t="shared" si="100"/>
        <v>0</v>
      </c>
      <c r="H2130" s="3">
        <f t="shared" si="101"/>
        <v>0</v>
      </c>
    </row>
    <row r="2131" spans="6:8" x14ac:dyDescent="0.5">
      <c r="F2131" s="88">
        <f t="shared" si="99"/>
        <v>0</v>
      </c>
      <c r="G2131" s="88">
        <f t="shared" si="100"/>
        <v>0</v>
      </c>
      <c r="H2131" s="3">
        <f t="shared" si="101"/>
        <v>0</v>
      </c>
    </row>
    <row r="2132" spans="6:8" x14ac:dyDescent="0.5">
      <c r="F2132" s="88">
        <f t="shared" si="99"/>
        <v>0</v>
      </c>
      <c r="G2132" s="88">
        <f t="shared" si="100"/>
        <v>0</v>
      </c>
      <c r="H2132" s="3">
        <f t="shared" si="101"/>
        <v>0</v>
      </c>
    </row>
    <row r="2133" spans="6:8" x14ac:dyDescent="0.5">
      <c r="F2133" s="88">
        <f t="shared" si="99"/>
        <v>0</v>
      </c>
      <c r="G2133" s="88">
        <f t="shared" si="100"/>
        <v>0</v>
      </c>
      <c r="H2133" s="3">
        <f t="shared" si="101"/>
        <v>0</v>
      </c>
    </row>
    <row r="2134" spans="6:8" x14ac:dyDescent="0.5">
      <c r="F2134" s="88">
        <f t="shared" si="99"/>
        <v>0</v>
      </c>
      <c r="G2134" s="88">
        <f t="shared" si="100"/>
        <v>0</v>
      </c>
      <c r="H2134" s="3">
        <f t="shared" si="101"/>
        <v>0</v>
      </c>
    </row>
    <row r="2135" spans="6:8" x14ac:dyDescent="0.5">
      <c r="F2135" s="88">
        <f t="shared" si="99"/>
        <v>0</v>
      </c>
      <c r="G2135" s="88">
        <f t="shared" si="100"/>
        <v>0</v>
      </c>
      <c r="H2135" s="3">
        <f t="shared" si="101"/>
        <v>0</v>
      </c>
    </row>
    <row r="2136" spans="6:8" x14ac:dyDescent="0.5">
      <c r="F2136" s="88">
        <f t="shared" si="99"/>
        <v>0</v>
      </c>
      <c r="G2136" s="88">
        <f t="shared" si="100"/>
        <v>0</v>
      </c>
      <c r="H2136" s="3">
        <f t="shared" si="101"/>
        <v>0</v>
      </c>
    </row>
    <row r="2137" spans="6:8" x14ac:dyDescent="0.5">
      <c r="F2137" s="88">
        <f t="shared" si="99"/>
        <v>0</v>
      </c>
      <c r="G2137" s="88">
        <f t="shared" si="100"/>
        <v>0</v>
      </c>
      <c r="H2137" s="3">
        <f t="shared" si="101"/>
        <v>0</v>
      </c>
    </row>
    <row r="2138" spans="6:8" x14ac:dyDescent="0.5">
      <c r="F2138" s="88">
        <f t="shared" si="99"/>
        <v>0</v>
      </c>
      <c r="G2138" s="88">
        <f t="shared" si="100"/>
        <v>0</v>
      </c>
      <c r="H2138" s="3">
        <f t="shared" si="101"/>
        <v>0</v>
      </c>
    </row>
    <row r="2139" spans="6:8" x14ac:dyDescent="0.5">
      <c r="F2139" s="88">
        <f t="shared" si="99"/>
        <v>0</v>
      </c>
      <c r="G2139" s="88">
        <f t="shared" si="100"/>
        <v>0</v>
      </c>
      <c r="H2139" s="3">
        <f t="shared" si="101"/>
        <v>0</v>
      </c>
    </row>
    <row r="2140" spans="6:8" x14ac:dyDescent="0.5">
      <c r="F2140" s="88">
        <f t="shared" si="99"/>
        <v>0</v>
      </c>
      <c r="G2140" s="88">
        <f t="shared" si="100"/>
        <v>0</v>
      </c>
      <c r="H2140" s="3">
        <f t="shared" si="101"/>
        <v>0</v>
      </c>
    </row>
    <row r="2141" spans="6:8" x14ac:dyDescent="0.5">
      <c r="F2141" s="88">
        <f t="shared" si="99"/>
        <v>0</v>
      </c>
      <c r="G2141" s="88">
        <f t="shared" si="100"/>
        <v>0</v>
      </c>
      <c r="H2141" s="3">
        <f t="shared" si="101"/>
        <v>0</v>
      </c>
    </row>
    <row r="2142" spans="6:8" x14ac:dyDescent="0.5">
      <c r="F2142" s="88">
        <f t="shared" si="99"/>
        <v>0</v>
      </c>
      <c r="G2142" s="88">
        <f t="shared" si="100"/>
        <v>0</v>
      </c>
      <c r="H2142" s="3">
        <f t="shared" si="101"/>
        <v>0</v>
      </c>
    </row>
    <row r="2143" spans="6:8" x14ac:dyDescent="0.5">
      <c r="F2143" s="88">
        <f t="shared" si="99"/>
        <v>0</v>
      </c>
      <c r="G2143" s="88">
        <f t="shared" si="100"/>
        <v>0</v>
      </c>
      <c r="H2143" s="3">
        <f t="shared" si="101"/>
        <v>0</v>
      </c>
    </row>
    <row r="2144" spans="6:8" x14ac:dyDescent="0.5">
      <c r="F2144" s="88">
        <f t="shared" si="99"/>
        <v>0</v>
      </c>
      <c r="G2144" s="88">
        <f t="shared" si="100"/>
        <v>0</v>
      </c>
      <c r="H2144" s="3">
        <f t="shared" si="101"/>
        <v>0</v>
      </c>
    </row>
    <row r="2145" spans="6:8" x14ac:dyDescent="0.5">
      <c r="F2145" s="88">
        <f t="shared" si="99"/>
        <v>0</v>
      </c>
      <c r="G2145" s="88">
        <f t="shared" si="100"/>
        <v>0</v>
      </c>
      <c r="H2145" s="3">
        <f t="shared" si="101"/>
        <v>0</v>
      </c>
    </row>
    <row r="2146" spans="6:8" x14ac:dyDescent="0.5">
      <c r="F2146" s="88">
        <f t="shared" si="99"/>
        <v>0</v>
      </c>
      <c r="G2146" s="88">
        <f t="shared" si="100"/>
        <v>0</v>
      </c>
      <c r="H2146" s="3">
        <f t="shared" si="101"/>
        <v>0</v>
      </c>
    </row>
    <row r="2147" spans="6:8" x14ac:dyDescent="0.5">
      <c r="F2147" s="88">
        <f t="shared" si="99"/>
        <v>0</v>
      </c>
      <c r="G2147" s="88">
        <f t="shared" si="100"/>
        <v>0</v>
      </c>
      <c r="H2147" s="3">
        <f t="shared" si="101"/>
        <v>0</v>
      </c>
    </row>
    <row r="2148" spans="6:8" x14ac:dyDescent="0.5">
      <c r="F2148" s="88">
        <f t="shared" si="99"/>
        <v>0</v>
      </c>
      <c r="G2148" s="88">
        <f t="shared" si="100"/>
        <v>0</v>
      </c>
      <c r="H2148" s="3">
        <f t="shared" si="101"/>
        <v>0</v>
      </c>
    </row>
    <row r="2149" spans="6:8" x14ac:dyDescent="0.5">
      <c r="F2149" s="88">
        <f t="shared" si="99"/>
        <v>0</v>
      </c>
      <c r="G2149" s="88">
        <f t="shared" si="100"/>
        <v>0</v>
      </c>
      <c r="H2149" s="3">
        <f t="shared" si="101"/>
        <v>0</v>
      </c>
    </row>
    <row r="2150" spans="6:8" x14ac:dyDescent="0.5">
      <c r="F2150" s="88">
        <f t="shared" si="99"/>
        <v>0</v>
      </c>
      <c r="G2150" s="88">
        <f t="shared" si="100"/>
        <v>0</v>
      </c>
      <c r="H2150" s="3">
        <f t="shared" si="101"/>
        <v>0</v>
      </c>
    </row>
    <row r="2151" spans="6:8" x14ac:dyDescent="0.5">
      <c r="F2151" s="88">
        <f t="shared" si="99"/>
        <v>0</v>
      </c>
      <c r="G2151" s="88">
        <f t="shared" si="100"/>
        <v>0</v>
      </c>
      <c r="H2151" s="3">
        <f t="shared" si="101"/>
        <v>0</v>
      </c>
    </row>
    <row r="2152" spans="6:8" x14ac:dyDescent="0.5">
      <c r="F2152" s="88">
        <f t="shared" si="99"/>
        <v>0</v>
      </c>
      <c r="G2152" s="88">
        <f t="shared" si="100"/>
        <v>0</v>
      </c>
      <c r="H2152" s="3">
        <f t="shared" si="101"/>
        <v>0</v>
      </c>
    </row>
    <row r="2153" spans="6:8" x14ac:dyDescent="0.5">
      <c r="F2153" s="88">
        <f t="shared" si="99"/>
        <v>0</v>
      </c>
      <c r="G2153" s="88">
        <f t="shared" si="100"/>
        <v>0</v>
      </c>
      <c r="H2153" s="3">
        <f t="shared" si="101"/>
        <v>0</v>
      </c>
    </row>
    <row r="2154" spans="6:8" x14ac:dyDescent="0.5">
      <c r="F2154" s="88">
        <f t="shared" si="99"/>
        <v>0</v>
      </c>
      <c r="G2154" s="88">
        <f t="shared" si="100"/>
        <v>0</v>
      </c>
      <c r="H2154" s="3">
        <f t="shared" si="101"/>
        <v>0</v>
      </c>
    </row>
    <row r="2155" spans="6:8" x14ac:dyDescent="0.5">
      <c r="F2155" s="88">
        <f t="shared" si="99"/>
        <v>0</v>
      </c>
      <c r="G2155" s="88">
        <f t="shared" si="100"/>
        <v>0</v>
      </c>
      <c r="H2155" s="3">
        <f t="shared" si="101"/>
        <v>0</v>
      </c>
    </row>
    <row r="2156" spans="6:8" x14ac:dyDescent="0.5">
      <c r="F2156" s="88">
        <f t="shared" si="99"/>
        <v>0</v>
      </c>
      <c r="G2156" s="88">
        <f t="shared" si="100"/>
        <v>0</v>
      </c>
      <c r="H2156" s="3">
        <f t="shared" si="101"/>
        <v>0</v>
      </c>
    </row>
    <row r="2157" spans="6:8" x14ac:dyDescent="0.5">
      <c r="F2157" s="88">
        <f t="shared" si="99"/>
        <v>0</v>
      </c>
      <c r="G2157" s="88">
        <f t="shared" si="100"/>
        <v>0</v>
      </c>
      <c r="H2157" s="3">
        <f t="shared" si="101"/>
        <v>0</v>
      </c>
    </row>
    <row r="2158" spans="6:8" x14ac:dyDescent="0.5">
      <c r="F2158" s="88">
        <f t="shared" si="99"/>
        <v>0</v>
      </c>
      <c r="G2158" s="88">
        <f t="shared" si="100"/>
        <v>0</v>
      </c>
      <c r="H2158" s="3">
        <f t="shared" si="101"/>
        <v>0</v>
      </c>
    </row>
    <row r="2159" spans="6:8" x14ac:dyDescent="0.5">
      <c r="F2159" s="88">
        <f t="shared" si="99"/>
        <v>0</v>
      </c>
      <c r="G2159" s="88">
        <f t="shared" si="100"/>
        <v>0</v>
      </c>
      <c r="H2159" s="3">
        <f t="shared" si="101"/>
        <v>0</v>
      </c>
    </row>
    <row r="2160" spans="6:8" x14ac:dyDescent="0.5">
      <c r="F2160" s="88">
        <f t="shared" si="99"/>
        <v>0</v>
      </c>
      <c r="G2160" s="88">
        <f t="shared" si="100"/>
        <v>0</v>
      </c>
      <c r="H2160" s="3">
        <f t="shared" si="101"/>
        <v>0</v>
      </c>
    </row>
    <row r="2161" spans="6:8" x14ac:dyDescent="0.5">
      <c r="F2161" s="88">
        <f t="shared" si="99"/>
        <v>0</v>
      </c>
      <c r="G2161" s="88">
        <f t="shared" si="100"/>
        <v>0</v>
      </c>
      <c r="H2161" s="3">
        <f t="shared" si="101"/>
        <v>0</v>
      </c>
    </row>
    <row r="2162" spans="6:8" x14ac:dyDescent="0.5">
      <c r="F2162" s="88">
        <f t="shared" si="99"/>
        <v>0</v>
      </c>
      <c r="G2162" s="88">
        <f t="shared" si="100"/>
        <v>0</v>
      </c>
      <c r="H2162" s="3">
        <f t="shared" si="101"/>
        <v>0</v>
      </c>
    </row>
    <row r="2163" spans="6:8" x14ac:dyDescent="0.5">
      <c r="F2163" s="88">
        <f t="shared" si="99"/>
        <v>0</v>
      </c>
      <c r="G2163" s="88">
        <f t="shared" si="100"/>
        <v>0</v>
      </c>
      <c r="H2163" s="3">
        <f t="shared" si="101"/>
        <v>0</v>
      </c>
    </row>
    <row r="2164" spans="6:8" x14ac:dyDescent="0.5">
      <c r="F2164" s="88">
        <f t="shared" si="99"/>
        <v>0</v>
      </c>
      <c r="G2164" s="88">
        <f t="shared" si="100"/>
        <v>0</v>
      </c>
      <c r="H2164" s="3">
        <f t="shared" si="101"/>
        <v>0</v>
      </c>
    </row>
    <row r="2165" spans="6:8" x14ac:dyDescent="0.5">
      <c r="F2165" s="88">
        <f t="shared" si="99"/>
        <v>0</v>
      </c>
      <c r="G2165" s="88">
        <f t="shared" si="100"/>
        <v>0</v>
      </c>
      <c r="H2165" s="3">
        <f t="shared" si="101"/>
        <v>0</v>
      </c>
    </row>
    <row r="2166" spans="6:8" x14ac:dyDescent="0.5">
      <c r="F2166" s="88">
        <f t="shared" si="99"/>
        <v>0</v>
      </c>
      <c r="G2166" s="88">
        <f t="shared" si="100"/>
        <v>0</v>
      </c>
      <c r="H2166" s="3">
        <f t="shared" si="101"/>
        <v>0</v>
      </c>
    </row>
    <row r="2167" spans="6:8" x14ac:dyDescent="0.5">
      <c r="F2167" s="88">
        <f t="shared" si="99"/>
        <v>0</v>
      </c>
      <c r="G2167" s="88">
        <f t="shared" si="100"/>
        <v>0</v>
      </c>
      <c r="H2167" s="3">
        <f t="shared" si="101"/>
        <v>0</v>
      </c>
    </row>
    <row r="2168" spans="6:8" x14ac:dyDescent="0.5">
      <c r="F2168" s="88">
        <f t="shared" si="99"/>
        <v>0</v>
      </c>
      <c r="G2168" s="88">
        <f t="shared" si="100"/>
        <v>0</v>
      </c>
      <c r="H2168" s="3">
        <f t="shared" si="101"/>
        <v>0</v>
      </c>
    </row>
    <row r="2169" spans="6:8" x14ac:dyDescent="0.5">
      <c r="F2169" s="88">
        <f t="shared" si="99"/>
        <v>0</v>
      </c>
      <c r="G2169" s="88">
        <f t="shared" si="100"/>
        <v>0</v>
      </c>
      <c r="H2169" s="3">
        <f t="shared" si="101"/>
        <v>0</v>
      </c>
    </row>
    <row r="2170" spans="6:8" x14ac:dyDescent="0.5">
      <c r="F2170" s="88">
        <f t="shared" si="99"/>
        <v>0</v>
      </c>
      <c r="G2170" s="88">
        <f t="shared" si="100"/>
        <v>0</v>
      </c>
      <c r="H2170" s="3">
        <f t="shared" si="101"/>
        <v>0</v>
      </c>
    </row>
    <row r="2171" spans="6:8" x14ac:dyDescent="0.5">
      <c r="F2171" s="88">
        <f t="shared" si="99"/>
        <v>0</v>
      </c>
      <c r="G2171" s="88">
        <f t="shared" si="100"/>
        <v>0</v>
      </c>
      <c r="H2171" s="3">
        <f t="shared" si="101"/>
        <v>0</v>
      </c>
    </row>
    <row r="2172" spans="6:8" x14ac:dyDescent="0.5">
      <c r="F2172" s="88">
        <f t="shared" si="99"/>
        <v>0</v>
      </c>
      <c r="G2172" s="88">
        <f t="shared" si="100"/>
        <v>0</v>
      </c>
      <c r="H2172" s="3">
        <f t="shared" si="101"/>
        <v>0</v>
      </c>
    </row>
    <row r="2173" spans="6:8" x14ac:dyDescent="0.5">
      <c r="F2173" s="88">
        <f t="shared" si="99"/>
        <v>0</v>
      </c>
      <c r="G2173" s="88">
        <f t="shared" si="100"/>
        <v>0</v>
      </c>
      <c r="H2173" s="3">
        <f t="shared" si="101"/>
        <v>0</v>
      </c>
    </row>
    <row r="2174" spans="6:8" x14ac:dyDescent="0.5">
      <c r="F2174" s="88">
        <f t="shared" si="99"/>
        <v>0</v>
      </c>
      <c r="G2174" s="88">
        <f t="shared" si="100"/>
        <v>0</v>
      </c>
      <c r="H2174" s="3">
        <f t="shared" si="101"/>
        <v>0</v>
      </c>
    </row>
    <row r="2175" spans="6:8" x14ac:dyDescent="0.5">
      <c r="F2175" s="88">
        <f t="shared" si="99"/>
        <v>0</v>
      </c>
      <c r="G2175" s="88">
        <f t="shared" si="100"/>
        <v>0</v>
      </c>
      <c r="H2175" s="3">
        <f t="shared" si="101"/>
        <v>0</v>
      </c>
    </row>
    <row r="2176" spans="6:8" x14ac:dyDescent="0.5">
      <c r="F2176" s="88">
        <f t="shared" si="99"/>
        <v>0</v>
      </c>
      <c r="G2176" s="88">
        <f t="shared" si="100"/>
        <v>0</v>
      </c>
      <c r="H2176" s="3">
        <f t="shared" si="101"/>
        <v>0</v>
      </c>
    </row>
    <row r="2177" spans="6:8" x14ac:dyDescent="0.5">
      <c r="F2177" s="88">
        <f t="shared" si="99"/>
        <v>0</v>
      </c>
      <c r="G2177" s="88">
        <f t="shared" si="100"/>
        <v>0</v>
      </c>
      <c r="H2177" s="3">
        <f t="shared" si="101"/>
        <v>0</v>
      </c>
    </row>
    <row r="2178" spans="6:8" x14ac:dyDescent="0.5">
      <c r="F2178" s="88">
        <f t="shared" si="99"/>
        <v>0</v>
      </c>
      <c r="G2178" s="88">
        <f t="shared" si="100"/>
        <v>0</v>
      </c>
      <c r="H2178" s="3">
        <f t="shared" si="101"/>
        <v>0</v>
      </c>
    </row>
    <row r="2179" spans="6:8" x14ac:dyDescent="0.5">
      <c r="F2179" s="88">
        <f t="shared" si="99"/>
        <v>0</v>
      </c>
      <c r="G2179" s="88">
        <f t="shared" si="100"/>
        <v>0</v>
      </c>
      <c r="H2179" s="3">
        <f t="shared" si="101"/>
        <v>0</v>
      </c>
    </row>
    <row r="2180" spans="6:8" x14ac:dyDescent="0.5">
      <c r="F2180" s="88">
        <f t="shared" si="99"/>
        <v>0</v>
      </c>
      <c r="G2180" s="88">
        <f t="shared" si="100"/>
        <v>0</v>
      </c>
      <c r="H2180" s="3">
        <f t="shared" si="101"/>
        <v>0</v>
      </c>
    </row>
    <row r="2181" spans="6:8" x14ac:dyDescent="0.5">
      <c r="F2181" s="88">
        <f t="shared" si="99"/>
        <v>0</v>
      </c>
      <c r="G2181" s="88">
        <f t="shared" si="100"/>
        <v>0</v>
      </c>
      <c r="H2181" s="3">
        <f t="shared" si="101"/>
        <v>0</v>
      </c>
    </row>
    <row r="2182" spans="6:8" x14ac:dyDescent="0.5">
      <c r="F2182" s="88">
        <f t="shared" si="99"/>
        <v>0</v>
      </c>
      <c r="G2182" s="88">
        <f t="shared" si="100"/>
        <v>0</v>
      </c>
      <c r="H2182" s="3">
        <f t="shared" si="101"/>
        <v>0</v>
      </c>
    </row>
    <row r="2183" spans="6:8" x14ac:dyDescent="0.5">
      <c r="F2183" s="88">
        <f t="shared" ref="F2183:F2246" si="102">IF(COUNT($C2183,D2183)&lt;&gt;2,0,ROUND(MAX(IF($B2183="No - non-arm's length",0,MIN((0.75*D2183),1694)),MIN(D2183,(0.75*$C2183),1694)),2))</f>
        <v>0</v>
      </c>
      <c r="G2183" s="88">
        <f t="shared" ref="G2183:G2246" si="103">IF(COUNT($C2183,E2183)&lt;&gt;2,0,ROUND(MAX(IF($B2183="No - non-arm's length",0,MIN((0.75*E2183),1694)),MIN(E2183,(0.75*$C2183),1694)),2))</f>
        <v>0</v>
      </c>
      <c r="H2183" s="3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88">
        <f t="shared" si="102"/>
        <v>0</v>
      </c>
      <c r="G2184" s="88">
        <f t="shared" si="103"/>
        <v>0</v>
      </c>
      <c r="H2184" s="3">
        <f t="shared" si="104"/>
        <v>0</v>
      </c>
    </row>
    <row r="2185" spans="6:8" x14ac:dyDescent="0.5">
      <c r="F2185" s="88">
        <f t="shared" si="102"/>
        <v>0</v>
      </c>
      <c r="G2185" s="88">
        <f t="shared" si="103"/>
        <v>0</v>
      </c>
      <c r="H2185" s="3">
        <f t="shared" si="104"/>
        <v>0</v>
      </c>
    </row>
    <row r="2186" spans="6:8" x14ac:dyDescent="0.5">
      <c r="F2186" s="88">
        <f t="shared" si="102"/>
        <v>0</v>
      </c>
      <c r="G2186" s="88">
        <f t="shared" si="103"/>
        <v>0</v>
      </c>
      <c r="H2186" s="3">
        <f t="shared" si="104"/>
        <v>0</v>
      </c>
    </row>
    <row r="2187" spans="6:8" x14ac:dyDescent="0.5">
      <c r="F2187" s="88">
        <f t="shared" si="102"/>
        <v>0</v>
      </c>
      <c r="G2187" s="88">
        <f t="shared" si="103"/>
        <v>0</v>
      </c>
      <c r="H2187" s="3">
        <f t="shared" si="104"/>
        <v>0</v>
      </c>
    </row>
    <row r="2188" spans="6:8" x14ac:dyDescent="0.5">
      <c r="F2188" s="88">
        <f t="shared" si="102"/>
        <v>0</v>
      </c>
      <c r="G2188" s="88">
        <f t="shared" si="103"/>
        <v>0</v>
      </c>
      <c r="H2188" s="3">
        <f t="shared" si="104"/>
        <v>0</v>
      </c>
    </row>
    <row r="2189" spans="6:8" x14ac:dyDescent="0.5">
      <c r="F2189" s="88">
        <f t="shared" si="102"/>
        <v>0</v>
      </c>
      <c r="G2189" s="88">
        <f t="shared" si="103"/>
        <v>0</v>
      </c>
      <c r="H2189" s="3">
        <f t="shared" si="104"/>
        <v>0</v>
      </c>
    </row>
    <row r="2190" spans="6:8" x14ac:dyDescent="0.5">
      <c r="F2190" s="88">
        <f t="shared" si="102"/>
        <v>0</v>
      </c>
      <c r="G2190" s="88">
        <f t="shared" si="103"/>
        <v>0</v>
      </c>
      <c r="H2190" s="3">
        <f t="shared" si="104"/>
        <v>0</v>
      </c>
    </row>
    <row r="2191" spans="6:8" x14ac:dyDescent="0.5">
      <c r="F2191" s="88">
        <f t="shared" si="102"/>
        <v>0</v>
      </c>
      <c r="G2191" s="88">
        <f t="shared" si="103"/>
        <v>0</v>
      </c>
      <c r="H2191" s="3">
        <f t="shared" si="104"/>
        <v>0</v>
      </c>
    </row>
    <row r="2192" spans="6:8" x14ac:dyDescent="0.5">
      <c r="F2192" s="88">
        <f t="shared" si="102"/>
        <v>0</v>
      </c>
      <c r="G2192" s="88">
        <f t="shared" si="103"/>
        <v>0</v>
      </c>
      <c r="H2192" s="3">
        <f t="shared" si="104"/>
        <v>0</v>
      </c>
    </row>
    <row r="2193" spans="6:8" x14ac:dyDescent="0.5">
      <c r="F2193" s="88">
        <f t="shared" si="102"/>
        <v>0</v>
      </c>
      <c r="G2193" s="88">
        <f t="shared" si="103"/>
        <v>0</v>
      </c>
      <c r="H2193" s="3">
        <f t="shared" si="104"/>
        <v>0</v>
      </c>
    </row>
    <row r="2194" spans="6:8" x14ac:dyDescent="0.5">
      <c r="F2194" s="88">
        <f t="shared" si="102"/>
        <v>0</v>
      </c>
      <c r="G2194" s="88">
        <f t="shared" si="103"/>
        <v>0</v>
      </c>
      <c r="H2194" s="3">
        <f t="shared" si="104"/>
        <v>0</v>
      </c>
    </row>
    <row r="2195" spans="6:8" x14ac:dyDescent="0.5">
      <c r="F2195" s="88">
        <f t="shared" si="102"/>
        <v>0</v>
      </c>
      <c r="G2195" s="88">
        <f t="shared" si="103"/>
        <v>0</v>
      </c>
      <c r="H2195" s="3">
        <f t="shared" si="104"/>
        <v>0</v>
      </c>
    </row>
    <row r="2196" spans="6:8" x14ac:dyDescent="0.5">
      <c r="F2196" s="88">
        <f t="shared" si="102"/>
        <v>0</v>
      </c>
      <c r="G2196" s="88">
        <f t="shared" si="103"/>
        <v>0</v>
      </c>
      <c r="H2196" s="3">
        <f t="shared" si="104"/>
        <v>0</v>
      </c>
    </row>
    <row r="2197" spans="6:8" x14ac:dyDescent="0.5">
      <c r="F2197" s="88">
        <f t="shared" si="102"/>
        <v>0</v>
      </c>
      <c r="G2197" s="88">
        <f t="shared" si="103"/>
        <v>0</v>
      </c>
      <c r="H2197" s="3">
        <f t="shared" si="104"/>
        <v>0</v>
      </c>
    </row>
    <row r="2198" spans="6:8" x14ac:dyDescent="0.5">
      <c r="F2198" s="88">
        <f t="shared" si="102"/>
        <v>0</v>
      </c>
      <c r="G2198" s="88">
        <f t="shared" si="103"/>
        <v>0</v>
      </c>
      <c r="H2198" s="3">
        <f t="shared" si="104"/>
        <v>0</v>
      </c>
    </row>
    <row r="2199" spans="6:8" x14ac:dyDescent="0.5">
      <c r="F2199" s="88">
        <f t="shared" si="102"/>
        <v>0</v>
      </c>
      <c r="G2199" s="88">
        <f t="shared" si="103"/>
        <v>0</v>
      </c>
      <c r="H2199" s="3">
        <f t="shared" si="104"/>
        <v>0</v>
      </c>
    </row>
    <row r="2200" spans="6:8" x14ac:dyDescent="0.5">
      <c r="F2200" s="88">
        <f t="shared" si="102"/>
        <v>0</v>
      </c>
      <c r="G2200" s="88">
        <f t="shared" si="103"/>
        <v>0</v>
      </c>
      <c r="H2200" s="3">
        <f t="shared" si="104"/>
        <v>0</v>
      </c>
    </row>
    <row r="2201" spans="6:8" x14ac:dyDescent="0.5">
      <c r="F2201" s="88">
        <f t="shared" si="102"/>
        <v>0</v>
      </c>
      <c r="G2201" s="88">
        <f t="shared" si="103"/>
        <v>0</v>
      </c>
      <c r="H2201" s="3">
        <f t="shared" si="104"/>
        <v>0</v>
      </c>
    </row>
    <row r="2202" spans="6:8" x14ac:dyDescent="0.5">
      <c r="F2202" s="88">
        <f t="shared" si="102"/>
        <v>0</v>
      </c>
      <c r="G2202" s="88">
        <f t="shared" si="103"/>
        <v>0</v>
      </c>
      <c r="H2202" s="3">
        <f t="shared" si="104"/>
        <v>0</v>
      </c>
    </row>
    <row r="2203" spans="6:8" x14ac:dyDescent="0.5">
      <c r="F2203" s="88">
        <f t="shared" si="102"/>
        <v>0</v>
      </c>
      <c r="G2203" s="88">
        <f t="shared" si="103"/>
        <v>0</v>
      </c>
      <c r="H2203" s="3">
        <f t="shared" si="104"/>
        <v>0</v>
      </c>
    </row>
    <row r="2204" spans="6:8" x14ac:dyDescent="0.5">
      <c r="F2204" s="88">
        <f t="shared" si="102"/>
        <v>0</v>
      </c>
      <c r="G2204" s="88">
        <f t="shared" si="103"/>
        <v>0</v>
      </c>
      <c r="H2204" s="3">
        <f t="shared" si="104"/>
        <v>0</v>
      </c>
    </row>
    <row r="2205" spans="6:8" x14ac:dyDescent="0.5">
      <c r="F2205" s="88">
        <f t="shared" si="102"/>
        <v>0</v>
      </c>
      <c r="G2205" s="88">
        <f t="shared" si="103"/>
        <v>0</v>
      </c>
      <c r="H2205" s="3">
        <f t="shared" si="104"/>
        <v>0</v>
      </c>
    </row>
    <row r="2206" spans="6:8" x14ac:dyDescent="0.5">
      <c r="F2206" s="88">
        <f t="shared" si="102"/>
        <v>0</v>
      </c>
      <c r="G2206" s="88">
        <f t="shared" si="103"/>
        <v>0</v>
      </c>
      <c r="H2206" s="3">
        <f t="shared" si="104"/>
        <v>0</v>
      </c>
    </row>
    <row r="2207" spans="6:8" x14ac:dyDescent="0.5">
      <c r="F2207" s="88">
        <f t="shared" si="102"/>
        <v>0</v>
      </c>
      <c r="G2207" s="88">
        <f t="shared" si="103"/>
        <v>0</v>
      </c>
      <c r="H2207" s="3">
        <f t="shared" si="104"/>
        <v>0</v>
      </c>
    </row>
    <row r="2208" spans="6:8" x14ac:dyDescent="0.5">
      <c r="F2208" s="88">
        <f t="shared" si="102"/>
        <v>0</v>
      </c>
      <c r="G2208" s="88">
        <f t="shared" si="103"/>
        <v>0</v>
      </c>
      <c r="H2208" s="3">
        <f t="shared" si="104"/>
        <v>0</v>
      </c>
    </row>
    <row r="2209" spans="6:8" x14ac:dyDescent="0.5">
      <c r="F2209" s="88">
        <f t="shared" si="102"/>
        <v>0</v>
      </c>
      <c r="G2209" s="88">
        <f t="shared" si="103"/>
        <v>0</v>
      </c>
      <c r="H2209" s="3">
        <f t="shared" si="104"/>
        <v>0</v>
      </c>
    </row>
    <row r="2210" spans="6:8" x14ac:dyDescent="0.5">
      <c r="F2210" s="88">
        <f t="shared" si="102"/>
        <v>0</v>
      </c>
      <c r="G2210" s="88">
        <f t="shared" si="103"/>
        <v>0</v>
      </c>
      <c r="H2210" s="3">
        <f t="shared" si="104"/>
        <v>0</v>
      </c>
    </row>
    <row r="2211" spans="6:8" x14ac:dyDescent="0.5">
      <c r="F2211" s="88">
        <f t="shared" si="102"/>
        <v>0</v>
      </c>
      <c r="G2211" s="88">
        <f t="shared" si="103"/>
        <v>0</v>
      </c>
      <c r="H2211" s="3">
        <f t="shared" si="104"/>
        <v>0</v>
      </c>
    </row>
    <row r="2212" spans="6:8" x14ac:dyDescent="0.5">
      <c r="F2212" s="88">
        <f t="shared" si="102"/>
        <v>0</v>
      </c>
      <c r="G2212" s="88">
        <f t="shared" si="103"/>
        <v>0</v>
      </c>
      <c r="H2212" s="3">
        <f t="shared" si="104"/>
        <v>0</v>
      </c>
    </row>
    <row r="2213" spans="6:8" x14ac:dyDescent="0.5">
      <c r="F2213" s="88">
        <f t="shared" si="102"/>
        <v>0</v>
      </c>
      <c r="G2213" s="88">
        <f t="shared" si="103"/>
        <v>0</v>
      </c>
      <c r="H2213" s="3">
        <f t="shared" si="104"/>
        <v>0</v>
      </c>
    </row>
    <row r="2214" spans="6:8" x14ac:dyDescent="0.5">
      <c r="F2214" s="88">
        <f t="shared" si="102"/>
        <v>0</v>
      </c>
      <c r="G2214" s="88">
        <f t="shared" si="103"/>
        <v>0</v>
      </c>
      <c r="H2214" s="3">
        <f t="shared" si="104"/>
        <v>0</v>
      </c>
    </row>
    <row r="2215" spans="6:8" x14ac:dyDescent="0.5">
      <c r="F2215" s="88">
        <f t="shared" si="102"/>
        <v>0</v>
      </c>
      <c r="G2215" s="88">
        <f t="shared" si="103"/>
        <v>0</v>
      </c>
      <c r="H2215" s="3">
        <f t="shared" si="104"/>
        <v>0</v>
      </c>
    </row>
    <row r="2216" spans="6:8" x14ac:dyDescent="0.5">
      <c r="F2216" s="88">
        <f t="shared" si="102"/>
        <v>0</v>
      </c>
      <c r="G2216" s="88">
        <f t="shared" si="103"/>
        <v>0</v>
      </c>
      <c r="H2216" s="3">
        <f t="shared" si="104"/>
        <v>0</v>
      </c>
    </row>
    <row r="2217" spans="6:8" x14ac:dyDescent="0.5">
      <c r="F2217" s="88">
        <f t="shared" si="102"/>
        <v>0</v>
      </c>
      <c r="G2217" s="88">
        <f t="shared" si="103"/>
        <v>0</v>
      </c>
      <c r="H2217" s="3">
        <f t="shared" si="104"/>
        <v>0</v>
      </c>
    </row>
    <row r="2218" spans="6:8" x14ac:dyDescent="0.5">
      <c r="F2218" s="88">
        <f t="shared" si="102"/>
        <v>0</v>
      </c>
      <c r="G2218" s="88">
        <f t="shared" si="103"/>
        <v>0</v>
      </c>
      <c r="H2218" s="3">
        <f t="shared" si="104"/>
        <v>0</v>
      </c>
    </row>
    <row r="2219" spans="6:8" x14ac:dyDescent="0.5">
      <c r="F2219" s="88">
        <f t="shared" si="102"/>
        <v>0</v>
      </c>
      <c r="G2219" s="88">
        <f t="shared" si="103"/>
        <v>0</v>
      </c>
      <c r="H2219" s="3">
        <f t="shared" si="104"/>
        <v>0</v>
      </c>
    </row>
    <row r="2220" spans="6:8" x14ac:dyDescent="0.5">
      <c r="F2220" s="88">
        <f t="shared" si="102"/>
        <v>0</v>
      </c>
      <c r="G2220" s="88">
        <f t="shared" si="103"/>
        <v>0</v>
      </c>
      <c r="H2220" s="3">
        <f t="shared" si="104"/>
        <v>0</v>
      </c>
    </row>
    <row r="2221" spans="6:8" x14ac:dyDescent="0.5">
      <c r="F2221" s="88">
        <f t="shared" si="102"/>
        <v>0</v>
      </c>
      <c r="G2221" s="88">
        <f t="shared" si="103"/>
        <v>0</v>
      </c>
      <c r="H2221" s="3">
        <f t="shared" si="104"/>
        <v>0</v>
      </c>
    </row>
    <row r="2222" spans="6:8" x14ac:dyDescent="0.5">
      <c r="F2222" s="88">
        <f t="shared" si="102"/>
        <v>0</v>
      </c>
      <c r="G2222" s="88">
        <f t="shared" si="103"/>
        <v>0</v>
      </c>
      <c r="H2222" s="3">
        <f t="shared" si="104"/>
        <v>0</v>
      </c>
    </row>
    <row r="2223" spans="6:8" x14ac:dyDescent="0.5">
      <c r="F2223" s="88">
        <f t="shared" si="102"/>
        <v>0</v>
      </c>
      <c r="G2223" s="88">
        <f t="shared" si="103"/>
        <v>0</v>
      </c>
      <c r="H2223" s="3">
        <f t="shared" si="104"/>
        <v>0</v>
      </c>
    </row>
    <row r="2224" spans="6:8" x14ac:dyDescent="0.5">
      <c r="F2224" s="88">
        <f t="shared" si="102"/>
        <v>0</v>
      </c>
      <c r="G2224" s="88">
        <f t="shared" si="103"/>
        <v>0</v>
      </c>
      <c r="H2224" s="3">
        <f t="shared" si="104"/>
        <v>0</v>
      </c>
    </row>
    <row r="2225" spans="6:8" x14ac:dyDescent="0.5">
      <c r="F2225" s="88">
        <f t="shared" si="102"/>
        <v>0</v>
      </c>
      <c r="G2225" s="88">
        <f t="shared" si="103"/>
        <v>0</v>
      </c>
      <c r="H2225" s="3">
        <f t="shared" si="104"/>
        <v>0</v>
      </c>
    </row>
    <row r="2226" spans="6:8" x14ac:dyDescent="0.5">
      <c r="F2226" s="88">
        <f t="shared" si="102"/>
        <v>0</v>
      </c>
      <c r="G2226" s="88">
        <f t="shared" si="103"/>
        <v>0</v>
      </c>
      <c r="H2226" s="3">
        <f t="shared" si="104"/>
        <v>0</v>
      </c>
    </row>
    <row r="2227" spans="6:8" x14ac:dyDescent="0.5">
      <c r="F2227" s="88">
        <f t="shared" si="102"/>
        <v>0</v>
      </c>
      <c r="G2227" s="88">
        <f t="shared" si="103"/>
        <v>0</v>
      </c>
      <c r="H2227" s="3">
        <f t="shared" si="104"/>
        <v>0</v>
      </c>
    </row>
    <row r="2228" spans="6:8" x14ac:dyDescent="0.5">
      <c r="F2228" s="88">
        <f t="shared" si="102"/>
        <v>0</v>
      </c>
      <c r="G2228" s="88">
        <f t="shared" si="103"/>
        <v>0</v>
      </c>
      <c r="H2228" s="3">
        <f t="shared" si="104"/>
        <v>0</v>
      </c>
    </row>
    <row r="2229" spans="6:8" x14ac:dyDescent="0.5">
      <c r="F2229" s="88">
        <f t="shared" si="102"/>
        <v>0</v>
      </c>
      <c r="G2229" s="88">
        <f t="shared" si="103"/>
        <v>0</v>
      </c>
      <c r="H2229" s="3">
        <f t="shared" si="104"/>
        <v>0</v>
      </c>
    </row>
    <row r="2230" spans="6:8" x14ac:dyDescent="0.5">
      <c r="F2230" s="88">
        <f t="shared" si="102"/>
        <v>0</v>
      </c>
      <c r="G2230" s="88">
        <f t="shared" si="103"/>
        <v>0</v>
      </c>
      <c r="H2230" s="3">
        <f t="shared" si="104"/>
        <v>0</v>
      </c>
    </row>
    <row r="2231" spans="6:8" x14ac:dyDescent="0.5">
      <c r="F2231" s="88">
        <f t="shared" si="102"/>
        <v>0</v>
      </c>
      <c r="G2231" s="88">
        <f t="shared" si="103"/>
        <v>0</v>
      </c>
      <c r="H2231" s="3">
        <f t="shared" si="104"/>
        <v>0</v>
      </c>
    </row>
    <row r="2232" spans="6:8" x14ac:dyDescent="0.5">
      <c r="F2232" s="88">
        <f t="shared" si="102"/>
        <v>0</v>
      </c>
      <c r="G2232" s="88">
        <f t="shared" si="103"/>
        <v>0</v>
      </c>
      <c r="H2232" s="3">
        <f t="shared" si="104"/>
        <v>0</v>
      </c>
    </row>
    <row r="2233" spans="6:8" x14ac:dyDescent="0.5">
      <c r="F2233" s="88">
        <f t="shared" si="102"/>
        <v>0</v>
      </c>
      <c r="G2233" s="88">
        <f t="shared" si="103"/>
        <v>0</v>
      </c>
      <c r="H2233" s="3">
        <f t="shared" si="104"/>
        <v>0</v>
      </c>
    </row>
    <row r="2234" spans="6:8" x14ac:dyDescent="0.5">
      <c r="F2234" s="88">
        <f t="shared" si="102"/>
        <v>0</v>
      </c>
      <c r="G2234" s="88">
        <f t="shared" si="103"/>
        <v>0</v>
      </c>
      <c r="H2234" s="3">
        <f t="shared" si="104"/>
        <v>0</v>
      </c>
    </row>
    <row r="2235" spans="6:8" x14ac:dyDescent="0.5">
      <c r="F2235" s="88">
        <f t="shared" si="102"/>
        <v>0</v>
      </c>
      <c r="G2235" s="88">
        <f t="shared" si="103"/>
        <v>0</v>
      </c>
      <c r="H2235" s="3">
        <f t="shared" si="104"/>
        <v>0</v>
      </c>
    </row>
    <row r="2236" spans="6:8" x14ac:dyDescent="0.5">
      <c r="F2236" s="88">
        <f t="shared" si="102"/>
        <v>0</v>
      </c>
      <c r="G2236" s="88">
        <f t="shared" si="103"/>
        <v>0</v>
      </c>
      <c r="H2236" s="3">
        <f t="shared" si="104"/>
        <v>0</v>
      </c>
    </row>
    <row r="2237" spans="6:8" x14ac:dyDescent="0.5">
      <c r="F2237" s="88">
        <f t="shared" si="102"/>
        <v>0</v>
      </c>
      <c r="G2237" s="88">
        <f t="shared" si="103"/>
        <v>0</v>
      </c>
      <c r="H2237" s="3">
        <f t="shared" si="104"/>
        <v>0</v>
      </c>
    </row>
    <row r="2238" spans="6:8" x14ac:dyDescent="0.5">
      <c r="F2238" s="88">
        <f t="shared" si="102"/>
        <v>0</v>
      </c>
      <c r="G2238" s="88">
        <f t="shared" si="103"/>
        <v>0</v>
      </c>
      <c r="H2238" s="3">
        <f t="shared" si="104"/>
        <v>0</v>
      </c>
    </row>
    <row r="2239" spans="6:8" x14ac:dyDescent="0.5">
      <c r="F2239" s="88">
        <f t="shared" si="102"/>
        <v>0</v>
      </c>
      <c r="G2239" s="88">
        <f t="shared" si="103"/>
        <v>0</v>
      </c>
      <c r="H2239" s="3">
        <f t="shared" si="104"/>
        <v>0</v>
      </c>
    </row>
    <row r="2240" spans="6:8" x14ac:dyDescent="0.5">
      <c r="F2240" s="88">
        <f t="shared" si="102"/>
        <v>0</v>
      </c>
      <c r="G2240" s="88">
        <f t="shared" si="103"/>
        <v>0</v>
      </c>
      <c r="H2240" s="3">
        <f t="shared" si="104"/>
        <v>0</v>
      </c>
    </row>
    <row r="2241" spans="6:8" x14ac:dyDescent="0.5">
      <c r="F2241" s="88">
        <f t="shared" si="102"/>
        <v>0</v>
      </c>
      <c r="G2241" s="88">
        <f t="shared" si="103"/>
        <v>0</v>
      </c>
      <c r="H2241" s="3">
        <f t="shared" si="104"/>
        <v>0</v>
      </c>
    </row>
    <row r="2242" spans="6:8" x14ac:dyDescent="0.5">
      <c r="F2242" s="88">
        <f t="shared" si="102"/>
        <v>0</v>
      </c>
      <c r="G2242" s="88">
        <f t="shared" si="103"/>
        <v>0</v>
      </c>
      <c r="H2242" s="3">
        <f t="shared" si="104"/>
        <v>0</v>
      </c>
    </row>
    <row r="2243" spans="6:8" x14ac:dyDescent="0.5">
      <c r="F2243" s="88">
        <f t="shared" si="102"/>
        <v>0</v>
      </c>
      <c r="G2243" s="88">
        <f t="shared" si="103"/>
        <v>0</v>
      </c>
      <c r="H2243" s="3">
        <f t="shared" si="104"/>
        <v>0</v>
      </c>
    </row>
    <row r="2244" spans="6:8" x14ac:dyDescent="0.5">
      <c r="F2244" s="88">
        <f t="shared" si="102"/>
        <v>0</v>
      </c>
      <c r="G2244" s="88">
        <f t="shared" si="103"/>
        <v>0</v>
      </c>
      <c r="H2244" s="3">
        <f t="shared" si="104"/>
        <v>0</v>
      </c>
    </row>
    <row r="2245" spans="6:8" x14ac:dyDescent="0.5">
      <c r="F2245" s="88">
        <f t="shared" si="102"/>
        <v>0</v>
      </c>
      <c r="G2245" s="88">
        <f t="shared" si="103"/>
        <v>0</v>
      </c>
      <c r="H2245" s="3">
        <f t="shared" si="104"/>
        <v>0</v>
      </c>
    </row>
    <row r="2246" spans="6:8" x14ac:dyDescent="0.5">
      <c r="F2246" s="88">
        <f t="shared" si="102"/>
        <v>0</v>
      </c>
      <c r="G2246" s="88">
        <f t="shared" si="103"/>
        <v>0</v>
      </c>
      <c r="H2246" s="3">
        <f t="shared" si="104"/>
        <v>0</v>
      </c>
    </row>
    <row r="2247" spans="6:8" x14ac:dyDescent="0.5">
      <c r="F2247" s="88">
        <f t="shared" ref="F2247:F2310" si="105">IF(COUNT($C2247,D2247)&lt;&gt;2,0,ROUND(MAX(IF($B2247="No - non-arm's length",0,MIN((0.75*D2247),1694)),MIN(D2247,(0.75*$C2247),1694)),2))</f>
        <v>0</v>
      </c>
      <c r="G2247" s="88">
        <f t="shared" ref="G2247:G2310" si="106">IF(COUNT($C2247,E2247)&lt;&gt;2,0,ROUND(MAX(IF($B2247="No - non-arm's length",0,MIN((0.75*E2247),1694)),MIN(E2247,(0.75*$C2247),1694)),2))</f>
        <v>0</v>
      </c>
      <c r="H2247" s="3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88">
        <f t="shared" si="105"/>
        <v>0</v>
      </c>
      <c r="G2248" s="88">
        <f t="shared" si="106"/>
        <v>0</v>
      </c>
      <c r="H2248" s="3">
        <f t="shared" si="107"/>
        <v>0</v>
      </c>
    </row>
    <row r="2249" spans="6:8" x14ac:dyDescent="0.5">
      <c r="F2249" s="88">
        <f t="shared" si="105"/>
        <v>0</v>
      </c>
      <c r="G2249" s="88">
        <f t="shared" si="106"/>
        <v>0</v>
      </c>
      <c r="H2249" s="3">
        <f t="shared" si="107"/>
        <v>0</v>
      </c>
    </row>
    <row r="2250" spans="6:8" x14ac:dyDescent="0.5">
      <c r="F2250" s="88">
        <f t="shared" si="105"/>
        <v>0</v>
      </c>
      <c r="G2250" s="88">
        <f t="shared" si="106"/>
        <v>0</v>
      </c>
      <c r="H2250" s="3">
        <f t="shared" si="107"/>
        <v>0</v>
      </c>
    </row>
    <row r="2251" spans="6:8" x14ac:dyDescent="0.5">
      <c r="F2251" s="88">
        <f t="shared" si="105"/>
        <v>0</v>
      </c>
      <c r="G2251" s="88">
        <f t="shared" si="106"/>
        <v>0</v>
      </c>
      <c r="H2251" s="3">
        <f t="shared" si="107"/>
        <v>0</v>
      </c>
    </row>
    <row r="2252" spans="6:8" x14ac:dyDescent="0.5">
      <c r="F2252" s="88">
        <f t="shared" si="105"/>
        <v>0</v>
      </c>
      <c r="G2252" s="88">
        <f t="shared" si="106"/>
        <v>0</v>
      </c>
      <c r="H2252" s="3">
        <f t="shared" si="107"/>
        <v>0</v>
      </c>
    </row>
    <row r="2253" spans="6:8" x14ac:dyDescent="0.5">
      <c r="F2253" s="88">
        <f t="shared" si="105"/>
        <v>0</v>
      </c>
      <c r="G2253" s="88">
        <f t="shared" si="106"/>
        <v>0</v>
      </c>
      <c r="H2253" s="3">
        <f t="shared" si="107"/>
        <v>0</v>
      </c>
    </row>
    <row r="2254" spans="6:8" x14ac:dyDescent="0.5">
      <c r="F2254" s="88">
        <f t="shared" si="105"/>
        <v>0</v>
      </c>
      <c r="G2254" s="88">
        <f t="shared" si="106"/>
        <v>0</v>
      </c>
      <c r="H2254" s="3">
        <f t="shared" si="107"/>
        <v>0</v>
      </c>
    </row>
    <row r="2255" spans="6:8" x14ac:dyDescent="0.5">
      <c r="F2255" s="88">
        <f t="shared" si="105"/>
        <v>0</v>
      </c>
      <c r="G2255" s="88">
        <f t="shared" si="106"/>
        <v>0</v>
      </c>
      <c r="H2255" s="3">
        <f t="shared" si="107"/>
        <v>0</v>
      </c>
    </row>
    <row r="2256" spans="6:8" x14ac:dyDescent="0.5">
      <c r="F2256" s="88">
        <f t="shared" si="105"/>
        <v>0</v>
      </c>
      <c r="G2256" s="88">
        <f t="shared" si="106"/>
        <v>0</v>
      </c>
      <c r="H2256" s="3">
        <f t="shared" si="107"/>
        <v>0</v>
      </c>
    </row>
    <row r="2257" spans="6:8" x14ac:dyDescent="0.5">
      <c r="F2257" s="88">
        <f t="shared" si="105"/>
        <v>0</v>
      </c>
      <c r="G2257" s="88">
        <f t="shared" si="106"/>
        <v>0</v>
      </c>
      <c r="H2257" s="3">
        <f t="shared" si="107"/>
        <v>0</v>
      </c>
    </row>
    <row r="2258" spans="6:8" x14ac:dyDescent="0.5">
      <c r="F2258" s="88">
        <f t="shared" si="105"/>
        <v>0</v>
      </c>
      <c r="G2258" s="88">
        <f t="shared" si="106"/>
        <v>0</v>
      </c>
      <c r="H2258" s="3">
        <f t="shared" si="107"/>
        <v>0</v>
      </c>
    </row>
    <row r="2259" spans="6:8" x14ac:dyDescent="0.5">
      <c r="F2259" s="88">
        <f t="shared" si="105"/>
        <v>0</v>
      </c>
      <c r="G2259" s="88">
        <f t="shared" si="106"/>
        <v>0</v>
      </c>
      <c r="H2259" s="3">
        <f t="shared" si="107"/>
        <v>0</v>
      </c>
    </row>
    <row r="2260" spans="6:8" x14ac:dyDescent="0.5">
      <c r="F2260" s="88">
        <f t="shared" si="105"/>
        <v>0</v>
      </c>
      <c r="G2260" s="88">
        <f t="shared" si="106"/>
        <v>0</v>
      </c>
      <c r="H2260" s="3">
        <f t="shared" si="107"/>
        <v>0</v>
      </c>
    </row>
    <row r="2261" spans="6:8" x14ac:dyDescent="0.5">
      <c r="F2261" s="88">
        <f t="shared" si="105"/>
        <v>0</v>
      </c>
      <c r="G2261" s="88">
        <f t="shared" si="106"/>
        <v>0</v>
      </c>
      <c r="H2261" s="3">
        <f t="shared" si="107"/>
        <v>0</v>
      </c>
    </row>
    <row r="2262" spans="6:8" x14ac:dyDescent="0.5">
      <c r="F2262" s="88">
        <f t="shared" si="105"/>
        <v>0</v>
      </c>
      <c r="G2262" s="88">
        <f t="shared" si="106"/>
        <v>0</v>
      </c>
      <c r="H2262" s="3">
        <f t="shared" si="107"/>
        <v>0</v>
      </c>
    </row>
    <row r="2263" spans="6:8" x14ac:dyDescent="0.5">
      <c r="F2263" s="88">
        <f t="shared" si="105"/>
        <v>0</v>
      </c>
      <c r="G2263" s="88">
        <f t="shared" si="106"/>
        <v>0</v>
      </c>
      <c r="H2263" s="3">
        <f t="shared" si="107"/>
        <v>0</v>
      </c>
    </row>
    <row r="2264" spans="6:8" x14ac:dyDescent="0.5">
      <c r="F2264" s="88">
        <f t="shared" si="105"/>
        <v>0</v>
      </c>
      <c r="G2264" s="88">
        <f t="shared" si="106"/>
        <v>0</v>
      </c>
      <c r="H2264" s="3">
        <f t="shared" si="107"/>
        <v>0</v>
      </c>
    </row>
    <row r="2265" spans="6:8" x14ac:dyDescent="0.5">
      <c r="F2265" s="88">
        <f t="shared" si="105"/>
        <v>0</v>
      </c>
      <c r="G2265" s="88">
        <f t="shared" si="106"/>
        <v>0</v>
      </c>
      <c r="H2265" s="3">
        <f t="shared" si="107"/>
        <v>0</v>
      </c>
    </row>
    <row r="2266" spans="6:8" x14ac:dyDescent="0.5">
      <c r="F2266" s="88">
        <f t="shared" si="105"/>
        <v>0</v>
      </c>
      <c r="G2266" s="88">
        <f t="shared" si="106"/>
        <v>0</v>
      </c>
      <c r="H2266" s="3">
        <f t="shared" si="107"/>
        <v>0</v>
      </c>
    </row>
    <row r="2267" spans="6:8" x14ac:dyDescent="0.5">
      <c r="F2267" s="88">
        <f t="shared" si="105"/>
        <v>0</v>
      </c>
      <c r="G2267" s="88">
        <f t="shared" si="106"/>
        <v>0</v>
      </c>
      <c r="H2267" s="3">
        <f t="shared" si="107"/>
        <v>0</v>
      </c>
    </row>
    <row r="2268" spans="6:8" x14ac:dyDescent="0.5">
      <c r="F2268" s="88">
        <f t="shared" si="105"/>
        <v>0</v>
      </c>
      <c r="G2268" s="88">
        <f t="shared" si="106"/>
        <v>0</v>
      </c>
      <c r="H2268" s="3">
        <f t="shared" si="107"/>
        <v>0</v>
      </c>
    </row>
    <row r="2269" spans="6:8" x14ac:dyDescent="0.5">
      <c r="F2269" s="88">
        <f t="shared" si="105"/>
        <v>0</v>
      </c>
      <c r="G2269" s="88">
        <f t="shared" si="106"/>
        <v>0</v>
      </c>
      <c r="H2269" s="3">
        <f t="shared" si="107"/>
        <v>0</v>
      </c>
    </row>
    <row r="2270" spans="6:8" x14ac:dyDescent="0.5">
      <c r="F2270" s="88">
        <f t="shared" si="105"/>
        <v>0</v>
      </c>
      <c r="G2270" s="88">
        <f t="shared" si="106"/>
        <v>0</v>
      </c>
      <c r="H2270" s="3">
        <f t="shared" si="107"/>
        <v>0</v>
      </c>
    </row>
    <row r="2271" spans="6:8" x14ac:dyDescent="0.5">
      <c r="F2271" s="88">
        <f t="shared" si="105"/>
        <v>0</v>
      </c>
      <c r="G2271" s="88">
        <f t="shared" si="106"/>
        <v>0</v>
      </c>
      <c r="H2271" s="3">
        <f t="shared" si="107"/>
        <v>0</v>
      </c>
    </row>
    <row r="2272" spans="6:8" x14ac:dyDescent="0.5">
      <c r="F2272" s="88">
        <f t="shared" si="105"/>
        <v>0</v>
      </c>
      <c r="G2272" s="88">
        <f t="shared" si="106"/>
        <v>0</v>
      </c>
      <c r="H2272" s="3">
        <f t="shared" si="107"/>
        <v>0</v>
      </c>
    </row>
    <row r="2273" spans="6:8" x14ac:dyDescent="0.5">
      <c r="F2273" s="88">
        <f t="shared" si="105"/>
        <v>0</v>
      </c>
      <c r="G2273" s="88">
        <f t="shared" si="106"/>
        <v>0</v>
      </c>
      <c r="H2273" s="3">
        <f t="shared" si="107"/>
        <v>0</v>
      </c>
    </row>
    <row r="2274" spans="6:8" x14ac:dyDescent="0.5">
      <c r="F2274" s="88">
        <f t="shared" si="105"/>
        <v>0</v>
      </c>
      <c r="G2274" s="88">
        <f t="shared" si="106"/>
        <v>0</v>
      </c>
      <c r="H2274" s="3">
        <f t="shared" si="107"/>
        <v>0</v>
      </c>
    </row>
    <row r="2275" spans="6:8" x14ac:dyDescent="0.5">
      <c r="F2275" s="88">
        <f t="shared" si="105"/>
        <v>0</v>
      </c>
      <c r="G2275" s="88">
        <f t="shared" si="106"/>
        <v>0</v>
      </c>
      <c r="H2275" s="3">
        <f t="shared" si="107"/>
        <v>0</v>
      </c>
    </row>
    <row r="2276" spans="6:8" x14ac:dyDescent="0.5">
      <c r="F2276" s="88">
        <f t="shared" si="105"/>
        <v>0</v>
      </c>
      <c r="G2276" s="88">
        <f t="shared" si="106"/>
        <v>0</v>
      </c>
      <c r="H2276" s="3">
        <f t="shared" si="107"/>
        <v>0</v>
      </c>
    </row>
    <row r="2277" spans="6:8" x14ac:dyDescent="0.5">
      <c r="F2277" s="88">
        <f t="shared" si="105"/>
        <v>0</v>
      </c>
      <c r="G2277" s="88">
        <f t="shared" si="106"/>
        <v>0</v>
      </c>
      <c r="H2277" s="3">
        <f t="shared" si="107"/>
        <v>0</v>
      </c>
    </row>
    <row r="2278" spans="6:8" x14ac:dyDescent="0.5">
      <c r="F2278" s="88">
        <f t="shared" si="105"/>
        <v>0</v>
      </c>
      <c r="G2278" s="88">
        <f t="shared" si="106"/>
        <v>0</v>
      </c>
      <c r="H2278" s="3">
        <f t="shared" si="107"/>
        <v>0</v>
      </c>
    </row>
    <row r="2279" spans="6:8" x14ac:dyDescent="0.5">
      <c r="F2279" s="88">
        <f t="shared" si="105"/>
        <v>0</v>
      </c>
      <c r="G2279" s="88">
        <f t="shared" si="106"/>
        <v>0</v>
      </c>
      <c r="H2279" s="3">
        <f t="shared" si="107"/>
        <v>0</v>
      </c>
    </row>
    <row r="2280" spans="6:8" x14ac:dyDescent="0.5">
      <c r="F2280" s="88">
        <f t="shared" si="105"/>
        <v>0</v>
      </c>
      <c r="G2280" s="88">
        <f t="shared" si="106"/>
        <v>0</v>
      </c>
      <c r="H2280" s="3">
        <f t="shared" si="107"/>
        <v>0</v>
      </c>
    </row>
    <row r="2281" spans="6:8" x14ac:dyDescent="0.5">
      <c r="F2281" s="88">
        <f t="shared" si="105"/>
        <v>0</v>
      </c>
      <c r="G2281" s="88">
        <f t="shared" si="106"/>
        <v>0</v>
      </c>
      <c r="H2281" s="3">
        <f t="shared" si="107"/>
        <v>0</v>
      </c>
    </row>
    <row r="2282" spans="6:8" x14ac:dyDescent="0.5">
      <c r="F2282" s="88">
        <f t="shared" si="105"/>
        <v>0</v>
      </c>
      <c r="G2282" s="88">
        <f t="shared" si="106"/>
        <v>0</v>
      </c>
      <c r="H2282" s="3">
        <f t="shared" si="107"/>
        <v>0</v>
      </c>
    </row>
    <row r="2283" spans="6:8" x14ac:dyDescent="0.5">
      <c r="F2283" s="88">
        <f t="shared" si="105"/>
        <v>0</v>
      </c>
      <c r="G2283" s="88">
        <f t="shared" si="106"/>
        <v>0</v>
      </c>
      <c r="H2283" s="3">
        <f t="shared" si="107"/>
        <v>0</v>
      </c>
    </row>
    <row r="2284" spans="6:8" x14ac:dyDescent="0.5">
      <c r="F2284" s="88">
        <f t="shared" si="105"/>
        <v>0</v>
      </c>
      <c r="G2284" s="88">
        <f t="shared" si="106"/>
        <v>0</v>
      </c>
      <c r="H2284" s="3">
        <f t="shared" si="107"/>
        <v>0</v>
      </c>
    </row>
    <row r="2285" spans="6:8" x14ac:dyDescent="0.5">
      <c r="F2285" s="88">
        <f t="shared" si="105"/>
        <v>0</v>
      </c>
      <c r="G2285" s="88">
        <f t="shared" si="106"/>
        <v>0</v>
      </c>
      <c r="H2285" s="3">
        <f t="shared" si="107"/>
        <v>0</v>
      </c>
    </row>
    <row r="2286" spans="6:8" x14ac:dyDescent="0.5">
      <c r="F2286" s="88">
        <f t="shared" si="105"/>
        <v>0</v>
      </c>
      <c r="G2286" s="88">
        <f t="shared" si="106"/>
        <v>0</v>
      </c>
      <c r="H2286" s="3">
        <f t="shared" si="107"/>
        <v>0</v>
      </c>
    </row>
    <row r="2287" spans="6:8" x14ac:dyDescent="0.5">
      <c r="F2287" s="88">
        <f t="shared" si="105"/>
        <v>0</v>
      </c>
      <c r="G2287" s="88">
        <f t="shared" si="106"/>
        <v>0</v>
      </c>
      <c r="H2287" s="3">
        <f t="shared" si="107"/>
        <v>0</v>
      </c>
    </row>
    <row r="2288" spans="6:8" x14ac:dyDescent="0.5">
      <c r="F2288" s="88">
        <f t="shared" si="105"/>
        <v>0</v>
      </c>
      <c r="G2288" s="88">
        <f t="shared" si="106"/>
        <v>0</v>
      </c>
      <c r="H2288" s="3">
        <f t="shared" si="107"/>
        <v>0</v>
      </c>
    </row>
    <row r="2289" spans="6:8" x14ac:dyDescent="0.5">
      <c r="F2289" s="88">
        <f t="shared" si="105"/>
        <v>0</v>
      </c>
      <c r="G2289" s="88">
        <f t="shared" si="106"/>
        <v>0</v>
      </c>
      <c r="H2289" s="3">
        <f t="shared" si="107"/>
        <v>0</v>
      </c>
    </row>
    <row r="2290" spans="6:8" x14ac:dyDescent="0.5">
      <c r="F2290" s="88">
        <f t="shared" si="105"/>
        <v>0</v>
      </c>
      <c r="G2290" s="88">
        <f t="shared" si="106"/>
        <v>0</v>
      </c>
      <c r="H2290" s="3">
        <f t="shared" si="107"/>
        <v>0</v>
      </c>
    </row>
    <row r="2291" spans="6:8" x14ac:dyDescent="0.5">
      <c r="F2291" s="88">
        <f t="shared" si="105"/>
        <v>0</v>
      </c>
      <c r="G2291" s="88">
        <f t="shared" si="106"/>
        <v>0</v>
      </c>
      <c r="H2291" s="3">
        <f t="shared" si="107"/>
        <v>0</v>
      </c>
    </row>
    <row r="2292" spans="6:8" x14ac:dyDescent="0.5">
      <c r="F2292" s="88">
        <f t="shared" si="105"/>
        <v>0</v>
      </c>
      <c r="G2292" s="88">
        <f t="shared" si="106"/>
        <v>0</v>
      </c>
      <c r="H2292" s="3">
        <f t="shared" si="107"/>
        <v>0</v>
      </c>
    </row>
    <row r="2293" spans="6:8" x14ac:dyDescent="0.5">
      <c r="F2293" s="88">
        <f t="shared" si="105"/>
        <v>0</v>
      </c>
      <c r="G2293" s="88">
        <f t="shared" si="106"/>
        <v>0</v>
      </c>
      <c r="H2293" s="3">
        <f t="shared" si="107"/>
        <v>0</v>
      </c>
    </row>
    <row r="2294" spans="6:8" x14ac:dyDescent="0.5">
      <c r="F2294" s="88">
        <f t="shared" si="105"/>
        <v>0</v>
      </c>
      <c r="G2294" s="88">
        <f t="shared" si="106"/>
        <v>0</v>
      </c>
      <c r="H2294" s="3">
        <f t="shared" si="107"/>
        <v>0</v>
      </c>
    </row>
    <row r="2295" spans="6:8" x14ac:dyDescent="0.5">
      <c r="F2295" s="88">
        <f t="shared" si="105"/>
        <v>0</v>
      </c>
      <c r="G2295" s="88">
        <f t="shared" si="106"/>
        <v>0</v>
      </c>
      <c r="H2295" s="3">
        <f t="shared" si="107"/>
        <v>0</v>
      </c>
    </row>
    <row r="2296" spans="6:8" x14ac:dyDescent="0.5">
      <c r="F2296" s="88">
        <f t="shared" si="105"/>
        <v>0</v>
      </c>
      <c r="G2296" s="88">
        <f t="shared" si="106"/>
        <v>0</v>
      </c>
      <c r="H2296" s="3">
        <f t="shared" si="107"/>
        <v>0</v>
      </c>
    </row>
    <row r="2297" spans="6:8" x14ac:dyDescent="0.5">
      <c r="F2297" s="88">
        <f t="shared" si="105"/>
        <v>0</v>
      </c>
      <c r="G2297" s="88">
        <f t="shared" si="106"/>
        <v>0</v>
      </c>
      <c r="H2297" s="3">
        <f t="shared" si="107"/>
        <v>0</v>
      </c>
    </row>
    <row r="2298" spans="6:8" x14ac:dyDescent="0.5">
      <c r="F2298" s="88">
        <f t="shared" si="105"/>
        <v>0</v>
      </c>
      <c r="G2298" s="88">
        <f t="shared" si="106"/>
        <v>0</v>
      </c>
      <c r="H2298" s="3">
        <f t="shared" si="107"/>
        <v>0</v>
      </c>
    </row>
    <row r="2299" spans="6:8" x14ac:dyDescent="0.5">
      <c r="F2299" s="88">
        <f t="shared" si="105"/>
        <v>0</v>
      </c>
      <c r="G2299" s="88">
        <f t="shared" si="106"/>
        <v>0</v>
      </c>
      <c r="H2299" s="3">
        <f t="shared" si="107"/>
        <v>0</v>
      </c>
    </row>
    <row r="2300" spans="6:8" x14ac:dyDescent="0.5">
      <c r="F2300" s="88">
        <f t="shared" si="105"/>
        <v>0</v>
      </c>
      <c r="G2300" s="88">
        <f t="shared" si="106"/>
        <v>0</v>
      </c>
      <c r="H2300" s="3">
        <f t="shared" si="107"/>
        <v>0</v>
      </c>
    </row>
    <row r="2301" spans="6:8" x14ac:dyDescent="0.5">
      <c r="F2301" s="88">
        <f t="shared" si="105"/>
        <v>0</v>
      </c>
      <c r="G2301" s="88">
        <f t="shared" si="106"/>
        <v>0</v>
      </c>
      <c r="H2301" s="3">
        <f t="shared" si="107"/>
        <v>0</v>
      </c>
    </row>
    <row r="2302" spans="6:8" x14ac:dyDescent="0.5">
      <c r="F2302" s="88">
        <f t="shared" si="105"/>
        <v>0</v>
      </c>
      <c r="G2302" s="88">
        <f t="shared" si="106"/>
        <v>0</v>
      </c>
      <c r="H2302" s="3">
        <f t="shared" si="107"/>
        <v>0</v>
      </c>
    </row>
    <row r="2303" spans="6:8" x14ac:dyDescent="0.5">
      <c r="F2303" s="88">
        <f t="shared" si="105"/>
        <v>0</v>
      </c>
      <c r="G2303" s="88">
        <f t="shared" si="106"/>
        <v>0</v>
      </c>
      <c r="H2303" s="3">
        <f t="shared" si="107"/>
        <v>0</v>
      </c>
    </row>
    <row r="2304" spans="6:8" x14ac:dyDescent="0.5">
      <c r="F2304" s="88">
        <f t="shared" si="105"/>
        <v>0</v>
      </c>
      <c r="G2304" s="88">
        <f t="shared" si="106"/>
        <v>0</v>
      </c>
      <c r="H2304" s="3">
        <f t="shared" si="107"/>
        <v>0</v>
      </c>
    </row>
    <row r="2305" spans="6:8" x14ac:dyDescent="0.5">
      <c r="F2305" s="88">
        <f t="shared" si="105"/>
        <v>0</v>
      </c>
      <c r="G2305" s="88">
        <f t="shared" si="106"/>
        <v>0</v>
      </c>
      <c r="H2305" s="3">
        <f t="shared" si="107"/>
        <v>0</v>
      </c>
    </row>
    <row r="2306" spans="6:8" x14ac:dyDescent="0.5">
      <c r="F2306" s="88">
        <f t="shared" si="105"/>
        <v>0</v>
      </c>
      <c r="G2306" s="88">
        <f t="shared" si="106"/>
        <v>0</v>
      </c>
      <c r="H2306" s="3">
        <f t="shared" si="107"/>
        <v>0</v>
      </c>
    </row>
    <row r="2307" spans="6:8" x14ac:dyDescent="0.5">
      <c r="F2307" s="88">
        <f t="shared" si="105"/>
        <v>0</v>
      </c>
      <c r="G2307" s="88">
        <f t="shared" si="106"/>
        <v>0</v>
      </c>
      <c r="H2307" s="3">
        <f t="shared" si="107"/>
        <v>0</v>
      </c>
    </row>
    <row r="2308" spans="6:8" x14ac:dyDescent="0.5">
      <c r="F2308" s="88">
        <f t="shared" si="105"/>
        <v>0</v>
      </c>
      <c r="G2308" s="88">
        <f t="shared" si="106"/>
        <v>0</v>
      </c>
      <c r="H2308" s="3">
        <f t="shared" si="107"/>
        <v>0</v>
      </c>
    </row>
    <row r="2309" spans="6:8" x14ac:dyDescent="0.5">
      <c r="F2309" s="88">
        <f t="shared" si="105"/>
        <v>0</v>
      </c>
      <c r="G2309" s="88">
        <f t="shared" si="106"/>
        <v>0</v>
      </c>
      <c r="H2309" s="3">
        <f t="shared" si="107"/>
        <v>0</v>
      </c>
    </row>
    <row r="2310" spans="6:8" x14ac:dyDescent="0.5">
      <c r="F2310" s="88">
        <f t="shared" si="105"/>
        <v>0</v>
      </c>
      <c r="G2310" s="88">
        <f t="shared" si="106"/>
        <v>0</v>
      </c>
      <c r="H2310" s="3">
        <f t="shared" si="107"/>
        <v>0</v>
      </c>
    </row>
    <row r="2311" spans="6:8" x14ac:dyDescent="0.5">
      <c r="F2311" s="88">
        <f t="shared" ref="F2311:F2374" si="108">IF(COUNT($C2311,D2311)&lt;&gt;2,0,ROUND(MAX(IF($B2311="No - non-arm's length",0,MIN((0.75*D2311),1694)),MIN(D2311,(0.75*$C2311),1694)),2))</f>
        <v>0</v>
      </c>
      <c r="G2311" s="88">
        <f t="shared" ref="G2311:G2374" si="109">IF(COUNT($C2311,E2311)&lt;&gt;2,0,ROUND(MAX(IF($B2311="No - non-arm's length",0,MIN((0.75*E2311),1694)),MIN(E2311,(0.75*$C2311),1694)),2))</f>
        <v>0</v>
      </c>
      <c r="H2311" s="3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88">
        <f t="shared" si="108"/>
        <v>0</v>
      </c>
      <c r="G2312" s="88">
        <f t="shared" si="109"/>
        <v>0</v>
      </c>
      <c r="H2312" s="3">
        <f t="shared" si="110"/>
        <v>0</v>
      </c>
    </row>
    <row r="2313" spans="6:8" x14ac:dyDescent="0.5">
      <c r="F2313" s="88">
        <f t="shared" si="108"/>
        <v>0</v>
      </c>
      <c r="G2313" s="88">
        <f t="shared" si="109"/>
        <v>0</v>
      </c>
      <c r="H2313" s="3">
        <f t="shared" si="110"/>
        <v>0</v>
      </c>
    </row>
    <row r="2314" spans="6:8" x14ac:dyDescent="0.5">
      <c r="F2314" s="88">
        <f t="shared" si="108"/>
        <v>0</v>
      </c>
      <c r="G2314" s="88">
        <f t="shared" si="109"/>
        <v>0</v>
      </c>
      <c r="H2314" s="3">
        <f t="shared" si="110"/>
        <v>0</v>
      </c>
    </row>
    <row r="2315" spans="6:8" x14ac:dyDescent="0.5">
      <c r="F2315" s="88">
        <f t="shared" si="108"/>
        <v>0</v>
      </c>
      <c r="G2315" s="88">
        <f t="shared" si="109"/>
        <v>0</v>
      </c>
      <c r="H2315" s="3">
        <f t="shared" si="110"/>
        <v>0</v>
      </c>
    </row>
    <row r="2316" spans="6:8" x14ac:dyDescent="0.5">
      <c r="F2316" s="88">
        <f t="shared" si="108"/>
        <v>0</v>
      </c>
      <c r="G2316" s="88">
        <f t="shared" si="109"/>
        <v>0</v>
      </c>
      <c r="H2316" s="3">
        <f t="shared" si="110"/>
        <v>0</v>
      </c>
    </row>
    <row r="2317" spans="6:8" x14ac:dyDescent="0.5">
      <c r="F2317" s="88">
        <f t="shared" si="108"/>
        <v>0</v>
      </c>
      <c r="G2317" s="88">
        <f t="shared" si="109"/>
        <v>0</v>
      </c>
      <c r="H2317" s="3">
        <f t="shared" si="110"/>
        <v>0</v>
      </c>
    </row>
    <row r="2318" spans="6:8" x14ac:dyDescent="0.5">
      <c r="F2318" s="88">
        <f t="shared" si="108"/>
        <v>0</v>
      </c>
      <c r="G2318" s="88">
        <f t="shared" si="109"/>
        <v>0</v>
      </c>
      <c r="H2318" s="3">
        <f t="shared" si="110"/>
        <v>0</v>
      </c>
    </row>
    <row r="2319" spans="6:8" x14ac:dyDescent="0.5">
      <c r="F2319" s="88">
        <f t="shared" si="108"/>
        <v>0</v>
      </c>
      <c r="G2319" s="88">
        <f t="shared" si="109"/>
        <v>0</v>
      </c>
      <c r="H2319" s="3">
        <f t="shared" si="110"/>
        <v>0</v>
      </c>
    </row>
    <row r="2320" spans="6:8" x14ac:dyDescent="0.5">
      <c r="F2320" s="88">
        <f t="shared" si="108"/>
        <v>0</v>
      </c>
      <c r="G2320" s="88">
        <f t="shared" si="109"/>
        <v>0</v>
      </c>
      <c r="H2320" s="3">
        <f t="shared" si="110"/>
        <v>0</v>
      </c>
    </row>
    <row r="2321" spans="6:8" x14ac:dyDescent="0.5">
      <c r="F2321" s="88">
        <f t="shared" si="108"/>
        <v>0</v>
      </c>
      <c r="G2321" s="88">
        <f t="shared" si="109"/>
        <v>0</v>
      </c>
      <c r="H2321" s="3">
        <f t="shared" si="110"/>
        <v>0</v>
      </c>
    </row>
    <row r="2322" spans="6:8" x14ac:dyDescent="0.5">
      <c r="F2322" s="88">
        <f t="shared" si="108"/>
        <v>0</v>
      </c>
      <c r="G2322" s="88">
        <f t="shared" si="109"/>
        <v>0</v>
      </c>
      <c r="H2322" s="3">
        <f t="shared" si="110"/>
        <v>0</v>
      </c>
    </row>
    <row r="2323" spans="6:8" x14ac:dyDescent="0.5">
      <c r="F2323" s="88">
        <f t="shared" si="108"/>
        <v>0</v>
      </c>
      <c r="G2323" s="88">
        <f t="shared" si="109"/>
        <v>0</v>
      </c>
      <c r="H2323" s="3">
        <f t="shared" si="110"/>
        <v>0</v>
      </c>
    </row>
    <row r="2324" spans="6:8" x14ac:dyDescent="0.5">
      <c r="F2324" s="88">
        <f t="shared" si="108"/>
        <v>0</v>
      </c>
      <c r="G2324" s="88">
        <f t="shared" si="109"/>
        <v>0</v>
      </c>
      <c r="H2324" s="3">
        <f t="shared" si="110"/>
        <v>0</v>
      </c>
    </row>
    <row r="2325" spans="6:8" x14ac:dyDescent="0.5">
      <c r="F2325" s="88">
        <f t="shared" si="108"/>
        <v>0</v>
      </c>
      <c r="G2325" s="88">
        <f t="shared" si="109"/>
        <v>0</v>
      </c>
      <c r="H2325" s="3">
        <f t="shared" si="110"/>
        <v>0</v>
      </c>
    </row>
    <row r="2326" spans="6:8" x14ac:dyDescent="0.5">
      <c r="F2326" s="88">
        <f t="shared" si="108"/>
        <v>0</v>
      </c>
      <c r="G2326" s="88">
        <f t="shared" si="109"/>
        <v>0</v>
      </c>
      <c r="H2326" s="3">
        <f t="shared" si="110"/>
        <v>0</v>
      </c>
    </row>
    <row r="2327" spans="6:8" x14ac:dyDescent="0.5">
      <c r="F2327" s="88">
        <f t="shared" si="108"/>
        <v>0</v>
      </c>
      <c r="G2327" s="88">
        <f t="shared" si="109"/>
        <v>0</v>
      </c>
      <c r="H2327" s="3">
        <f t="shared" si="110"/>
        <v>0</v>
      </c>
    </row>
    <row r="2328" spans="6:8" x14ac:dyDescent="0.5">
      <c r="F2328" s="88">
        <f t="shared" si="108"/>
        <v>0</v>
      </c>
      <c r="G2328" s="88">
        <f t="shared" si="109"/>
        <v>0</v>
      </c>
      <c r="H2328" s="3">
        <f t="shared" si="110"/>
        <v>0</v>
      </c>
    </row>
    <row r="2329" spans="6:8" x14ac:dyDescent="0.5">
      <c r="F2329" s="88">
        <f t="shared" si="108"/>
        <v>0</v>
      </c>
      <c r="G2329" s="88">
        <f t="shared" si="109"/>
        <v>0</v>
      </c>
      <c r="H2329" s="3">
        <f t="shared" si="110"/>
        <v>0</v>
      </c>
    </row>
    <row r="2330" spans="6:8" x14ac:dyDescent="0.5">
      <c r="F2330" s="88">
        <f t="shared" si="108"/>
        <v>0</v>
      </c>
      <c r="G2330" s="88">
        <f t="shared" si="109"/>
        <v>0</v>
      </c>
      <c r="H2330" s="3">
        <f t="shared" si="110"/>
        <v>0</v>
      </c>
    </row>
    <row r="2331" spans="6:8" x14ac:dyDescent="0.5">
      <c r="F2331" s="88">
        <f t="shared" si="108"/>
        <v>0</v>
      </c>
      <c r="G2331" s="88">
        <f t="shared" si="109"/>
        <v>0</v>
      </c>
      <c r="H2331" s="3">
        <f t="shared" si="110"/>
        <v>0</v>
      </c>
    </row>
    <row r="2332" spans="6:8" x14ac:dyDescent="0.5">
      <c r="F2332" s="88">
        <f t="shared" si="108"/>
        <v>0</v>
      </c>
      <c r="G2332" s="88">
        <f t="shared" si="109"/>
        <v>0</v>
      </c>
      <c r="H2332" s="3">
        <f t="shared" si="110"/>
        <v>0</v>
      </c>
    </row>
    <row r="2333" spans="6:8" x14ac:dyDescent="0.5">
      <c r="F2333" s="88">
        <f t="shared" si="108"/>
        <v>0</v>
      </c>
      <c r="G2333" s="88">
        <f t="shared" si="109"/>
        <v>0</v>
      </c>
      <c r="H2333" s="3">
        <f t="shared" si="110"/>
        <v>0</v>
      </c>
    </row>
    <row r="2334" spans="6:8" x14ac:dyDescent="0.5">
      <c r="F2334" s="88">
        <f t="shared" si="108"/>
        <v>0</v>
      </c>
      <c r="G2334" s="88">
        <f t="shared" si="109"/>
        <v>0</v>
      </c>
      <c r="H2334" s="3">
        <f t="shared" si="110"/>
        <v>0</v>
      </c>
    </row>
    <row r="2335" spans="6:8" x14ac:dyDescent="0.5">
      <c r="F2335" s="88">
        <f t="shared" si="108"/>
        <v>0</v>
      </c>
      <c r="G2335" s="88">
        <f t="shared" si="109"/>
        <v>0</v>
      </c>
      <c r="H2335" s="3">
        <f t="shared" si="110"/>
        <v>0</v>
      </c>
    </row>
    <row r="2336" spans="6:8" x14ac:dyDescent="0.5">
      <c r="F2336" s="88">
        <f t="shared" si="108"/>
        <v>0</v>
      </c>
      <c r="G2336" s="88">
        <f t="shared" si="109"/>
        <v>0</v>
      </c>
      <c r="H2336" s="3">
        <f t="shared" si="110"/>
        <v>0</v>
      </c>
    </row>
    <row r="2337" spans="6:8" x14ac:dyDescent="0.5">
      <c r="F2337" s="88">
        <f t="shared" si="108"/>
        <v>0</v>
      </c>
      <c r="G2337" s="88">
        <f t="shared" si="109"/>
        <v>0</v>
      </c>
      <c r="H2337" s="3">
        <f t="shared" si="110"/>
        <v>0</v>
      </c>
    </row>
    <row r="2338" spans="6:8" x14ac:dyDescent="0.5">
      <c r="F2338" s="88">
        <f t="shared" si="108"/>
        <v>0</v>
      </c>
      <c r="G2338" s="88">
        <f t="shared" si="109"/>
        <v>0</v>
      </c>
      <c r="H2338" s="3">
        <f t="shared" si="110"/>
        <v>0</v>
      </c>
    </row>
    <row r="2339" spans="6:8" x14ac:dyDescent="0.5">
      <c r="F2339" s="88">
        <f t="shared" si="108"/>
        <v>0</v>
      </c>
      <c r="G2339" s="88">
        <f t="shared" si="109"/>
        <v>0</v>
      </c>
      <c r="H2339" s="3">
        <f t="shared" si="110"/>
        <v>0</v>
      </c>
    </row>
    <row r="2340" spans="6:8" x14ac:dyDescent="0.5">
      <c r="F2340" s="88">
        <f t="shared" si="108"/>
        <v>0</v>
      </c>
      <c r="G2340" s="88">
        <f t="shared" si="109"/>
        <v>0</v>
      </c>
      <c r="H2340" s="3">
        <f t="shared" si="110"/>
        <v>0</v>
      </c>
    </row>
    <row r="2341" spans="6:8" x14ac:dyDescent="0.5">
      <c r="F2341" s="88">
        <f t="shared" si="108"/>
        <v>0</v>
      </c>
      <c r="G2341" s="88">
        <f t="shared" si="109"/>
        <v>0</v>
      </c>
      <c r="H2341" s="3">
        <f t="shared" si="110"/>
        <v>0</v>
      </c>
    </row>
    <row r="2342" spans="6:8" x14ac:dyDescent="0.5">
      <c r="F2342" s="88">
        <f t="shared" si="108"/>
        <v>0</v>
      </c>
      <c r="G2342" s="88">
        <f t="shared" si="109"/>
        <v>0</v>
      </c>
      <c r="H2342" s="3">
        <f t="shared" si="110"/>
        <v>0</v>
      </c>
    </row>
    <row r="2343" spans="6:8" x14ac:dyDescent="0.5">
      <c r="F2343" s="88">
        <f t="shared" si="108"/>
        <v>0</v>
      </c>
      <c r="G2343" s="88">
        <f t="shared" si="109"/>
        <v>0</v>
      </c>
      <c r="H2343" s="3">
        <f t="shared" si="110"/>
        <v>0</v>
      </c>
    </row>
    <row r="2344" spans="6:8" x14ac:dyDescent="0.5">
      <c r="F2344" s="88">
        <f t="shared" si="108"/>
        <v>0</v>
      </c>
      <c r="G2344" s="88">
        <f t="shared" si="109"/>
        <v>0</v>
      </c>
      <c r="H2344" s="3">
        <f t="shared" si="110"/>
        <v>0</v>
      </c>
    </row>
    <row r="2345" spans="6:8" x14ac:dyDescent="0.5">
      <c r="F2345" s="88">
        <f t="shared" si="108"/>
        <v>0</v>
      </c>
      <c r="G2345" s="88">
        <f t="shared" si="109"/>
        <v>0</v>
      </c>
      <c r="H2345" s="3">
        <f t="shared" si="110"/>
        <v>0</v>
      </c>
    </row>
    <row r="2346" spans="6:8" x14ac:dyDescent="0.5">
      <c r="F2346" s="88">
        <f t="shared" si="108"/>
        <v>0</v>
      </c>
      <c r="G2346" s="88">
        <f t="shared" si="109"/>
        <v>0</v>
      </c>
      <c r="H2346" s="3">
        <f t="shared" si="110"/>
        <v>0</v>
      </c>
    </row>
    <row r="2347" spans="6:8" x14ac:dyDescent="0.5">
      <c r="F2347" s="88">
        <f t="shared" si="108"/>
        <v>0</v>
      </c>
      <c r="G2347" s="88">
        <f t="shared" si="109"/>
        <v>0</v>
      </c>
      <c r="H2347" s="3">
        <f t="shared" si="110"/>
        <v>0</v>
      </c>
    </row>
    <row r="2348" spans="6:8" x14ac:dyDescent="0.5">
      <c r="F2348" s="88">
        <f t="shared" si="108"/>
        <v>0</v>
      </c>
      <c r="G2348" s="88">
        <f t="shared" si="109"/>
        <v>0</v>
      </c>
      <c r="H2348" s="3">
        <f t="shared" si="110"/>
        <v>0</v>
      </c>
    </row>
    <row r="2349" spans="6:8" x14ac:dyDescent="0.5">
      <c r="F2349" s="88">
        <f t="shared" si="108"/>
        <v>0</v>
      </c>
      <c r="G2349" s="88">
        <f t="shared" si="109"/>
        <v>0</v>
      </c>
      <c r="H2349" s="3">
        <f t="shared" si="110"/>
        <v>0</v>
      </c>
    </row>
    <row r="2350" spans="6:8" x14ac:dyDescent="0.5">
      <c r="F2350" s="88">
        <f t="shared" si="108"/>
        <v>0</v>
      </c>
      <c r="G2350" s="88">
        <f t="shared" si="109"/>
        <v>0</v>
      </c>
      <c r="H2350" s="3">
        <f t="shared" si="110"/>
        <v>0</v>
      </c>
    </row>
    <row r="2351" spans="6:8" x14ac:dyDescent="0.5">
      <c r="F2351" s="88">
        <f t="shared" si="108"/>
        <v>0</v>
      </c>
      <c r="G2351" s="88">
        <f t="shared" si="109"/>
        <v>0</v>
      </c>
      <c r="H2351" s="3">
        <f t="shared" si="110"/>
        <v>0</v>
      </c>
    </row>
    <row r="2352" spans="6:8" x14ac:dyDescent="0.5">
      <c r="F2352" s="88">
        <f t="shared" si="108"/>
        <v>0</v>
      </c>
      <c r="G2352" s="88">
        <f t="shared" si="109"/>
        <v>0</v>
      </c>
      <c r="H2352" s="3">
        <f t="shared" si="110"/>
        <v>0</v>
      </c>
    </row>
    <row r="2353" spans="6:8" x14ac:dyDescent="0.5">
      <c r="F2353" s="88">
        <f t="shared" si="108"/>
        <v>0</v>
      </c>
      <c r="G2353" s="88">
        <f t="shared" si="109"/>
        <v>0</v>
      </c>
      <c r="H2353" s="3">
        <f t="shared" si="110"/>
        <v>0</v>
      </c>
    </row>
    <row r="2354" spans="6:8" x14ac:dyDescent="0.5">
      <c r="F2354" s="88">
        <f t="shared" si="108"/>
        <v>0</v>
      </c>
      <c r="G2354" s="88">
        <f t="shared" si="109"/>
        <v>0</v>
      </c>
      <c r="H2354" s="3">
        <f t="shared" si="110"/>
        <v>0</v>
      </c>
    </row>
    <row r="2355" spans="6:8" x14ac:dyDescent="0.5">
      <c r="F2355" s="88">
        <f t="shared" si="108"/>
        <v>0</v>
      </c>
      <c r="G2355" s="88">
        <f t="shared" si="109"/>
        <v>0</v>
      </c>
      <c r="H2355" s="3">
        <f t="shared" si="110"/>
        <v>0</v>
      </c>
    </row>
    <row r="2356" spans="6:8" x14ac:dyDescent="0.5">
      <c r="F2356" s="88">
        <f t="shared" si="108"/>
        <v>0</v>
      </c>
      <c r="G2356" s="88">
        <f t="shared" si="109"/>
        <v>0</v>
      </c>
      <c r="H2356" s="3">
        <f t="shared" si="110"/>
        <v>0</v>
      </c>
    </row>
    <row r="2357" spans="6:8" x14ac:dyDescent="0.5">
      <c r="F2357" s="88">
        <f t="shared" si="108"/>
        <v>0</v>
      </c>
      <c r="G2357" s="88">
        <f t="shared" si="109"/>
        <v>0</v>
      </c>
      <c r="H2357" s="3">
        <f t="shared" si="110"/>
        <v>0</v>
      </c>
    </row>
    <row r="2358" spans="6:8" x14ac:dyDescent="0.5">
      <c r="F2358" s="88">
        <f t="shared" si="108"/>
        <v>0</v>
      </c>
      <c r="G2358" s="88">
        <f t="shared" si="109"/>
        <v>0</v>
      </c>
      <c r="H2358" s="3">
        <f t="shared" si="110"/>
        <v>0</v>
      </c>
    </row>
    <row r="2359" spans="6:8" x14ac:dyDescent="0.5">
      <c r="F2359" s="88">
        <f t="shared" si="108"/>
        <v>0</v>
      </c>
      <c r="G2359" s="88">
        <f t="shared" si="109"/>
        <v>0</v>
      </c>
      <c r="H2359" s="3">
        <f t="shared" si="110"/>
        <v>0</v>
      </c>
    </row>
    <row r="2360" spans="6:8" x14ac:dyDescent="0.5">
      <c r="F2360" s="88">
        <f t="shared" si="108"/>
        <v>0</v>
      </c>
      <c r="G2360" s="88">
        <f t="shared" si="109"/>
        <v>0</v>
      </c>
      <c r="H2360" s="3">
        <f t="shared" si="110"/>
        <v>0</v>
      </c>
    </row>
    <row r="2361" spans="6:8" x14ac:dyDescent="0.5">
      <c r="F2361" s="88">
        <f t="shared" si="108"/>
        <v>0</v>
      </c>
      <c r="G2361" s="88">
        <f t="shared" si="109"/>
        <v>0</v>
      </c>
      <c r="H2361" s="3">
        <f t="shared" si="110"/>
        <v>0</v>
      </c>
    </row>
    <row r="2362" spans="6:8" x14ac:dyDescent="0.5">
      <c r="F2362" s="88">
        <f t="shared" si="108"/>
        <v>0</v>
      </c>
      <c r="G2362" s="88">
        <f t="shared" si="109"/>
        <v>0</v>
      </c>
      <c r="H2362" s="3">
        <f t="shared" si="110"/>
        <v>0</v>
      </c>
    </row>
    <row r="2363" spans="6:8" x14ac:dyDescent="0.5">
      <c r="F2363" s="88">
        <f t="shared" si="108"/>
        <v>0</v>
      </c>
      <c r="G2363" s="88">
        <f t="shared" si="109"/>
        <v>0</v>
      </c>
      <c r="H2363" s="3">
        <f t="shared" si="110"/>
        <v>0</v>
      </c>
    </row>
    <row r="2364" spans="6:8" x14ac:dyDescent="0.5">
      <c r="F2364" s="88">
        <f t="shared" si="108"/>
        <v>0</v>
      </c>
      <c r="G2364" s="88">
        <f t="shared" si="109"/>
        <v>0</v>
      </c>
      <c r="H2364" s="3">
        <f t="shared" si="110"/>
        <v>0</v>
      </c>
    </row>
    <row r="2365" spans="6:8" x14ac:dyDescent="0.5">
      <c r="F2365" s="88">
        <f t="shared" si="108"/>
        <v>0</v>
      </c>
      <c r="G2365" s="88">
        <f t="shared" si="109"/>
        <v>0</v>
      </c>
      <c r="H2365" s="3">
        <f t="shared" si="110"/>
        <v>0</v>
      </c>
    </row>
    <row r="2366" spans="6:8" x14ac:dyDescent="0.5">
      <c r="F2366" s="88">
        <f t="shared" si="108"/>
        <v>0</v>
      </c>
      <c r="G2366" s="88">
        <f t="shared" si="109"/>
        <v>0</v>
      </c>
      <c r="H2366" s="3">
        <f t="shared" si="110"/>
        <v>0</v>
      </c>
    </row>
    <row r="2367" spans="6:8" x14ac:dyDescent="0.5">
      <c r="F2367" s="88">
        <f t="shared" si="108"/>
        <v>0</v>
      </c>
      <c r="G2367" s="88">
        <f t="shared" si="109"/>
        <v>0</v>
      </c>
      <c r="H2367" s="3">
        <f t="shared" si="110"/>
        <v>0</v>
      </c>
    </row>
    <row r="2368" spans="6:8" x14ac:dyDescent="0.5">
      <c r="F2368" s="88">
        <f t="shared" si="108"/>
        <v>0</v>
      </c>
      <c r="G2368" s="88">
        <f t="shared" si="109"/>
        <v>0</v>
      </c>
      <c r="H2368" s="3">
        <f t="shared" si="110"/>
        <v>0</v>
      </c>
    </row>
    <row r="2369" spans="6:8" x14ac:dyDescent="0.5">
      <c r="F2369" s="88">
        <f t="shared" si="108"/>
        <v>0</v>
      </c>
      <c r="G2369" s="88">
        <f t="shared" si="109"/>
        <v>0</v>
      </c>
      <c r="H2369" s="3">
        <f t="shared" si="110"/>
        <v>0</v>
      </c>
    </row>
    <row r="2370" spans="6:8" x14ac:dyDescent="0.5">
      <c r="F2370" s="88">
        <f t="shared" si="108"/>
        <v>0</v>
      </c>
      <c r="G2370" s="88">
        <f t="shared" si="109"/>
        <v>0</v>
      </c>
      <c r="H2370" s="3">
        <f t="shared" si="110"/>
        <v>0</v>
      </c>
    </row>
    <row r="2371" spans="6:8" x14ac:dyDescent="0.5">
      <c r="F2371" s="88">
        <f t="shared" si="108"/>
        <v>0</v>
      </c>
      <c r="G2371" s="88">
        <f t="shared" si="109"/>
        <v>0</v>
      </c>
      <c r="H2371" s="3">
        <f t="shared" si="110"/>
        <v>0</v>
      </c>
    </row>
    <row r="2372" spans="6:8" x14ac:dyDescent="0.5">
      <c r="F2372" s="88">
        <f t="shared" si="108"/>
        <v>0</v>
      </c>
      <c r="G2372" s="88">
        <f t="shared" si="109"/>
        <v>0</v>
      </c>
      <c r="H2372" s="3">
        <f t="shared" si="110"/>
        <v>0</v>
      </c>
    </row>
    <row r="2373" spans="6:8" x14ac:dyDescent="0.5">
      <c r="F2373" s="88">
        <f t="shared" si="108"/>
        <v>0</v>
      </c>
      <c r="G2373" s="88">
        <f t="shared" si="109"/>
        <v>0</v>
      </c>
      <c r="H2373" s="3">
        <f t="shared" si="110"/>
        <v>0</v>
      </c>
    </row>
    <row r="2374" spans="6:8" x14ac:dyDescent="0.5">
      <c r="F2374" s="88">
        <f t="shared" si="108"/>
        <v>0</v>
      </c>
      <c r="G2374" s="88">
        <f t="shared" si="109"/>
        <v>0</v>
      </c>
      <c r="H2374" s="3">
        <f t="shared" si="110"/>
        <v>0</v>
      </c>
    </row>
    <row r="2375" spans="6:8" x14ac:dyDescent="0.5">
      <c r="F2375" s="88">
        <f t="shared" ref="F2375:F2438" si="111">IF(COUNT($C2375,D2375)&lt;&gt;2,0,ROUND(MAX(IF($B2375="No - non-arm's length",0,MIN((0.75*D2375),1694)),MIN(D2375,(0.75*$C2375),1694)),2))</f>
        <v>0</v>
      </c>
      <c r="G2375" s="88">
        <f t="shared" ref="G2375:G2438" si="112">IF(COUNT($C2375,E2375)&lt;&gt;2,0,ROUND(MAX(IF($B2375="No - non-arm's length",0,MIN((0.75*E2375),1694)),MIN(E2375,(0.75*$C2375),1694)),2))</f>
        <v>0</v>
      </c>
      <c r="H2375" s="3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88">
        <f t="shared" si="111"/>
        <v>0</v>
      </c>
      <c r="G2376" s="88">
        <f t="shared" si="112"/>
        <v>0</v>
      </c>
      <c r="H2376" s="3">
        <f t="shared" si="113"/>
        <v>0</v>
      </c>
    </row>
    <row r="2377" spans="6:8" x14ac:dyDescent="0.5">
      <c r="F2377" s="88">
        <f t="shared" si="111"/>
        <v>0</v>
      </c>
      <c r="G2377" s="88">
        <f t="shared" si="112"/>
        <v>0</v>
      </c>
      <c r="H2377" s="3">
        <f t="shared" si="113"/>
        <v>0</v>
      </c>
    </row>
    <row r="2378" spans="6:8" x14ac:dyDescent="0.5">
      <c r="F2378" s="88">
        <f t="shared" si="111"/>
        <v>0</v>
      </c>
      <c r="G2378" s="88">
        <f t="shared" si="112"/>
        <v>0</v>
      </c>
      <c r="H2378" s="3">
        <f t="shared" si="113"/>
        <v>0</v>
      </c>
    </row>
    <row r="2379" spans="6:8" x14ac:dyDescent="0.5">
      <c r="F2379" s="88">
        <f t="shared" si="111"/>
        <v>0</v>
      </c>
      <c r="G2379" s="88">
        <f t="shared" si="112"/>
        <v>0</v>
      </c>
      <c r="H2379" s="3">
        <f t="shared" si="113"/>
        <v>0</v>
      </c>
    </row>
    <row r="2380" spans="6:8" x14ac:dyDescent="0.5">
      <c r="F2380" s="88">
        <f t="shared" si="111"/>
        <v>0</v>
      </c>
      <c r="G2380" s="88">
        <f t="shared" si="112"/>
        <v>0</v>
      </c>
      <c r="H2380" s="3">
        <f t="shared" si="113"/>
        <v>0</v>
      </c>
    </row>
    <row r="2381" spans="6:8" x14ac:dyDescent="0.5">
      <c r="F2381" s="88">
        <f t="shared" si="111"/>
        <v>0</v>
      </c>
      <c r="G2381" s="88">
        <f t="shared" si="112"/>
        <v>0</v>
      </c>
      <c r="H2381" s="3">
        <f t="shared" si="113"/>
        <v>0</v>
      </c>
    </row>
    <row r="2382" spans="6:8" x14ac:dyDescent="0.5">
      <c r="F2382" s="88">
        <f t="shared" si="111"/>
        <v>0</v>
      </c>
      <c r="G2382" s="88">
        <f t="shared" si="112"/>
        <v>0</v>
      </c>
      <c r="H2382" s="3">
        <f t="shared" si="113"/>
        <v>0</v>
      </c>
    </row>
    <row r="2383" spans="6:8" x14ac:dyDescent="0.5">
      <c r="F2383" s="88">
        <f t="shared" si="111"/>
        <v>0</v>
      </c>
      <c r="G2383" s="88">
        <f t="shared" si="112"/>
        <v>0</v>
      </c>
      <c r="H2383" s="3">
        <f t="shared" si="113"/>
        <v>0</v>
      </c>
    </row>
    <row r="2384" spans="6:8" x14ac:dyDescent="0.5">
      <c r="F2384" s="88">
        <f t="shared" si="111"/>
        <v>0</v>
      </c>
      <c r="G2384" s="88">
        <f t="shared" si="112"/>
        <v>0</v>
      </c>
      <c r="H2384" s="3">
        <f t="shared" si="113"/>
        <v>0</v>
      </c>
    </row>
    <row r="2385" spans="6:8" x14ac:dyDescent="0.5">
      <c r="F2385" s="88">
        <f t="shared" si="111"/>
        <v>0</v>
      </c>
      <c r="G2385" s="88">
        <f t="shared" si="112"/>
        <v>0</v>
      </c>
      <c r="H2385" s="3">
        <f t="shared" si="113"/>
        <v>0</v>
      </c>
    </row>
    <row r="2386" spans="6:8" x14ac:dyDescent="0.5">
      <c r="F2386" s="88">
        <f t="shared" si="111"/>
        <v>0</v>
      </c>
      <c r="G2386" s="88">
        <f t="shared" si="112"/>
        <v>0</v>
      </c>
      <c r="H2386" s="3">
        <f t="shared" si="113"/>
        <v>0</v>
      </c>
    </row>
    <row r="2387" spans="6:8" x14ac:dyDescent="0.5">
      <c r="F2387" s="88">
        <f t="shared" si="111"/>
        <v>0</v>
      </c>
      <c r="G2387" s="88">
        <f t="shared" si="112"/>
        <v>0</v>
      </c>
      <c r="H2387" s="3">
        <f t="shared" si="113"/>
        <v>0</v>
      </c>
    </row>
    <row r="2388" spans="6:8" x14ac:dyDescent="0.5">
      <c r="F2388" s="88">
        <f t="shared" si="111"/>
        <v>0</v>
      </c>
      <c r="G2388" s="88">
        <f t="shared" si="112"/>
        <v>0</v>
      </c>
      <c r="H2388" s="3">
        <f t="shared" si="113"/>
        <v>0</v>
      </c>
    </row>
    <row r="2389" spans="6:8" x14ac:dyDescent="0.5">
      <c r="F2389" s="88">
        <f t="shared" si="111"/>
        <v>0</v>
      </c>
      <c r="G2389" s="88">
        <f t="shared" si="112"/>
        <v>0</v>
      </c>
      <c r="H2389" s="3">
        <f t="shared" si="113"/>
        <v>0</v>
      </c>
    </row>
    <row r="2390" spans="6:8" x14ac:dyDescent="0.5">
      <c r="F2390" s="88">
        <f t="shared" si="111"/>
        <v>0</v>
      </c>
      <c r="G2390" s="88">
        <f t="shared" si="112"/>
        <v>0</v>
      </c>
      <c r="H2390" s="3">
        <f t="shared" si="113"/>
        <v>0</v>
      </c>
    </row>
    <row r="2391" spans="6:8" x14ac:dyDescent="0.5">
      <c r="F2391" s="88">
        <f t="shared" si="111"/>
        <v>0</v>
      </c>
      <c r="G2391" s="88">
        <f t="shared" si="112"/>
        <v>0</v>
      </c>
      <c r="H2391" s="3">
        <f t="shared" si="113"/>
        <v>0</v>
      </c>
    </row>
    <row r="2392" spans="6:8" x14ac:dyDescent="0.5">
      <c r="F2392" s="88">
        <f t="shared" si="111"/>
        <v>0</v>
      </c>
      <c r="G2392" s="88">
        <f t="shared" si="112"/>
        <v>0</v>
      </c>
      <c r="H2392" s="3">
        <f t="shared" si="113"/>
        <v>0</v>
      </c>
    </row>
    <row r="2393" spans="6:8" x14ac:dyDescent="0.5">
      <c r="F2393" s="88">
        <f t="shared" si="111"/>
        <v>0</v>
      </c>
      <c r="G2393" s="88">
        <f t="shared" si="112"/>
        <v>0</v>
      </c>
      <c r="H2393" s="3">
        <f t="shared" si="113"/>
        <v>0</v>
      </c>
    </row>
    <row r="2394" spans="6:8" x14ac:dyDescent="0.5">
      <c r="F2394" s="88">
        <f t="shared" si="111"/>
        <v>0</v>
      </c>
      <c r="G2394" s="88">
        <f t="shared" si="112"/>
        <v>0</v>
      </c>
      <c r="H2394" s="3">
        <f t="shared" si="113"/>
        <v>0</v>
      </c>
    </row>
    <row r="2395" spans="6:8" x14ac:dyDescent="0.5">
      <c r="F2395" s="88">
        <f t="shared" si="111"/>
        <v>0</v>
      </c>
      <c r="G2395" s="88">
        <f t="shared" si="112"/>
        <v>0</v>
      </c>
      <c r="H2395" s="3">
        <f t="shared" si="113"/>
        <v>0</v>
      </c>
    </row>
    <row r="2396" spans="6:8" x14ac:dyDescent="0.5">
      <c r="F2396" s="88">
        <f t="shared" si="111"/>
        <v>0</v>
      </c>
      <c r="G2396" s="88">
        <f t="shared" si="112"/>
        <v>0</v>
      </c>
      <c r="H2396" s="3">
        <f t="shared" si="113"/>
        <v>0</v>
      </c>
    </row>
    <row r="2397" spans="6:8" x14ac:dyDescent="0.5">
      <c r="F2397" s="88">
        <f t="shared" si="111"/>
        <v>0</v>
      </c>
      <c r="G2397" s="88">
        <f t="shared" si="112"/>
        <v>0</v>
      </c>
      <c r="H2397" s="3">
        <f t="shared" si="113"/>
        <v>0</v>
      </c>
    </row>
    <row r="2398" spans="6:8" x14ac:dyDescent="0.5">
      <c r="F2398" s="88">
        <f t="shared" si="111"/>
        <v>0</v>
      </c>
      <c r="G2398" s="88">
        <f t="shared" si="112"/>
        <v>0</v>
      </c>
      <c r="H2398" s="3">
        <f t="shared" si="113"/>
        <v>0</v>
      </c>
    </row>
    <row r="2399" spans="6:8" x14ac:dyDescent="0.5">
      <c r="F2399" s="88">
        <f t="shared" si="111"/>
        <v>0</v>
      </c>
      <c r="G2399" s="88">
        <f t="shared" si="112"/>
        <v>0</v>
      </c>
      <c r="H2399" s="3">
        <f t="shared" si="113"/>
        <v>0</v>
      </c>
    </row>
    <row r="2400" spans="6:8" x14ac:dyDescent="0.5">
      <c r="F2400" s="88">
        <f t="shared" si="111"/>
        <v>0</v>
      </c>
      <c r="G2400" s="88">
        <f t="shared" si="112"/>
        <v>0</v>
      </c>
      <c r="H2400" s="3">
        <f t="shared" si="113"/>
        <v>0</v>
      </c>
    </row>
    <row r="2401" spans="6:8" x14ac:dyDescent="0.5">
      <c r="F2401" s="88">
        <f t="shared" si="111"/>
        <v>0</v>
      </c>
      <c r="G2401" s="88">
        <f t="shared" si="112"/>
        <v>0</v>
      </c>
      <c r="H2401" s="3">
        <f t="shared" si="113"/>
        <v>0</v>
      </c>
    </row>
    <row r="2402" spans="6:8" x14ac:dyDescent="0.5">
      <c r="F2402" s="88">
        <f t="shared" si="111"/>
        <v>0</v>
      </c>
      <c r="G2402" s="88">
        <f t="shared" si="112"/>
        <v>0</v>
      </c>
      <c r="H2402" s="3">
        <f t="shared" si="113"/>
        <v>0</v>
      </c>
    </row>
    <row r="2403" spans="6:8" x14ac:dyDescent="0.5">
      <c r="F2403" s="88">
        <f t="shared" si="111"/>
        <v>0</v>
      </c>
      <c r="G2403" s="88">
        <f t="shared" si="112"/>
        <v>0</v>
      </c>
      <c r="H2403" s="3">
        <f t="shared" si="113"/>
        <v>0</v>
      </c>
    </row>
    <row r="2404" spans="6:8" x14ac:dyDescent="0.5">
      <c r="F2404" s="88">
        <f t="shared" si="111"/>
        <v>0</v>
      </c>
      <c r="G2404" s="88">
        <f t="shared" si="112"/>
        <v>0</v>
      </c>
      <c r="H2404" s="3">
        <f t="shared" si="113"/>
        <v>0</v>
      </c>
    </row>
    <row r="2405" spans="6:8" x14ac:dyDescent="0.5">
      <c r="F2405" s="88">
        <f t="shared" si="111"/>
        <v>0</v>
      </c>
      <c r="G2405" s="88">
        <f t="shared" si="112"/>
        <v>0</v>
      </c>
      <c r="H2405" s="3">
        <f t="shared" si="113"/>
        <v>0</v>
      </c>
    </row>
    <row r="2406" spans="6:8" x14ac:dyDescent="0.5">
      <c r="F2406" s="88">
        <f t="shared" si="111"/>
        <v>0</v>
      </c>
      <c r="G2406" s="88">
        <f t="shared" si="112"/>
        <v>0</v>
      </c>
      <c r="H2406" s="3">
        <f t="shared" si="113"/>
        <v>0</v>
      </c>
    </row>
    <row r="2407" spans="6:8" x14ac:dyDescent="0.5">
      <c r="F2407" s="88">
        <f t="shared" si="111"/>
        <v>0</v>
      </c>
      <c r="G2407" s="88">
        <f t="shared" si="112"/>
        <v>0</v>
      </c>
      <c r="H2407" s="3">
        <f t="shared" si="113"/>
        <v>0</v>
      </c>
    </row>
    <row r="2408" spans="6:8" x14ac:dyDescent="0.5">
      <c r="F2408" s="88">
        <f t="shared" si="111"/>
        <v>0</v>
      </c>
      <c r="G2408" s="88">
        <f t="shared" si="112"/>
        <v>0</v>
      </c>
      <c r="H2408" s="3">
        <f t="shared" si="113"/>
        <v>0</v>
      </c>
    </row>
    <row r="2409" spans="6:8" x14ac:dyDescent="0.5">
      <c r="F2409" s="88">
        <f t="shared" si="111"/>
        <v>0</v>
      </c>
      <c r="G2409" s="88">
        <f t="shared" si="112"/>
        <v>0</v>
      </c>
      <c r="H2409" s="3">
        <f t="shared" si="113"/>
        <v>0</v>
      </c>
    </row>
    <row r="2410" spans="6:8" x14ac:dyDescent="0.5">
      <c r="F2410" s="88">
        <f t="shared" si="111"/>
        <v>0</v>
      </c>
      <c r="G2410" s="88">
        <f t="shared" si="112"/>
        <v>0</v>
      </c>
      <c r="H2410" s="3">
        <f t="shared" si="113"/>
        <v>0</v>
      </c>
    </row>
    <row r="2411" spans="6:8" x14ac:dyDescent="0.5">
      <c r="F2411" s="88">
        <f t="shared" si="111"/>
        <v>0</v>
      </c>
      <c r="G2411" s="88">
        <f t="shared" si="112"/>
        <v>0</v>
      </c>
      <c r="H2411" s="3">
        <f t="shared" si="113"/>
        <v>0</v>
      </c>
    </row>
    <row r="2412" spans="6:8" x14ac:dyDescent="0.5">
      <c r="F2412" s="88">
        <f t="shared" si="111"/>
        <v>0</v>
      </c>
      <c r="G2412" s="88">
        <f t="shared" si="112"/>
        <v>0</v>
      </c>
      <c r="H2412" s="3">
        <f t="shared" si="113"/>
        <v>0</v>
      </c>
    </row>
    <row r="2413" spans="6:8" x14ac:dyDescent="0.5">
      <c r="F2413" s="88">
        <f t="shared" si="111"/>
        <v>0</v>
      </c>
      <c r="G2413" s="88">
        <f t="shared" si="112"/>
        <v>0</v>
      </c>
      <c r="H2413" s="3">
        <f t="shared" si="113"/>
        <v>0</v>
      </c>
    </row>
    <row r="2414" spans="6:8" x14ac:dyDescent="0.5">
      <c r="F2414" s="88">
        <f t="shared" si="111"/>
        <v>0</v>
      </c>
      <c r="G2414" s="88">
        <f t="shared" si="112"/>
        <v>0</v>
      </c>
      <c r="H2414" s="3">
        <f t="shared" si="113"/>
        <v>0</v>
      </c>
    </row>
    <row r="2415" spans="6:8" x14ac:dyDescent="0.5">
      <c r="F2415" s="88">
        <f t="shared" si="111"/>
        <v>0</v>
      </c>
      <c r="G2415" s="88">
        <f t="shared" si="112"/>
        <v>0</v>
      </c>
      <c r="H2415" s="3">
        <f t="shared" si="113"/>
        <v>0</v>
      </c>
    </row>
    <row r="2416" spans="6:8" x14ac:dyDescent="0.5">
      <c r="F2416" s="88">
        <f t="shared" si="111"/>
        <v>0</v>
      </c>
      <c r="G2416" s="88">
        <f t="shared" si="112"/>
        <v>0</v>
      </c>
      <c r="H2416" s="3">
        <f t="shared" si="113"/>
        <v>0</v>
      </c>
    </row>
    <row r="2417" spans="6:8" x14ac:dyDescent="0.5">
      <c r="F2417" s="88">
        <f t="shared" si="111"/>
        <v>0</v>
      </c>
      <c r="G2417" s="88">
        <f t="shared" si="112"/>
        <v>0</v>
      </c>
      <c r="H2417" s="3">
        <f t="shared" si="113"/>
        <v>0</v>
      </c>
    </row>
    <row r="2418" spans="6:8" x14ac:dyDescent="0.5">
      <c r="F2418" s="88">
        <f t="shared" si="111"/>
        <v>0</v>
      </c>
      <c r="G2418" s="88">
        <f t="shared" si="112"/>
        <v>0</v>
      </c>
      <c r="H2418" s="3">
        <f t="shared" si="113"/>
        <v>0</v>
      </c>
    </row>
    <row r="2419" spans="6:8" x14ac:dyDescent="0.5">
      <c r="F2419" s="88">
        <f t="shared" si="111"/>
        <v>0</v>
      </c>
      <c r="G2419" s="88">
        <f t="shared" si="112"/>
        <v>0</v>
      </c>
      <c r="H2419" s="3">
        <f t="shared" si="113"/>
        <v>0</v>
      </c>
    </row>
    <row r="2420" spans="6:8" x14ac:dyDescent="0.5">
      <c r="F2420" s="88">
        <f t="shared" si="111"/>
        <v>0</v>
      </c>
      <c r="G2420" s="88">
        <f t="shared" si="112"/>
        <v>0</v>
      </c>
      <c r="H2420" s="3">
        <f t="shared" si="113"/>
        <v>0</v>
      </c>
    </row>
    <row r="2421" spans="6:8" x14ac:dyDescent="0.5">
      <c r="F2421" s="88">
        <f t="shared" si="111"/>
        <v>0</v>
      </c>
      <c r="G2421" s="88">
        <f t="shared" si="112"/>
        <v>0</v>
      </c>
      <c r="H2421" s="3">
        <f t="shared" si="113"/>
        <v>0</v>
      </c>
    </row>
    <row r="2422" spans="6:8" x14ac:dyDescent="0.5">
      <c r="F2422" s="88">
        <f t="shared" si="111"/>
        <v>0</v>
      </c>
      <c r="G2422" s="88">
        <f t="shared" si="112"/>
        <v>0</v>
      </c>
      <c r="H2422" s="3">
        <f t="shared" si="113"/>
        <v>0</v>
      </c>
    </row>
    <row r="2423" spans="6:8" x14ac:dyDescent="0.5">
      <c r="F2423" s="88">
        <f t="shared" si="111"/>
        <v>0</v>
      </c>
      <c r="G2423" s="88">
        <f t="shared" si="112"/>
        <v>0</v>
      </c>
      <c r="H2423" s="3">
        <f t="shared" si="113"/>
        <v>0</v>
      </c>
    </row>
    <row r="2424" spans="6:8" x14ac:dyDescent="0.5">
      <c r="F2424" s="88">
        <f t="shared" si="111"/>
        <v>0</v>
      </c>
      <c r="G2424" s="88">
        <f t="shared" si="112"/>
        <v>0</v>
      </c>
      <c r="H2424" s="3">
        <f t="shared" si="113"/>
        <v>0</v>
      </c>
    </row>
    <row r="2425" spans="6:8" x14ac:dyDescent="0.5">
      <c r="F2425" s="88">
        <f t="shared" si="111"/>
        <v>0</v>
      </c>
      <c r="G2425" s="88">
        <f t="shared" si="112"/>
        <v>0</v>
      </c>
      <c r="H2425" s="3">
        <f t="shared" si="113"/>
        <v>0</v>
      </c>
    </row>
    <row r="2426" spans="6:8" x14ac:dyDescent="0.5">
      <c r="F2426" s="88">
        <f t="shared" si="111"/>
        <v>0</v>
      </c>
      <c r="G2426" s="88">
        <f t="shared" si="112"/>
        <v>0</v>
      </c>
      <c r="H2426" s="3">
        <f t="shared" si="113"/>
        <v>0</v>
      </c>
    </row>
    <row r="2427" spans="6:8" x14ac:dyDescent="0.5">
      <c r="F2427" s="88">
        <f t="shared" si="111"/>
        <v>0</v>
      </c>
      <c r="G2427" s="88">
        <f t="shared" si="112"/>
        <v>0</v>
      </c>
      <c r="H2427" s="3">
        <f t="shared" si="113"/>
        <v>0</v>
      </c>
    </row>
    <row r="2428" spans="6:8" x14ac:dyDescent="0.5">
      <c r="F2428" s="88">
        <f t="shared" si="111"/>
        <v>0</v>
      </c>
      <c r="G2428" s="88">
        <f t="shared" si="112"/>
        <v>0</v>
      </c>
      <c r="H2428" s="3">
        <f t="shared" si="113"/>
        <v>0</v>
      </c>
    </row>
    <row r="2429" spans="6:8" x14ac:dyDescent="0.5">
      <c r="F2429" s="88">
        <f t="shared" si="111"/>
        <v>0</v>
      </c>
      <c r="G2429" s="88">
        <f t="shared" si="112"/>
        <v>0</v>
      </c>
      <c r="H2429" s="3">
        <f t="shared" si="113"/>
        <v>0</v>
      </c>
    </row>
    <row r="2430" spans="6:8" x14ac:dyDescent="0.5">
      <c r="F2430" s="88">
        <f t="shared" si="111"/>
        <v>0</v>
      </c>
      <c r="G2430" s="88">
        <f t="shared" si="112"/>
        <v>0</v>
      </c>
      <c r="H2430" s="3">
        <f t="shared" si="113"/>
        <v>0</v>
      </c>
    </row>
    <row r="2431" spans="6:8" x14ac:dyDescent="0.5">
      <c r="F2431" s="88">
        <f t="shared" si="111"/>
        <v>0</v>
      </c>
      <c r="G2431" s="88">
        <f t="shared" si="112"/>
        <v>0</v>
      </c>
      <c r="H2431" s="3">
        <f t="shared" si="113"/>
        <v>0</v>
      </c>
    </row>
    <row r="2432" spans="6:8" x14ac:dyDescent="0.5">
      <c r="F2432" s="88">
        <f t="shared" si="111"/>
        <v>0</v>
      </c>
      <c r="G2432" s="88">
        <f t="shared" si="112"/>
        <v>0</v>
      </c>
      <c r="H2432" s="3">
        <f t="shared" si="113"/>
        <v>0</v>
      </c>
    </row>
    <row r="2433" spans="6:8" x14ac:dyDescent="0.5">
      <c r="F2433" s="88">
        <f t="shared" si="111"/>
        <v>0</v>
      </c>
      <c r="G2433" s="88">
        <f t="shared" si="112"/>
        <v>0</v>
      </c>
      <c r="H2433" s="3">
        <f t="shared" si="113"/>
        <v>0</v>
      </c>
    </row>
    <row r="2434" spans="6:8" x14ac:dyDescent="0.5">
      <c r="F2434" s="88">
        <f t="shared" si="111"/>
        <v>0</v>
      </c>
      <c r="G2434" s="88">
        <f t="shared" si="112"/>
        <v>0</v>
      </c>
      <c r="H2434" s="3">
        <f t="shared" si="113"/>
        <v>0</v>
      </c>
    </row>
    <row r="2435" spans="6:8" x14ac:dyDescent="0.5">
      <c r="F2435" s="88">
        <f t="shared" si="111"/>
        <v>0</v>
      </c>
      <c r="G2435" s="88">
        <f t="shared" si="112"/>
        <v>0</v>
      </c>
      <c r="H2435" s="3">
        <f t="shared" si="113"/>
        <v>0</v>
      </c>
    </row>
    <row r="2436" spans="6:8" x14ac:dyDescent="0.5">
      <c r="F2436" s="88">
        <f t="shared" si="111"/>
        <v>0</v>
      </c>
      <c r="G2436" s="88">
        <f t="shared" si="112"/>
        <v>0</v>
      </c>
      <c r="H2436" s="3">
        <f t="shared" si="113"/>
        <v>0</v>
      </c>
    </row>
    <row r="2437" spans="6:8" x14ac:dyDescent="0.5">
      <c r="F2437" s="88">
        <f t="shared" si="111"/>
        <v>0</v>
      </c>
      <c r="G2437" s="88">
        <f t="shared" si="112"/>
        <v>0</v>
      </c>
      <c r="H2437" s="3">
        <f t="shared" si="113"/>
        <v>0</v>
      </c>
    </row>
    <row r="2438" spans="6:8" x14ac:dyDescent="0.5">
      <c r="F2438" s="88">
        <f t="shared" si="111"/>
        <v>0</v>
      </c>
      <c r="G2438" s="88">
        <f t="shared" si="112"/>
        <v>0</v>
      </c>
      <c r="H2438" s="3">
        <f t="shared" si="113"/>
        <v>0</v>
      </c>
    </row>
    <row r="2439" spans="6:8" x14ac:dyDescent="0.5">
      <c r="F2439" s="88">
        <f t="shared" ref="F2439:F2502" si="114">IF(COUNT($C2439,D2439)&lt;&gt;2,0,ROUND(MAX(IF($B2439="No - non-arm's length",0,MIN((0.75*D2439),1694)),MIN(D2439,(0.75*$C2439),1694)),2))</f>
        <v>0</v>
      </c>
      <c r="G2439" s="88">
        <f t="shared" ref="G2439:G2502" si="115">IF(COUNT($C2439,E2439)&lt;&gt;2,0,ROUND(MAX(IF($B2439="No - non-arm's length",0,MIN((0.75*E2439),1694)),MIN(E2439,(0.75*$C2439),1694)),2))</f>
        <v>0</v>
      </c>
      <c r="H2439" s="3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88">
        <f t="shared" si="114"/>
        <v>0</v>
      </c>
      <c r="G2440" s="88">
        <f t="shared" si="115"/>
        <v>0</v>
      </c>
      <c r="H2440" s="3">
        <f t="shared" si="116"/>
        <v>0</v>
      </c>
    </row>
    <row r="2441" spans="6:8" x14ac:dyDescent="0.5">
      <c r="F2441" s="88">
        <f t="shared" si="114"/>
        <v>0</v>
      </c>
      <c r="G2441" s="88">
        <f t="shared" si="115"/>
        <v>0</v>
      </c>
      <c r="H2441" s="3">
        <f t="shared" si="116"/>
        <v>0</v>
      </c>
    </row>
    <row r="2442" spans="6:8" x14ac:dyDescent="0.5">
      <c r="F2442" s="88">
        <f t="shared" si="114"/>
        <v>0</v>
      </c>
      <c r="G2442" s="88">
        <f t="shared" si="115"/>
        <v>0</v>
      </c>
      <c r="H2442" s="3">
        <f t="shared" si="116"/>
        <v>0</v>
      </c>
    </row>
    <row r="2443" spans="6:8" x14ac:dyDescent="0.5">
      <c r="F2443" s="88">
        <f t="shared" si="114"/>
        <v>0</v>
      </c>
      <c r="G2443" s="88">
        <f t="shared" si="115"/>
        <v>0</v>
      </c>
      <c r="H2443" s="3">
        <f t="shared" si="116"/>
        <v>0</v>
      </c>
    </row>
    <row r="2444" spans="6:8" x14ac:dyDescent="0.5">
      <c r="F2444" s="88">
        <f t="shared" si="114"/>
        <v>0</v>
      </c>
      <c r="G2444" s="88">
        <f t="shared" si="115"/>
        <v>0</v>
      </c>
      <c r="H2444" s="3">
        <f t="shared" si="116"/>
        <v>0</v>
      </c>
    </row>
    <row r="2445" spans="6:8" x14ac:dyDescent="0.5">
      <c r="F2445" s="88">
        <f t="shared" si="114"/>
        <v>0</v>
      </c>
      <c r="G2445" s="88">
        <f t="shared" si="115"/>
        <v>0</v>
      </c>
      <c r="H2445" s="3">
        <f t="shared" si="116"/>
        <v>0</v>
      </c>
    </row>
    <row r="2446" spans="6:8" x14ac:dyDescent="0.5">
      <c r="F2446" s="88">
        <f t="shared" si="114"/>
        <v>0</v>
      </c>
      <c r="G2446" s="88">
        <f t="shared" si="115"/>
        <v>0</v>
      </c>
      <c r="H2446" s="3">
        <f t="shared" si="116"/>
        <v>0</v>
      </c>
    </row>
    <row r="2447" spans="6:8" x14ac:dyDescent="0.5">
      <c r="F2447" s="88">
        <f t="shared" si="114"/>
        <v>0</v>
      </c>
      <c r="G2447" s="88">
        <f t="shared" si="115"/>
        <v>0</v>
      </c>
      <c r="H2447" s="3">
        <f t="shared" si="116"/>
        <v>0</v>
      </c>
    </row>
    <row r="2448" spans="6:8" x14ac:dyDescent="0.5">
      <c r="F2448" s="88">
        <f t="shared" si="114"/>
        <v>0</v>
      </c>
      <c r="G2448" s="88">
        <f t="shared" si="115"/>
        <v>0</v>
      </c>
      <c r="H2448" s="3">
        <f t="shared" si="116"/>
        <v>0</v>
      </c>
    </row>
    <row r="2449" spans="6:8" x14ac:dyDescent="0.5">
      <c r="F2449" s="88">
        <f t="shared" si="114"/>
        <v>0</v>
      </c>
      <c r="G2449" s="88">
        <f t="shared" si="115"/>
        <v>0</v>
      </c>
      <c r="H2449" s="3">
        <f t="shared" si="116"/>
        <v>0</v>
      </c>
    </row>
    <row r="2450" spans="6:8" x14ac:dyDescent="0.5">
      <c r="F2450" s="88">
        <f t="shared" si="114"/>
        <v>0</v>
      </c>
      <c r="G2450" s="88">
        <f t="shared" si="115"/>
        <v>0</v>
      </c>
      <c r="H2450" s="3">
        <f t="shared" si="116"/>
        <v>0</v>
      </c>
    </row>
    <row r="2451" spans="6:8" x14ac:dyDescent="0.5">
      <c r="F2451" s="88">
        <f t="shared" si="114"/>
        <v>0</v>
      </c>
      <c r="G2451" s="88">
        <f t="shared" si="115"/>
        <v>0</v>
      </c>
      <c r="H2451" s="3">
        <f t="shared" si="116"/>
        <v>0</v>
      </c>
    </row>
    <row r="2452" spans="6:8" x14ac:dyDescent="0.5">
      <c r="F2452" s="88">
        <f t="shared" si="114"/>
        <v>0</v>
      </c>
      <c r="G2452" s="88">
        <f t="shared" si="115"/>
        <v>0</v>
      </c>
      <c r="H2452" s="3">
        <f t="shared" si="116"/>
        <v>0</v>
      </c>
    </row>
    <row r="2453" spans="6:8" x14ac:dyDescent="0.5">
      <c r="F2453" s="88">
        <f t="shared" si="114"/>
        <v>0</v>
      </c>
      <c r="G2453" s="88">
        <f t="shared" si="115"/>
        <v>0</v>
      </c>
      <c r="H2453" s="3">
        <f t="shared" si="116"/>
        <v>0</v>
      </c>
    </row>
    <row r="2454" spans="6:8" x14ac:dyDescent="0.5">
      <c r="F2454" s="88">
        <f t="shared" si="114"/>
        <v>0</v>
      </c>
      <c r="G2454" s="88">
        <f t="shared" si="115"/>
        <v>0</v>
      </c>
      <c r="H2454" s="3">
        <f t="shared" si="116"/>
        <v>0</v>
      </c>
    </row>
    <row r="2455" spans="6:8" x14ac:dyDescent="0.5">
      <c r="F2455" s="88">
        <f t="shared" si="114"/>
        <v>0</v>
      </c>
      <c r="G2455" s="88">
        <f t="shared" si="115"/>
        <v>0</v>
      </c>
      <c r="H2455" s="3">
        <f t="shared" si="116"/>
        <v>0</v>
      </c>
    </row>
    <row r="2456" spans="6:8" x14ac:dyDescent="0.5">
      <c r="F2456" s="88">
        <f t="shared" si="114"/>
        <v>0</v>
      </c>
      <c r="G2456" s="88">
        <f t="shared" si="115"/>
        <v>0</v>
      </c>
      <c r="H2456" s="3">
        <f t="shared" si="116"/>
        <v>0</v>
      </c>
    </row>
    <row r="2457" spans="6:8" x14ac:dyDescent="0.5">
      <c r="F2457" s="88">
        <f t="shared" si="114"/>
        <v>0</v>
      </c>
      <c r="G2457" s="88">
        <f t="shared" si="115"/>
        <v>0</v>
      </c>
      <c r="H2457" s="3">
        <f t="shared" si="116"/>
        <v>0</v>
      </c>
    </row>
    <row r="2458" spans="6:8" x14ac:dyDescent="0.5">
      <c r="F2458" s="88">
        <f t="shared" si="114"/>
        <v>0</v>
      </c>
      <c r="G2458" s="88">
        <f t="shared" si="115"/>
        <v>0</v>
      </c>
      <c r="H2458" s="3">
        <f t="shared" si="116"/>
        <v>0</v>
      </c>
    </row>
    <row r="2459" spans="6:8" x14ac:dyDescent="0.5">
      <c r="F2459" s="88">
        <f t="shared" si="114"/>
        <v>0</v>
      </c>
      <c r="G2459" s="88">
        <f t="shared" si="115"/>
        <v>0</v>
      </c>
      <c r="H2459" s="3">
        <f t="shared" si="116"/>
        <v>0</v>
      </c>
    </row>
    <row r="2460" spans="6:8" x14ac:dyDescent="0.5">
      <c r="F2460" s="88">
        <f t="shared" si="114"/>
        <v>0</v>
      </c>
      <c r="G2460" s="88">
        <f t="shared" si="115"/>
        <v>0</v>
      </c>
      <c r="H2460" s="3">
        <f t="shared" si="116"/>
        <v>0</v>
      </c>
    </row>
    <row r="2461" spans="6:8" x14ac:dyDescent="0.5">
      <c r="F2461" s="88">
        <f t="shared" si="114"/>
        <v>0</v>
      </c>
      <c r="G2461" s="88">
        <f t="shared" si="115"/>
        <v>0</v>
      </c>
      <c r="H2461" s="3">
        <f t="shared" si="116"/>
        <v>0</v>
      </c>
    </row>
    <row r="2462" spans="6:8" x14ac:dyDescent="0.5">
      <c r="F2462" s="88">
        <f t="shared" si="114"/>
        <v>0</v>
      </c>
      <c r="G2462" s="88">
        <f t="shared" si="115"/>
        <v>0</v>
      </c>
      <c r="H2462" s="3">
        <f t="shared" si="116"/>
        <v>0</v>
      </c>
    </row>
    <row r="2463" spans="6:8" x14ac:dyDescent="0.5">
      <c r="F2463" s="88">
        <f t="shared" si="114"/>
        <v>0</v>
      </c>
      <c r="G2463" s="88">
        <f t="shared" si="115"/>
        <v>0</v>
      </c>
      <c r="H2463" s="3">
        <f t="shared" si="116"/>
        <v>0</v>
      </c>
    </row>
    <row r="2464" spans="6:8" x14ac:dyDescent="0.5">
      <c r="F2464" s="88">
        <f t="shared" si="114"/>
        <v>0</v>
      </c>
      <c r="G2464" s="88">
        <f t="shared" si="115"/>
        <v>0</v>
      </c>
      <c r="H2464" s="3">
        <f t="shared" si="116"/>
        <v>0</v>
      </c>
    </row>
    <row r="2465" spans="6:8" x14ac:dyDescent="0.5">
      <c r="F2465" s="88">
        <f t="shared" si="114"/>
        <v>0</v>
      </c>
      <c r="G2465" s="88">
        <f t="shared" si="115"/>
        <v>0</v>
      </c>
      <c r="H2465" s="3">
        <f t="shared" si="116"/>
        <v>0</v>
      </c>
    </row>
    <row r="2466" spans="6:8" x14ac:dyDescent="0.5">
      <c r="F2466" s="88">
        <f t="shared" si="114"/>
        <v>0</v>
      </c>
      <c r="G2466" s="88">
        <f t="shared" si="115"/>
        <v>0</v>
      </c>
      <c r="H2466" s="3">
        <f t="shared" si="116"/>
        <v>0</v>
      </c>
    </row>
    <row r="2467" spans="6:8" x14ac:dyDescent="0.5">
      <c r="F2467" s="88">
        <f t="shared" si="114"/>
        <v>0</v>
      </c>
      <c r="G2467" s="88">
        <f t="shared" si="115"/>
        <v>0</v>
      </c>
      <c r="H2467" s="3">
        <f t="shared" si="116"/>
        <v>0</v>
      </c>
    </row>
    <row r="2468" spans="6:8" x14ac:dyDescent="0.5">
      <c r="F2468" s="88">
        <f t="shared" si="114"/>
        <v>0</v>
      </c>
      <c r="G2468" s="88">
        <f t="shared" si="115"/>
        <v>0</v>
      </c>
      <c r="H2468" s="3">
        <f t="shared" si="116"/>
        <v>0</v>
      </c>
    </row>
    <row r="2469" spans="6:8" x14ac:dyDescent="0.5">
      <c r="F2469" s="88">
        <f t="shared" si="114"/>
        <v>0</v>
      </c>
      <c r="G2469" s="88">
        <f t="shared" si="115"/>
        <v>0</v>
      </c>
      <c r="H2469" s="3">
        <f t="shared" si="116"/>
        <v>0</v>
      </c>
    </row>
    <row r="2470" spans="6:8" x14ac:dyDescent="0.5">
      <c r="F2470" s="88">
        <f t="shared" si="114"/>
        <v>0</v>
      </c>
      <c r="G2470" s="88">
        <f t="shared" si="115"/>
        <v>0</v>
      </c>
      <c r="H2470" s="3">
        <f t="shared" si="116"/>
        <v>0</v>
      </c>
    </row>
    <row r="2471" spans="6:8" x14ac:dyDescent="0.5">
      <c r="F2471" s="88">
        <f t="shared" si="114"/>
        <v>0</v>
      </c>
      <c r="G2471" s="88">
        <f t="shared" si="115"/>
        <v>0</v>
      </c>
      <c r="H2471" s="3">
        <f t="shared" si="116"/>
        <v>0</v>
      </c>
    </row>
    <row r="2472" spans="6:8" x14ac:dyDescent="0.5">
      <c r="F2472" s="88">
        <f t="shared" si="114"/>
        <v>0</v>
      </c>
      <c r="G2472" s="88">
        <f t="shared" si="115"/>
        <v>0</v>
      </c>
      <c r="H2472" s="3">
        <f t="shared" si="116"/>
        <v>0</v>
      </c>
    </row>
    <row r="2473" spans="6:8" x14ac:dyDescent="0.5">
      <c r="F2473" s="88">
        <f t="shared" si="114"/>
        <v>0</v>
      </c>
      <c r="G2473" s="88">
        <f t="shared" si="115"/>
        <v>0</v>
      </c>
      <c r="H2473" s="3">
        <f t="shared" si="116"/>
        <v>0</v>
      </c>
    </row>
    <row r="2474" spans="6:8" x14ac:dyDescent="0.5">
      <c r="F2474" s="88">
        <f t="shared" si="114"/>
        <v>0</v>
      </c>
      <c r="G2474" s="88">
        <f t="shared" si="115"/>
        <v>0</v>
      </c>
      <c r="H2474" s="3">
        <f t="shared" si="116"/>
        <v>0</v>
      </c>
    </row>
    <row r="2475" spans="6:8" x14ac:dyDescent="0.5">
      <c r="F2475" s="88">
        <f t="shared" si="114"/>
        <v>0</v>
      </c>
      <c r="G2475" s="88">
        <f t="shared" si="115"/>
        <v>0</v>
      </c>
      <c r="H2475" s="3">
        <f t="shared" si="116"/>
        <v>0</v>
      </c>
    </row>
    <row r="2476" spans="6:8" x14ac:dyDescent="0.5">
      <c r="F2476" s="88">
        <f t="shared" si="114"/>
        <v>0</v>
      </c>
      <c r="G2476" s="88">
        <f t="shared" si="115"/>
        <v>0</v>
      </c>
      <c r="H2476" s="3">
        <f t="shared" si="116"/>
        <v>0</v>
      </c>
    </row>
    <row r="2477" spans="6:8" x14ac:dyDescent="0.5">
      <c r="F2477" s="88">
        <f t="shared" si="114"/>
        <v>0</v>
      </c>
      <c r="G2477" s="88">
        <f t="shared" si="115"/>
        <v>0</v>
      </c>
      <c r="H2477" s="3">
        <f t="shared" si="116"/>
        <v>0</v>
      </c>
    </row>
    <row r="2478" spans="6:8" x14ac:dyDescent="0.5">
      <c r="F2478" s="88">
        <f t="shared" si="114"/>
        <v>0</v>
      </c>
      <c r="G2478" s="88">
        <f t="shared" si="115"/>
        <v>0</v>
      </c>
      <c r="H2478" s="3">
        <f t="shared" si="116"/>
        <v>0</v>
      </c>
    </row>
    <row r="2479" spans="6:8" x14ac:dyDescent="0.5">
      <c r="F2479" s="88">
        <f t="shared" si="114"/>
        <v>0</v>
      </c>
      <c r="G2479" s="88">
        <f t="shared" si="115"/>
        <v>0</v>
      </c>
      <c r="H2479" s="3">
        <f t="shared" si="116"/>
        <v>0</v>
      </c>
    </row>
    <row r="2480" spans="6:8" x14ac:dyDescent="0.5">
      <c r="F2480" s="88">
        <f t="shared" si="114"/>
        <v>0</v>
      </c>
      <c r="G2480" s="88">
        <f t="shared" si="115"/>
        <v>0</v>
      </c>
      <c r="H2480" s="3">
        <f t="shared" si="116"/>
        <v>0</v>
      </c>
    </row>
    <row r="2481" spans="6:8" x14ac:dyDescent="0.5">
      <c r="F2481" s="88">
        <f t="shared" si="114"/>
        <v>0</v>
      </c>
      <c r="G2481" s="88">
        <f t="shared" si="115"/>
        <v>0</v>
      </c>
      <c r="H2481" s="3">
        <f t="shared" si="116"/>
        <v>0</v>
      </c>
    </row>
    <row r="2482" spans="6:8" x14ac:dyDescent="0.5">
      <c r="F2482" s="88">
        <f t="shared" si="114"/>
        <v>0</v>
      </c>
      <c r="G2482" s="88">
        <f t="shared" si="115"/>
        <v>0</v>
      </c>
      <c r="H2482" s="3">
        <f t="shared" si="116"/>
        <v>0</v>
      </c>
    </row>
    <row r="2483" spans="6:8" x14ac:dyDescent="0.5">
      <c r="F2483" s="88">
        <f t="shared" si="114"/>
        <v>0</v>
      </c>
      <c r="G2483" s="88">
        <f t="shared" si="115"/>
        <v>0</v>
      </c>
      <c r="H2483" s="3">
        <f t="shared" si="116"/>
        <v>0</v>
      </c>
    </row>
    <row r="2484" spans="6:8" x14ac:dyDescent="0.5">
      <c r="F2484" s="88">
        <f t="shared" si="114"/>
        <v>0</v>
      </c>
      <c r="G2484" s="88">
        <f t="shared" si="115"/>
        <v>0</v>
      </c>
      <c r="H2484" s="3">
        <f t="shared" si="116"/>
        <v>0</v>
      </c>
    </row>
    <row r="2485" spans="6:8" x14ac:dyDescent="0.5">
      <c r="F2485" s="88">
        <f t="shared" si="114"/>
        <v>0</v>
      </c>
      <c r="G2485" s="88">
        <f t="shared" si="115"/>
        <v>0</v>
      </c>
      <c r="H2485" s="3">
        <f t="shared" si="116"/>
        <v>0</v>
      </c>
    </row>
    <row r="2486" spans="6:8" x14ac:dyDescent="0.5">
      <c r="F2486" s="88">
        <f t="shared" si="114"/>
        <v>0</v>
      </c>
      <c r="G2486" s="88">
        <f t="shared" si="115"/>
        <v>0</v>
      </c>
      <c r="H2486" s="3">
        <f t="shared" si="116"/>
        <v>0</v>
      </c>
    </row>
    <row r="2487" spans="6:8" x14ac:dyDescent="0.5">
      <c r="F2487" s="88">
        <f t="shared" si="114"/>
        <v>0</v>
      </c>
      <c r="G2487" s="88">
        <f t="shared" si="115"/>
        <v>0</v>
      </c>
      <c r="H2487" s="3">
        <f t="shared" si="116"/>
        <v>0</v>
      </c>
    </row>
    <row r="2488" spans="6:8" x14ac:dyDescent="0.5">
      <c r="F2488" s="88">
        <f t="shared" si="114"/>
        <v>0</v>
      </c>
      <c r="G2488" s="88">
        <f t="shared" si="115"/>
        <v>0</v>
      </c>
      <c r="H2488" s="3">
        <f t="shared" si="116"/>
        <v>0</v>
      </c>
    </row>
    <row r="2489" spans="6:8" x14ac:dyDescent="0.5">
      <c r="F2489" s="88">
        <f t="shared" si="114"/>
        <v>0</v>
      </c>
      <c r="G2489" s="88">
        <f t="shared" si="115"/>
        <v>0</v>
      </c>
      <c r="H2489" s="3">
        <f t="shared" si="116"/>
        <v>0</v>
      </c>
    </row>
    <row r="2490" spans="6:8" x14ac:dyDescent="0.5">
      <c r="F2490" s="88">
        <f t="shared" si="114"/>
        <v>0</v>
      </c>
      <c r="G2490" s="88">
        <f t="shared" si="115"/>
        <v>0</v>
      </c>
      <c r="H2490" s="3">
        <f t="shared" si="116"/>
        <v>0</v>
      </c>
    </row>
    <row r="2491" spans="6:8" x14ac:dyDescent="0.5">
      <c r="F2491" s="88">
        <f t="shared" si="114"/>
        <v>0</v>
      </c>
      <c r="G2491" s="88">
        <f t="shared" si="115"/>
        <v>0</v>
      </c>
      <c r="H2491" s="3">
        <f t="shared" si="116"/>
        <v>0</v>
      </c>
    </row>
    <row r="2492" spans="6:8" x14ac:dyDescent="0.5">
      <c r="F2492" s="88">
        <f t="shared" si="114"/>
        <v>0</v>
      </c>
      <c r="G2492" s="88">
        <f t="shared" si="115"/>
        <v>0</v>
      </c>
      <c r="H2492" s="3">
        <f t="shared" si="116"/>
        <v>0</v>
      </c>
    </row>
    <row r="2493" spans="6:8" x14ac:dyDescent="0.5">
      <c r="F2493" s="88">
        <f t="shared" si="114"/>
        <v>0</v>
      </c>
      <c r="G2493" s="88">
        <f t="shared" si="115"/>
        <v>0</v>
      </c>
      <c r="H2493" s="3">
        <f t="shared" si="116"/>
        <v>0</v>
      </c>
    </row>
    <row r="2494" spans="6:8" x14ac:dyDescent="0.5">
      <c r="F2494" s="88">
        <f t="shared" si="114"/>
        <v>0</v>
      </c>
      <c r="G2494" s="88">
        <f t="shared" si="115"/>
        <v>0</v>
      </c>
      <c r="H2494" s="3">
        <f t="shared" si="116"/>
        <v>0</v>
      </c>
    </row>
    <row r="2495" spans="6:8" x14ac:dyDescent="0.5">
      <c r="F2495" s="88">
        <f t="shared" si="114"/>
        <v>0</v>
      </c>
      <c r="G2495" s="88">
        <f t="shared" si="115"/>
        <v>0</v>
      </c>
      <c r="H2495" s="3">
        <f t="shared" si="116"/>
        <v>0</v>
      </c>
    </row>
    <row r="2496" spans="6:8" x14ac:dyDescent="0.5">
      <c r="F2496" s="88">
        <f t="shared" si="114"/>
        <v>0</v>
      </c>
      <c r="G2496" s="88">
        <f t="shared" si="115"/>
        <v>0</v>
      </c>
      <c r="H2496" s="3">
        <f t="shared" si="116"/>
        <v>0</v>
      </c>
    </row>
    <row r="2497" spans="6:8" x14ac:dyDescent="0.5">
      <c r="F2497" s="88">
        <f t="shared" si="114"/>
        <v>0</v>
      </c>
      <c r="G2497" s="88">
        <f t="shared" si="115"/>
        <v>0</v>
      </c>
      <c r="H2497" s="3">
        <f t="shared" si="116"/>
        <v>0</v>
      </c>
    </row>
    <row r="2498" spans="6:8" x14ac:dyDescent="0.5">
      <c r="F2498" s="88">
        <f t="shared" si="114"/>
        <v>0</v>
      </c>
      <c r="G2498" s="88">
        <f t="shared" si="115"/>
        <v>0</v>
      </c>
      <c r="H2498" s="3">
        <f t="shared" si="116"/>
        <v>0</v>
      </c>
    </row>
    <row r="2499" spans="6:8" x14ac:dyDescent="0.5">
      <c r="F2499" s="88">
        <f t="shared" si="114"/>
        <v>0</v>
      </c>
      <c r="G2499" s="88">
        <f t="shared" si="115"/>
        <v>0</v>
      </c>
      <c r="H2499" s="3">
        <f t="shared" si="116"/>
        <v>0</v>
      </c>
    </row>
    <row r="2500" spans="6:8" x14ac:dyDescent="0.5">
      <c r="F2500" s="88">
        <f t="shared" si="114"/>
        <v>0</v>
      </c>
      <c r="G2500" s="88">
        <f t="shared" si="115"/>
        <v>0</v>
      </c>
      <c r="H2500" s="3">
        <f t="shared" si="116"/>
        <v>0</v>
      </c>
    </row>
    <row r="2501" spans="6:8" x14ac:dyDescent="0.5">
      <c r="F2501" s="88">
        <f t="shared" si="114"/>
        <v>0</v>
      </c>
      <c r="G2501" s="88">
        <f t="shared" si="115"/>
        <v>0</v>
      </c>
      <c r="H2501" s="3">
        <f t="shared" si="116"/>
        <v>0</v>
      </c>
    </row>
    <row r="2502" spans="6:8" x14ac:dyDescent="0.5">
      <c r="F2502" s="88">
        <f t="shared" si="114"/>
        <v>0</v>
      </c>
      <c r="G2502" s="88">
        <f t="shared" si="115"/>
        <v>0</v>
      </c>
      <c r="H2502" s="3">
        <f t="shared" si="116"/>
        <v>0</v>
      </c>
    </row>
  </sheetData>
  <sheetProtection algorithmName="SHA-512" hashValue="ADpfbWB94VKynsfFZjVEXMVP3OBhQSrv0n5x/ksp9LcN3wWQSFd1Bs5qG2GFl7etEJfzVYgeYnOw7nTGyOxASw==" saltValue="3VMoX4iNjpGejiBErLefTw==" spinCount="100000" sheet="1" formatCells="0" formatColumns="0" formatRows="0" insertColumns="0" insertRows="0" insertHyperlinks="0" deleteColumn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80" customWidth="1"/>
    <col min="2" max="2" width="43" style="6" customWidth="1"/>
    <col min="3" max="3" width="43.53125" style="6" customWidth="1"/>
    <col min="4" max="4" width="39.53125" style="80" customWidth="1"/>
    <col min="5" max="16384" width="9.1328125" style="6"/>
  </cols>
  <sheetData>
    <row r="1" spans="1:11" ht="30" customHeight="1" x14ac:dyDescent="0.5">
      <c r="A1" s="89" t="s">
        <v>36</v>
      </c>
      <c r="B1" s="54"/>
      <c r="C1" s="54"/>
      <c r="D1" s="95"/>
      <c r="E1" s="18"/>
      <c r="F1" s="18"/>
      <c r="G1" s="18"/>
      <c r="H1" s="18"/>
      <c r="I1" s="18"/>
      <c r="J1" s="18"/>
      <c r="K1" s="18"/>
    </row>
    <row r="2" spans="1:11" ht="18" x14ac:dyDescent="0.5">
      <c r="A2" s="90" t="s">
        <v>37</v>
      </c>
    </row>
    <row r="3" spans="1:11" ht="21.75" customHeight="1" x14ac:dyDescent="0.5">
      <c r="A3" s="91" t="str">
        <f>"This section is for your employees who earned $1,129.33 or more for each week of the claim period "&amp;'Step 1) Revenue drop'!A8</f>
        <v>This section is for your employees who earned $1,129.33 or more for each week of the claim period (Select a claim period)</v>
      </c>
      <c r="B3" s="14"/>
      <c r="C3" s="14"/>
      <c r="D3" s="91"/>
      <c r="E3" s="14"/>
      <c r="F3" s="14"/>
      <c r="G3" s="14"/>
      <c r="H3" s="14"/>
      <c r="I3" s="14"/>
    </row>
    <row r="4" spans="1:11" ht="19.5" customHeight="1" x14ac:dyDescent="0.5">
      <c r="A4" s="91" t="s">
        <v>49</v>
      </c>
      <c r="B4" s="14"/>
      <c r="C4" s="14"/>
      <c r="D4" s="91"/>
      <c r="E4" s="14"/>
      <c r="F4" s="14"/>
      <c r="G4" s="14"/>
      <c r="H4" s="14"/>
      <c r="I4" s="14"/>
    </row>
    <row r="5" spans="1:11" x14ac:dyDescent="0.5">
      <c r="A5" s="92" t="s">
        <v>43</v>
      </c>
      <c r="B5" s="52"/>
      <c r="C5" s="52"/>
      <c r="D5" s="96"/>
      <c r="E5" s="52"/>
      <c r="F5" s="52"/>
      <c r="G5" s="46"/>
      <c r="H5" s="46"/>
      <c r="I5" s="52"/>
    </row>
    <row r="6" spans="1:11" x14ac:dyDescent="0.5">
      <c r="A6" s="92"/>
      <c r="G6" s="7"/>
      <c r="H6" s="7"/>
    </row>
    <row r="7" spans="1:11" ht="35.25" customHeight="1" x14ac:dyDescent="0.5">
      <c r="A7" s="92"/>
      <c r="B7" s="93" t="s">
        <v>41</v>
      </c>
      <c r="C7" s="93" t="str">
        <f>"Total gross payroll amount for all employees in batch "&amp;'Step 1) Revenue drop'!A8</f>
        <v>Total gross payroll amount for all employees in batch (Select a claim period)</v>
      </c>
      <c r="D7" s="97" t="s">
        <v>33</v>
      </c>
      <c r="G7" s="7"/>
      <c r="H7" s="7"/>
    </row>
    <row r="8" spans="1:11" ht="54.75" customHeight="1" x14ac:dyDescent="0.5">
      <c r="A8" s="93" t="s">
        <v>39</v>
      </c>
      <c r="B8" s="19"/>
      <c r="C8" s="20"/>
      <c r="D8" s="21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7"/>
      <c r="H8" s="7"/>
    </row>
    <row r="9" spans="1:11" x14ac:dyDescent="0.5">
      <c r="A9" s="92"/>
      <c r="G9" s="7"/>
      <c r="H9" s="7"/>
    </row>
    <row r="10" spans="1:11" ht="99" customHeight="1" x14ac:dyDescent="0.5">
      <c r="A10" s="94" t="s">
        <v>44</v>
      </c>
      <c r="B10" s="44"/>
      <c r="C10" s="44"/>
      <c r="E10" s="13"/>
      <c r="F10" s="13"/>
      <c r="G10" s="13"/>
      <c r="H10" s="13"/>
      <c r="I10" s="13"/>
    </row>
    <row r="11" spans="1:11" ht="85.5" customHeight="1" x14ac:dyDescent="0.5">
      <c r="A11" s="94" t="s">
        <v>45</v>
      </c>
      <c r="B11" s="44"/>
      <c r="C11" s="44"/>
      <c r="E11" s="13"/>
      <c r="F11" s="13"/>
      <c r="G11" s="7"/>
      <c r="H11" s="7"/>
    </row>
    <row r="13" spans="1:11" ht="18" x14ac:dyDescent="0.5">
      <c r="A13" s="90" t="s">
        <v>38</v>
      </c>
    </row>
    <row r="14" spans="1:11" ht="20.25" customHeight="1" x14ac:dyDescent="0.5">
      <c r="A14" s="91" t="str">
        <f>"This section is for your arm's-length employees who earned $1,129.32 or less for each week of the claim period "&amp;'Step 1) Revenue drop'!A8&amp;" and had no reduction in pay since March 15th"</f>
        <v>This section is for your arm's-length employees who earned $1,129.32 or less for each week of the claim period (Select a claim period) and had no reduction in pay since March 15th</v>
      </c>
      <c r="B14" s="14"/>
      <c r="C14" s="14"/>
      <c r="D14" s="91"/>
    </row>
    <row r="15" spans="1:11" x14ac:dyDescent="0.5">
      <c r="A15" s="92" t="s">
        <v>43</v>
      </c>
      <c r="B15" s="52"/>
      <c r="C15" s="52"/>
      <c r="D15" s="96"/>
    </row>
    <row r="17" spans="1:4" hidden="1" x14ac:dyDescent="0.5"/>
    <row r="18" spans="1:4" ht="34.5" customHeight="1" x14ac:dyDescent="0.5">
      <c r="A18" s="92"/>
      <c r="B18" s="93" t="s">
        <v>40</v>
      </c>
      <c r="C18" s="97" t="str">
        <f>"Total gross payroll amount for all employees in batch "&amp;'Step 1) Revenue drop'!A8</f>
        <v>Total gross payroll amount for all employees in batch (Select a claim period)</v>
      </c>
      <c r="D18" s="97" t="s">
        <v>33</v>
      </c>
    </row>
    <row r="19" spans="1:4" ht="45" customHeight="1" x14ac:dyDescent="0.5">
      <c r="A19" s="93" t="s">
        <v>42</v>
      </c>
      <c r="B19" s="19"/>
      <c r="C19" s="20"/>
      <c r="D19" s="21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algorithmName="SHA-512" hashValue="xl9pIaQVCwvNgE2zC7XR0mtT3FlI06KMNUbqdiYP/EiAvPcAIg++uSzx33BcC7sqlKWyo/MBUYVM7C7knIYCyg==" saltValue="2d3cqjOhwf3sfTGUhR/i+w==" spinCount="100000" sheet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80" customWidth="1"/>
    <col min="2" max="2" width="40.33203125" style="80" customWidth="1"/>
    <col min="3" max="3" width="4.46484375" style="80" customWidth="1"/>
    <col min="4" max="4" width="41.46484375" style="80" customWidth="1"/>
    <col min="5" max="5" width="6.86328125" style="80" customWidth="1"/>
    <col min="6" max="6" width="36.53125" style="80" customWidth="1"/>
    <col min="7" max="16384" width="9.1328125" style="80"/>
  </cols>
  <sheetData>
    <row r="1" spans="1:11" ht="30" customHeight="1" x14ac:dyDescent="0.5">
      <c r="A1" s="89" t="s">
        <v>128</v>
      </c>
      <c r="B1" s="98"/>
      <c r="C1" s="98"/>
      <c r="D1" s="98"/>
      <c r="E1" s="99"/>
      <c r="F1" s="99"/>
      <c r="G1" s="99"/>
      <c r="H1" s="99"/>
      <c r="I1" s="99"/>
      <c r="J1" s="99"/>
    </row>
    <row r="2" spans="1:11" s="103" customFormat="1" ht="24.4" customHeight="1" x14ac:dyDescent="0.5">
      <c r="A2" s="100" t="s">
        <v>126</v>
      </c>
      <c r="B2" s="101"/>
      <c r="C2" s="101"/>
      <c r="D2" s="101"/>
      <c r="E2" s="101"/>
      <c r="F2" s="101"/>
      <c r="G2" s="101"/>
      <c r="H2" s="102"/>
      <c r="I2" s="102"/>
      <c r="J2" s="102"/>
      <c r="K2" s="102"/>
    </row>
    <row r="3" spans="1:11" s="103" customFormat="1" ht="22.9" customHeight="1" x14ac:dyDescent="0.5">
      <c r="A3" s="100" t="s">
        <v>69</v>
      </c>
      <c r="B3" s="101"/>
      <c r="C3" s="101"/>
      <c r="D3" s="101"/>
      <c r="E3" s="101"/>
      <c r="F3" s="101"/>
      <c r="G3" s="101"/>
      <c r="H3" s="102"/>
      <c r="I3" s="102"/>
      <c r="J3" s="102"/>
      <c r="K3" s="102"/>
    </row>
    <row r="4" spans="1:11" ht="26.25" customHeight="1" x14ac:dyDescent="0.5">
      <c r="A4" s="91"/>
      <c r="B4" s="113"/>
      <c r="C4" s="113"/>
      <c r="D4" s="113"/>
      <c r="E4" s="113"/>
      <c r="F4" s="94"/>
    </row>
    <row r="5" spans="1:11" ht="23.25" customHeight="1" x14ac:dyDescent="0.5">
      <c r="C5" s="104"/>
      <c r="D5" s="104"/>
      <c r="E5" s="104"/>
      <c r="F5" s="104"/>
      <c r="G5" s="104"/>
      <c r="H5" s="104"/>
      <c r="I5" s="104"/>
    </row>
    <row r="6" spans="1:11" ht="36.75" customHeight="1" x14ac:dyDescent="0.5">
      <c r="A6" s="105" t="s">
        <v>127</v>
      </c>
      <c r="B6" s="106" t="str">
        <f>"Total number of eligible employees "&amp;'Step 1) Revenue drop'!A8</f>
        <v>Total number of eligible employees (Select a claim period)</v>
      </c>
      <c r="C6" s="104"/>
      <c r="D6" s="106" t="str">
        <f>"Total eligible remuneration "&amp;'Step 1) Revenue drop'!A8</f>
        <v>Total eligible remuneration (Select a claim period)</v>
      </c>
      <c r="E6" s="104"/>
      <c r="F6" s="106" t="str">
        <f>"Total basic CEWS "&amp;'Step 1) Revenue drop'!A8</f>
        <v>Total basic CEWS (Select a claim period)</v>
      </c>
      <c r="G6" s="104"/>
      <c r="H6" s="104"/>
      <c r="I6" s="104"/>
    </row>
    <row r="7" spans="1:11" ht="59.25" customHeight="1" x14ac:dyDescent="0.5">
      <c r="A7" s="107" t="s">
        <v>34</v>
      </c>
      <c r="B7" s="59">
        <f>COUNTA('Step 2a) Weekly (52)'!C:C)-2+COUNTA('Step 2b) Bi-weekly (26)'!C:C)-2+SUM('Step 3) Batches (optional)'!B8,'Step 3) Batches (optional)'!B19)</f>
        <v>0</v>
      </c>
      <c r="C7" s="104"/>
      <c r="D7" s="60">
        <f>SUM('Step 2a) Weekly (52)'!D:G)+SUM('Step 2b) Bi-weekly (26)'!D:E)+SUM('Step 3) Batches (optional)'!C8,'Step 3) Batches (optional)'!C19)</f>
        <v>0</v>
      </c>
      <c r="E7" s="104"/>
      <c r="F7" s="60">
        <f>SUM('Step 2a) Weekly (52)'!L:L)+SUM('Step 2b) Bi-weekly (26)'!H:H)+SUM('Step 3) Batches (optional)'!D8,'Step 3) Batches (optional)'!D19)</f>
        <v>0</v>
      </c>
      <c r="G7" s="104"/>
      <c r="H7" s="104"/>
      <c r="I7" s="104"/>
    </row>
    <row r="9" spans="1:11" ht="25.9" customHeight="1" x14ac:dyDescent="0.5">
      <c r="A9" s="92" t="s">
        <v>22</v>
      </c>
      <c r="B9" s="94"/>
      <c r="C9" s="94"/>
      <c r="D9" s="94"/>
      <c r="E9" s="94"/>
      <c r="F9" s="94"/>
      <c r="G9" s="108"/>
      <c r="H9" s="112"/>
      <c r="I9" s="112"/>
      <c r="J9" s="112"/>
      <c r="K9" s="112"/>
    </row>
    <row r="11" spans="1:11" s="103" customFormat="1" ht="18" x14ac:dyDescent="0.5">
      <c r="A11" s="100" t="s">
        <v>75</v>
      </c>
      <c r="B11" s="101"/>
      <c r="C11" s="101"/>
      <c r="D11" s="101"/>
      <c r="E11" s="101"/>
      <c r="F11" s="101"/>
    </row>
    <row r="12" spans="1:11" x14ac:dyDescent="0.5">
      <c r="F12" s="104"/>
      <c r="G12" s="104"/>
    </row>
    <row r="13" spans="1:11" x14ac:dyDescent="0.5">
      <c r="A13" s="92"/>
      <c r="F13" s="104"/>
      <c r="G13" s="104"/>
    </row>
    <row r="14" spans="1:11" x14ac:dyDescent="0.5">
      <c r="F14" s="104"/>
      <c r="G14" s="104"/>
    </row>
    <row r="15" spans="1:11" x14ac:dyDescent="0.5">
      <c r="F15" s="104"/>
      <c r="G15" s="104"/>
    </row>
    <row r="16" spans="1:11" x14ac:dyDescent="0.5">
      <c r="F16" s="104"/>
      <c r="G16" s="104"/>
    </row>
    <row r="17" spans="2:7" x14ac:dyDescent="0.5">
      <c r="B17" s="104"/>
      <c r="C17" s="104"/>
      <c r="D17" s="104"/>
      <c r="E17" s="104"/>
      <c r="F17" s="104"/>
      <c r="G17" s="104"/>
    </row>
  </sheetData>
  <sheetProtection algorithmName="SHA-512" hashValue="JapmgzyApjTat4HEuea/BGCfD+08DPyaBd3XzP70jmsyBU2dTRmTpFCMtxi1RY3n4sT5h7gg8IkRVxGKf3x9oQ==" saltValue="jCj9NFYhlzGINAzeFDPfZQ==" spinCount="100000" sheet="1" formatCells="0" formatColumns="0" formatRows="0" insertColumns="0" insertRows="0" insertHyperlinks="0" deleteColumns="0" deleteRows="0" sort="0" autoFilter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topLeftCell="A22" zoomScale="89" zoomScaleNormal="89" workbookViewId="0">
      <selection activeCell="A43" sqref="A4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99</v>
      </c>
      <c r="B1">
        <v>0.15</v>
      </c>
      <c r="C1" s="76" t="s">
        <v>108</v>
      </c>
    </row>
    <row r="2" spans="1:3" ht="42.75" x14ac:dyDescent="0.45">
      <c r="A2" t="s">
        <v>100</v>
      </c>
      <c r="B2">
        <v>0.3</v>
      </c>
      <c r="C2" s="76" t="s">
        <v>108</v>
      </c>
    </row>
    <row r="3" spans="1:3" ht="42.75" x14ac:dyDescent="0.45">
      <c r="A3" t="s">
        <v>101</v>
      </c>
      <c r="B3">
        <v>0.3</v>
      </c>
      <c r="C3" s="76" t="s">
        <v>108</v>
      </c>
    </row>
    <row r="4" spans="1:3" ht="42.75" x14ac:dyDescent="0.45">
      <c r="A4" t="s">
        <v>102</v>
      </c>
      <c r="B4">
        <v>0.3</v>
      </c>
      <c r="C4" s="76" t="s">
        <v>109</v>
      </c>
    </row>
    <row r="5" spans="1:3" x14ac:dyDescent="0.45">
      <c r="A5" t="s">
        <v>121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99</v>
      </c>
      <c r="C8" s="2" t="s">
        <v>10</v>
      </c>
    </row>
    <row r="9" spans="1:3" x14ac:dyDescent="0.45">
      <c r="A9" t="s">
        <v>0</v>
      </c>
      <c r="B9" t="s">
        <v>100</v>
      </c>
      <c r="C9" s="2" t="s">
        <v>14</v>
      </c>
    </row>
    <row r="10" spans="1:3" x14ac:dyDescent="0.45">
      <c r="A10" t="s">
        <v>0</v>
      </c>
      <c r="B10" t="s">
        <v>101</v>
      </c>
      <c r="C10" s="2" t="s">
        <v>18</v>
      </c>
    </row>
    <row r="11" spans="1:3" x14ac:dyDescent="0.45">
      <c r="A11" t="s">
        <v>0</v>
      </c>
      <c r="B11" t="s">
        <v>102</v>
      </c>
      <c r="C11" s="2" t="s">
        <v>54</v>
      </c>
    </row>
    <row r="12" spans="1:3" x14ac:dyDescent="0.45">
      <c r="A12" t="s">
        <v>0</v>
      </c>
      <c r="B12" t="s">
        <v>21</v>
      </c>
      <c r="C12" t="s">
        <v>120</v>
      </c>
    </row>
    <row r="13" spans="1:3" x14ac:dyDescent="0.45">
      <c r="A13" t="s">
        <v>1</v>
      </c>
      <c r="B13" t="s">
        <v>99</v>
      </c>
      <c r="C13" s="2" t="s">
        <v>9</v>
      </c>
    </row>
    <row r="14" spans="1:3" x14ac:dyDescent="0.45">
      <c r="A14" t="s">
        <v>1</v>
      </c>
      <c r="B14" t="s">
        <v>100</v>
      </c>
      <c r="C14" s="2" t="s">
        <v>13</v>
      </c>
    </row>
    <row r="15" spans="1:3" x14ac:dyDescent="0.45">
      <c r="A15" t="s">
        <v>1</v>
      </c>
      <c r="B15" t="s">
        <v>101</v>
      </c>
      <c r="C15" s="2" t="s">
        <v>17</v>
      </c>
    </row>
    <row r="16" spans="1:3" x14ac:dyDescent="0.45">
      <c r="A16" t="s">
        <v>1</v>
      </c>
      <c r="B16" t="s">
        <v>102</v>
      </c>
      <c r="C16" s="2" t="s">
        <v>55</v>
      </c>
    </row>
    <row r="17" spans="1:3" x14ac:dyDescent="0.45">
      <c r="A17" t="s">
        <v>1</v>
      </c>
      <c r="B17" t="s">
        <v>21</v>
      </c>
      <c r="C17" t="s">
        <v>120</v>
      </c>
    </row>
    <row r="18" spans="1:3" x14ac:dyDescent="0.45">
      <c r="A18" t="s">
        <v>2</v>
      </c>
      <c r="B18" t="s">
        <v>99</v>
      </c>
      <c r="C18" s="2" t="s">
        <v>8</v>
      </c>
    </row>
    <row r="19" spans="1:3" x14ac:dyDescent="0.45">
      <c r="A19" t="s">
        <v>2</v>
      </c>
      <c r="B19" t="s">
        <v>100</v>
      </c>
      <c r="C19" s="2" t="s">
        <v>11</v>
      </c>
    </row>
    <row r="20" spans="1:3" x14ac:dyDescent="0.45">
      <c r="A20" t="s">
        <v>2</v>
      </c>
      <c r="B20" t="s">
        <v>101</v>
      </c>
      <c r="C20" s="2" t="s">
        <v>16</v>
      </c>
    </row>
    <row r="21" spans="1:3" x14ac:dyDescent="0.45">
      <c r="A21" t="s">
        <v>2</v>
      </c>
      <c r="B21" t="s">
        <v>102</v>
      </c>
      <c r="C21" s="2" t="s">
        <v>56</v>
      </c>
    </row>
    <row r="22" spans="1:3" x14ac:dyDescent="0.45">
      <c r="A22" t="s">
        <v>2</v>
      </c>
      <c r="B22" t="s">
        <v>21</v>
      </c>
      <c r="C22" t="s">
        <v>120</v>
      </c>
    </row>
    <row r="23" spans="1:3" x14ac:dyDescent="0.45">
      <c r="A23" t="s">
        <v>3</v>
      </c>
      <c r="B23" t="s">
        <v>99</v>
      </c>
      <c r="C23" t="s">
        <v>7</v>
      </c>
    </row>
    <row r="24" spans="1:3" x14ac:dyDescent="0.45">
      <c r="A24" t="s">
        <v>3</v>
      </c>
      <c r="B24" t="s">
        <v>100</v>
      </c>
      <c r="C24" t="s">
        <v>12</v>
      </c>
    </row>
    <row r="25" spans="1:3" x14ac:dyDescent="0.45">
      <c r="A25" t="s">
        <v>3</v>
      </c>
      <c r="B25" t="s">
        <v>101</v>
      </c>
      <c r="C25" t="s">
        <v>15</v>
      </c>
    </row>
    <row r="26" spans="1:3" x14ac:dyDescent="0.45">
      <c r="A26" t="s">
        <v>3</v>
      </c>
      <c r="B26" t="s">
        <v>102</v>
      </c>
      <c r="C26" t="s">
        <v>57</v>
      </c>
    </row>
    <row r="27" spans="1:3" x14ac:dyDescent="0.45">
      <c r="A27" t="s">
        <v>3</v>
      </c>
      <c r="B27" t="s">
        <v>21</v>
      </c>
      <c r="C27" t="s">
        <v>120</v>
      </c>
    </row>
    <row r="29" spans="1:3" x14ac:dyDescent="0.45">
      <c r="C29" t="s">
        <v>23</v>
      </c>
    </row>
    <row r="30" spans="1:3" x14ac:dyDescent="0.45">
      <c r="A30" t="s">
        <v>24</v>
      </c>
      <c r="B30" t="s">
        <v>99</v>
      </c>
      <c r="C30" t="s">
        <v>26</v>
      </c>
    </row>
    <row r="31" spans="1:3" x14ac:dyDescent="0.45">
      <c r="A31" t="s">
        <v>24</v>
      </c>
      <c r="B31" t="s">
        <v>100</v>
      </c>
      <c r="C31" t="s">
        <v>27</v>
      </c>
    </row>
    <row r="32" spans="1:3" x14ac:dyDescent="0.45">
      <c r="A32" t="s">
        <v>24</v>
      </c>
      <c r="B32" t="s">
        <v>101</v>
      </c>
      <c r="C32" t="s">
        <v>28</v>
      </c>
    </row>
    <row r="33" spans="1:3" x14ac:dyDescent="0.45">
      <c r="A33" t="s">
        <v>24</v>
      </c>
      <c r="B33" t="s">
        <v>102</v>
      </c>
      <c r="C33" t="s">
        <v>58</v>
      </c>
    </row>
    <row r="34" spans="1:3" x14ac:dyDescent="0.45">
      <c r="A34" t="s">
        <v>24</v>
      </c>
      <c r="B34" t="s">
        <v>21</v>
      </c>
      <c r="C34" t="s">
        <v>120</v>
      </c>
    </row>
    <row r="35" spans="1:3" x14ac:dyDescent="0.45">
      <c r="A35" t="s">
        <v>25</v>
      </c>
      <c r="B35" t="s">
        <v>99</v>
      </c>
      <c r="C35" t="s">
        <v>29</v>
      </c>
    </row>
    <row r="36" spans="1:3" x14ac:dyDescent="0.45">
      <c r="A36" t="s">
        <v>25</v>
      </c>
      <c r="B36" t="s">
        <v>100</v>
      </c>
      <c r="C36" t="s">
        <v>30</v>
      </c>
    </row>
    <row r="37" spans="1:3" x14ac:dyDescent="0.45">
      <c r="A37" t="s">
        <v>25</v>
      </c>
      <c r="B37" t="s">
        <v>101</v>
      </c>
      <c r="C37" t="s">
        <v>35</v>
      </c>
    </row>
    <row r="38" spans="1:3" x14ac:dyDescent="0.45">
      <c r="A38" t="s">
        <v>25</v>
      </c>
      <c r="B38" t="s">
        <v>102</v>
      </c>
      <c r="C38" t="s">
        <v>59</v>
      </c>
    </row>
    <row r="39" spans="1:3" x14ac:dyDescent="0.45">
      <c r="A39" t="s">
        <v>25</v>
      </c>
      <c r="B39" t="s">
        <v>21</v>
      </c>
      <c r="C39" t="s">
        <v>120</v>
      </c>
    </row>
    <row r="41" spans="1:3" x14ac:dyDescent="0.45">
      <c r="A41" t="s">
        <v>19</v>
      </c>
    </row>
    <row r="42" spans="1:3" x14ac:dyDescent="0.45">
      <c r="A42" t="s">
        <v>125</v>
      </c>
    </row>
    <row r="43" spans="1:3" x14ac:dyDescent="0.45">
      <c r="A43" t="s">
        <v>81</v>
      </c>
    </row>
    <row r="44" spans="1:3" ht="14.65" customHeight="1" x14ac:dyDescent="0.45"/>
    <row r="46" spans="1:3" x14ac:dyDescent="0.45">
      <c r="A46" t="s">
        <v>65</v>
      </c>
    </row>
    <row r="47" spans="1:3" x14ac:dyDescent="0.45">
      <c r="A47" t="s">
        <v>64</v>
      </c>
    </row>
    <row r="48" spans="1:3" x14ac:dyDescent="0.45">
      <c r="A48" t="s">
        <v>63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Revenue drop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2020-08-11T14:43:52Z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