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hush\Documents\Business_Analytics\Wscube Project\Project 12\"/>
    </mc:Choice>
  </mc:AlternateContent>
  <xr:revisionPtr revIDLastSave="0" documentId="13_ncr:1_{2F66500F-D1FD-4968-80F6-700820316AAD}" xr6:coauthVersionLast="47" xr6:coauthVersionMax="47" xr10:uidLastSave="{00000000-0000-0000-0000-000000000000}"/>
  <bookViews>
    <workbookView xWindow="-110" yWindow="-110" windowWidth="19420" windowHeight="10300" firstSheet="2" activeTab="2" xr2:uid="{A46C72E4-2FD1-42D8-A8A3-037316C2213D}"/>
  </bookViews>
  <sheets>
    <sheet name="Apple_Store_Reviews" sheetId="1" r:id="rId1"/>
    <sheet name="Question 1" sheetId="2" r:id="rId2"/>
    <sheet name="Question 2" sheetId="3" r:id="rId3"/>
    <sheet name="Question 3" sheetId="4" r:id="rId4"/>
    <sheet name="Question 4" sheetId="5" r:id="rId5"/>
    <sheet name="Question 5" sheetId="6" r:id="rId6"/>
    <sheet name="Question 6" sheetId="7" r:id="rId7"/>
    <sheet name="Question 7" sheetId="8" r:id="rId8"/>
  </sheets>
  <externalReferences>
    <externalReference r:id="rId9"/>
  </externalReferences>
  <calcPr calcId="191029"/>
  <pivotCaches>
    <pivotCache cacheId="0"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6" i="1" l="1" a="1"/>
  <c r="S36" i="1" s="1"/>
  <c r="S32" i="1" a="1"/>
  <c r="S32" i="1" s="1"/>
  <c r="AF34" i="8"/>
  <c r="AE34" i="8"/>
  <c r="AD34" i="8"/>
  <c r="AC34" i="8"/>
  <c r="AB34" i="8"/>
  <c r="AA34" i="8"/>
  <c r="Z34" i="8"/>
  <c r="Y34" i="8"/>
  <c r="X34" i="8"/>
  <c r="W34" i="8"/>
  <c r="V34" i="8"/>
  <c r="U34" i="8"/>
  <c r="T34" i="8"/>
  <c r="S34" i="8"/>
  <c r="R34" i="8"/>
  <c r="Q34" i="8"/>
  <c r="P34" i="8"/>
  <c r="O34" i="8"/>
  <c r="N34" i="8"/>
  <c r="M34" i="8"/>
  <c r="L34" i="8"/>
  <c r="K34" i="8"/>
  <c r="J34" i="8"/>
  <c r="I34" i="8"/>
  <c r="H34" i="8"/>
  <c r="G34" i="8"/>
  <c r="F34" i="8"/>
  <c r="E34" i="8"/>
  <c r="D34" i="8"/>
  <c r="C35" i="8" s="1"/>
  <c r="C34" i="8"/>
  <c r="C37" i="8" s="1"/>
  <c r="S9" i="1"/>
  <c r="AV77" i="1"/>
  <c r="AU77" i="1"/>
  <c r="AT77" i="1"/>
  <c r="AS77" i="1"/>
  <c r="AR77" i="1"/>
  <c r="AQ77" i="1"/>
  <c r="AP77" i="1"/>
  <c r="AO77" i="1"/>
  <c r="AN77" i="1"/>
  <c r="AM77" i="1"/>
  <c r="AL77" i="1"/>
  <c r="AK77" i="1"/>
  <c r="AJ77" i="1"/>
  <c r="AI77" i="1"/>
  <c r="AH77" i="1"/>
  <c r="AG77" i="1"/>
  <c r="AF77" i="1"/>
  <c r="AE77" i="1"/>
  <c r="AD77" i="1"/>
  <c r="AC77" i="1"/>
  <c r="AB77" i="1"/>
  <c r="AA77" i="1"/>
  <c r="Z77" i="1"/>
  <c r="Y77" i="1"/>
  <c r="X77" i="1"/>
  <c r="W77" i="1"/>
  <c r="V77" i="1"/>
  <c r="U77" i="1"/>
  <c r="T77" i="1"/>
  <c r="S77" i="1"/>
  <c r="S43" i="1"/>
  <c r="S37" i="1"/>
  <c r="S35" i="1"/>
  <c r="S33" i="1"/>
  <c r="S31" i="1"/>
  <c r="S39" i="1" s="1"/>
  <c r="T25" i="1"/>
  <c r="T24" i="1"/>
  <c r="T23" i="1"/>
  <c r="T22" i="1"/>
  <c r="T21" i="1"/>
  <c r="R21" i="1"/>
  <c r="S18" i="1"/>
  <c r="S14" i="1"/>
  <c r="S13" i="1"/>
  <c r="S10" i="1"/>
  <c r="N10" i="1"/>
  <c r="N9" i="1"/>
  <c r="N8" i="1"/>
  <c r="N7" i="1"/>
  <c r="N6" i="1"/>
  <c r="N5" i="1"/>
  <c r="N4" i="1"/>
  <c r="N3" i="1"/>
  <c r="N2" i="1"/>
  <c r="S40" i="1" l="1"/>
  <c r="S41" i="1" s="1"/>
  <c r="S80" i="1"/>
  <c r="C36" i="8"/>
  <c r="S78" i="1"/>
  <c r="S42" i="1"/>
  <c r="S7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<sst xmlns="http://schemas.openxmlformats.org/spreadsheetml/2006/main" count="6155" uniqueCount="1142">
  <si>
    <t>Review_ID</t>
  </si>
  <si>
    <t>App_Name</t>
  </si>
  <si>
    <t>User_Age</t>
  </si>
  <si>
    <t>Review_Date</t>
  </si>
  <si>
    <t>Rating</t>
  </si>
  <si>
    <t>Review_Text</t>
  </si>
  <si>
    <t>Likes</t>
  </si>
  <si>
    <t>Device_Type</t>
  </si>
  <si>
    <t>Version_Used</t>
  </si>
  <si>
    <t>Country</t>
  </si>
  <si>
    <t>Purchase_Amount</t>
  </si>
  <si>
    <t>Category</t>
  </si>
  <si>
    <t xml:space="preserve">Distinct Category </t>
  </si>
  <si>
    <t>Column1</t>
  </si>
  <si>
    <t>Candy Crush Saga</t>
  </si>
  <si>
    <t>Great game, but too many in-game purchases.</t>
  </si>
  <si>
    <t>iPhone 12</t>
  </si>
  <si>
    <t>3.231.19</t>
  </si>
  <si>
    <t>Australia</t>
  </si>
  <si>
    <t>Games</t>
  </si>
  <si>
    <t>Spotify</t>
  </si>
  <si>
    <t>Good, but has connection issues sometimes.</t>
  </si>
  <si>
    <t>iPhone SE</t>
  </si>
  <si>
    <t>4.102.9</t>
  </si>
  <si>
    <t>Germany</t>
  </si>
  <si>
    <t>Music</t>
  </si>
  <si>
    <t>TikTok</t>
  </si>
  <si>
    <t>Awesome app! Best entertainment content.</t>
  </si>
  <si>
    <t>7.52.0</t>
  </si>
  <si>
    <t>Entertainment</t>
  </si>
  <si>
    <t>Audible</t>
  </si>
  <si>
    <t>Great app, but it's a bit pricey.</t>
  </si>
  <si>
    <t>iPhone 13</t>
  </si>
  <si>
    <t>5.260.15</t>
  </si>
  <si>
    <t>Books</t>
  </si>
  <si>
    <t>4.50.18</t>
  </si>
  <si>
    <t>Health</t>
  </si>
  <si>
    <t>Headspace</t>
  </si>
  <si>
    <t>Could be better. Some sessions don't work.</t>
  </si>
  <si>
    <t>7.191.0</t>
  </si>
  <si>
    <t>India</t>
  </si>
  <si>
    <t>Social</t>
  </si>
  <si>
    <t>WhatsApp</t>
  </si>
  <si>
    <t>Terrible experience. The app doesn't work properly.</t>
  </si>
  <si>
    <t>iPhone 14</t>
  </si>
  <si>
    <t>4.279.13</t>
  </si>
  <si>
    <t>Clash of Clans</t>
  </si>
  <si>
    <t>Not worth the download. Keeps crashing.</t>
  </si>
  <si>
    <t>2.232.7</t>
  </si>
  <si>
    <t>Business</t>
  </si>
  <si>
    <t>Terrible! Hard to navigate and slow.</t>
  </si>
  <si>
    <t>iPhone 11</t>
  </si>
  <si>
    <t>2.102.4</t>
  </si>
  <si>
    <t>Education</t>
  </si>
  <si>
    <t>Zoom</t>
  </si>
  <si>
    <t>Worst experience. Constantly crashes during meetings.</t>
  </si>
  <si>
    <t>1.294.20</t>
  </si>
  <si>
    <t>US</t>
  </si>
  <si>
    <t>Instagram</t>
  </si>
  <si>
    <t>Amazing app! Helps me stay connected with friends and family.</t>
  </si>
  <si>
    <t>10.73.8</t>
  </si>
  <si>
    <t>UK</t>
  </si>
  <si>
    <t>iPhone X</t>
  </si>
  <si>
    <t>4.243.4</t>
  </si>
  <si>
    <t>4.47.15</t>
  </si>
  <si>
    <t>France</t>
  </si>
  <si>
    <t>Fun, but it gets repetitive after a while.</t>
  </si>
  <si>
    <t>9.137.9</t>
  </si>
  <si>
    <t>Mexico</t>
  </si>
  <si>
    <t>3.253.3</t>
  </si>
  <si>
    <t>Super fun and addictive! Can't stop playing.</t>
  </si>
  <si>
    <t>9.87.11</t>
  </si>
  <si>
    <t>Keeps disconnecting during calls.</t>
  </si>
  <si>
    <t>1.151.8</t>
  </si>
  <si>
    <t>1.293.2</t>
  </si>
  <si>
    <t>10.293.5</t>
  </si>
  <si>
    <t>Good app, but has minor bugs.</t>
  </si>
  <si>
    <t>7.203.9</t>
  </si>
  <si>
    <t>Canada</t>
  </si>
  <si>
    <t>Duolingo</t>
  </si>
  <si>
    <t>Not engaging enough. Needs more updates.</t>
  </si>
  <si>
    <t>6.19.20</t>
  </si>
  <si>
    <t>Love the app! Best place for music.</t>
  </si>
  <si>
    <t>1.177.5</t>
  </si>
  <si>
    <t>Not helpful at all. Content is repetitive.</t>
  </si>
  <si>
    <t>3.239.5</t>
  </si>
  <si>
    <t>2.114.15</t>
  </si>
  <si>
    <t>Decent, but lacks variety in sessions.</t>
  </si>
  <si>
    <t>6.91.15</t>
  </si>
  <si>
    <t>9.5.16</t>
  </si>
  <si>
    <t>5.285.14</t>
  </si>
  <si>
    <t>7.256.16</t>
  </si>
  <si>
    <t>5.46.14</t>
  </si>
  <si>
    <t>9.183.8</t>
  </si>
  <si>
    <t>Good app, but the ads are annoying.</t>
  </si>
  <si>
    <t>4.112.7</t>
  </si>
  <si>
    <t>Great app, but sometimes it lags.</t>
  </si>
  <si>
    <t>7.175.4</t>
  </si>
  <si>
    <t>The app is okay, but it crashes often.</t>
  </si>
  <si>
    <t>6.143.15</t>
  </si>
  <si>
    <t>Useful, but some content is outdated.</t>
  </si>
  <si>
    <t>6.152.6</t>
  </si>
  <si>
    <t>5.182.8</t>
  </si>
  <si>
    <t>10.108.19</t>
  </si>
  <si>
    <t>5.57.9</t>
  </si>
  <si>
    <t>3.299.19</t>
  </si>
  <si>
    <t>4.84.16</t>
  </si>
  <si>
    <t>Great music collection, but needs offline mode.</t>
  </si>
  <si>
    <t>2.191.14</t>
  </si>
  <si>
    <t>It's okay, but some audiobooks won't play.</t>
  </si>
  <si>
    <t>5.5.20</t>
  </si>
  <si>
    <t>5.63.13</t>
  </si>
  <si>
    <t>7.280.14</t>
  </si>
  <si>
    <t>Good educational app, but can be improved.</t>
  </si>
  <si>
    <t>2.45.16</t>
  </si>
  <si>
    <t>8.109.15</t>
  </si>
  <si>
    <t>Could be better. The app crashes frequently.</t>
  </si>
  <si>
    <t>8.247.8</t>
  </si>
  <si>
    <t>7.248.20</t>
  </si>
  <si>
    <t>Too many ads interrupting the game.</t>
  </si>
  <si>
    <t>4.161.3</t>
  </si>
  <si>
    <t>4.299.7</t>
  </si>
  <si>
    <t>The app is okay but has too many glitches.</t>
  </si>
  <si>
    <t>6.234.1</t>
  </si>
  <si>
    <t>5.5.13</t>
  </si>
  <si>
    <t>Not worth it. Limited music selection.</t>
  </si>
  <si>
    <t>5.175.6</t>
  </si>
  <si>
    <t>Decent, but needs more content.</t>
  </si>
  <si>
    <t>9.115.15</t>
  </si>
  <si>
    <t>1.248.16</t>
  </si>
  <si>
    <t>7.264.16</t>
  </si>
  <si>
    <t>4.258.5</t>
  </si>
  <si>
    <t>6.123.20</t>
  </si>
  <si>
    <t>8.295.3</t>
  </si>
  <si>
    <t>4.116.13</t>
  </si>
  <si>
    <t>9.2.7</t>
  </si>
  <si>
    <t>1.167.15</t>
  </si>
  <si>
    <t>Excellent for learning new skills!</t>
  </si>
  <si>
    <t>6.62.17</t>
  </si>
  <si>
    <t>10.262.20</t>
  </si>
  <si>
    <t>9.122.1</t>
  </si>
  <si>
    <t>5.84.9</t>
  </si>
  <si>
    <t>Disappointing. Hard to follow and buggy.</t>
  </si>
  <si>
    <t>3.250.0</t>
  </si>
  <si>
    <t>1.70.13</t>
  </si>
  <si>
    <t>3.52.6</t>
  </si>
  <si>
    <t>9.13.7</t>
  </si>
  <si>
    <t>5.275.8</t>
  </si>
  <si>
    <t>Good app, but too many ads.</t>
  </si>
  <si>
    <t>8.75.10</t>
  </si>
  <si>
    <t>2.256.3</t>
  </si>
  <si>
    <t>Perfect for remote meetings! Stable and reliable.</t>
  </si>
  <si>
    <t>5.97.6</t>
  </si>
  <si>
    <t>10.298.5</t>
  </si>
  <si>
    <t>4.268.16</t>
  </si>
  <si>
    <t>7.277.13</t>
  </si>
  <si>
    <t>3.131.15</t>
  </si>
  <si>
    <t>4.182.6</t>
  </si>
  <si>
    <t>7.127.20</t>
  </si>
  <si>
    <t>3.17.20</t>
  </si>
  <si>
    <t>8.152.8</t>
  </si>
  <si>
    <t>1.14.4</t>
  </si>
  <si>
    <t>7.165.15</t>
  </si>
  <si>
    <t>5.209.13</t>
  </si>
  <si>
    <t>8.189.7</t>
  </si>
  <si>
    <t>1.181.2</t>
  </si>
  <si>
    <t>1.286.4</t>
  </si>
  <si>
    <t>6.238.6</t>
  </si>
  <si>
    <t>Terrible. Very limited selection of books.</t>
  </si>
  <si>
    <t>9.84.13</t>
  </si>
  <si>
    <t>1.270.14</t>
  </si>
  <si>
    <t>8.270.0</t>
  </si>
  <si>
    <t>1.156.10</t>
  </si>
  <si>
    <t>Very helpful for meditation and mental health.</t>
  </si>
  <si>
    <t>5.160.0</t>
  </si>
  <si>
    <t>1.109.18</t>
  </si>
  <si>
    <t>4.87.18</t>
  </si>
  <si>
    <t>9.132.0</t>
  </si>
  <si>
    <t>10.14.16</t>
  </si>
  <si>
    <t>2.238.12</t>
  </si>
  <si>
    <t>5.30.17</t>
  </si>
  <si>
    <t>5.111.13</t>
  </si>
  <si>
    <t>5.246.0</t>
  </si>
  <si>
    <t>9.143.2</t>
  </si>
  <si>
    <t>7.200.18</t>
  </si>
  <si>
    <t>7.206.17</t>
  </si>
  <si>
    <t>5.250.1</t>
  </si>
  <si>
    <t>7.17.8</t>
  </si>
  <si>
    <t>9.282.2</t>
  </si>
  <si>
    <t>6.68.14</t>
  </si>
  <si>
    <t>8.147.16</t>
  </si>
  <si>
    <t>2.150.17</t>
  </si>
  <si>
    <t>1.156.9</t>
  </si>
  <si>
    <t>1.186.18</t>
  </si>
  <si>
    <t>5.145.6</t>
  </si>
  <si>
    <t>3.4.18</t>
  </si>
  <si>
    <t>2.111.10</t>
  </si>
  <si>
    <t>Amazing app for audiobooks! Huge selection.</t>
  </si>
  <si>
    <t>5.116.14</t>
  </si>
  <si>
    <t>10.198.0</t>
  </si>
  <si>
    <t>5.55.14</t>
  </si>
  <si>
    <t>8.195.10</t>
  </si>
  <si>
    <t>6.271.20</t>
  </si>
  <si>
    <t>2.246.12</t>
  </si>
  <si>
    <t>9.265.20</t>
  </si>
  <si>
    <t>10.278.2</t>
  </si>
  <si>
    <t>10.27.14</t>
  </si>
  <si>
    <t>3.162.16</t>
  </si>
  <si>
    <t>8.109.1</t>
  </si>
  <si>
    <t>9.8.8</t>
  </si>
  <si>
    <t>9.161.2</t>
  </si>
  <si>
    <t>2.242.13</t>
  </si>
  <si>
    <t>Works fine, but the interface could be better.</t>
  </si>
  <si>
    <t>9.172.1</t>
  </si>
  <si>
    <t>1.93.10</t>
  </si>
  <si>
    <t>4.257.10</t>
  </si>
  <si>
    <t>1.103.13</t>
  </si>
  <si>
    <t>1.29.0</t>
  </si>
  <si>
    <t>2.39.7</t>
  </si>
  <si>
    <t>8.38.6</t>
  </si>
  <si>
    <t>6.268.6</t>
  </si>
  <si>
    <t>1.0.14</t>
  </si>
  <si>
    <t>Good, but the premium content is expensive.</t>
  </si>
  <si>
    <t>10.288.3</t>
  </si>
  <si>
    <t>2.178.1</t>
  </si>
  <si>
    <t>1.135.10</t>
  </si>
  <si>
    <t>3.270.4</t>
  </si>
  <si>
    <t>7.140.4</t>
  </si>
  <si>
    <t>3.193.15</t>
  </si>
  <si>
    <t>1.149.16</t>
  </si>
  <si>
    <t>8.187.1</t>
  </si>
  <si>
    <t>9.244.12</t>
  </si>
  <si>
    <t>5.191.16</t>
  </si>
  <si>
    <t>7.162.4</t>
  </si>
  <si>
    <t>5.15.0</t>
  </si>
  <si>
    <t>2.257.9</t>
  </si>
  <si>
    <t>9.263.15</t>
  </si>
  <si>
    <t>7.193.11</t>
  </si>
  <si>
    <t>Good, but needs more features for listeners.</t>
  </si>
  <si>
    <t>6.271.16</t>
  </si>
  <si>
    <t>7.11.7</t>
  </si>
  <si>
    <t>9.133.5</t>
  </si>
  <si>
    <t>3.290.16</t>
  </si>
  <si>
    <t>5.46.5</t>
  </si>
  <si>
    <t>2.211.16</t>
  </si>
  <si>
    <t>5.286.20</t>
  </si>
  <si>
    <t>4.179.10</t>
  </si>
  <si>
    <t>3.238.1</t>
  </si>
  <si>
    <t>8.94.14</t>
  </si>
  <si>
    <t>7.288.10</t>
  </si>
  <si>
    <t>5.54.0</t>
  </si>
  <si>
    <t>7.88.18</t>
  </si>
  <si>
    <t>10.24.17</t>
  </si>
  <si>
    <t>2.225.11</t>
  </si>
  <si>
    <t>1.58.2</t>
  </si>
  <si>
    <t>8.106.15</t>
  </si>
  <si>
    <t>4.51.19</t>
  </si>
  <si>
    <t>10.227.17</t>
  </si>
  <si>
    <t>2.8.15</t>
  </si>
  <si>
    <t>9.280.0</t>
  </si>
  <si>
    <t>9.235.6</t>
  </si>
  <si>
    <t>4.233.11</t>
  </si>
  <si>
    <t>9.180.15</t>
  </si>
  <si>
    <t>5.298.12</t>
  </si>
  <si>
    <t>9.44.18</t>
  </si>
  <si>
    <t>6.155.0</t>
  </si>
  <si>
    <t>9.50.9</t>
  </si>
  <si>
    <t>8.218.2</t>
  </si>
  <si>
    <t>7.44.18</t>
  </si>
  <si>
    <t>6.272.6</t>
  </si>
  <si>
    <t>5.299.0</t>
  </si>
  <si>
    <t>9.213.2</t>
  </si>
  <si>
    <t>9.79.20</t>
  </si>
  <si>
    <t>9.244.10</t>
  </si>
  <si>
    <t>3.91.19</t>
  </si>
  <si>
    <t>5.177.8</t>
  </si>
  <si>
    <t>9.12.13</t>
  </si>
  <si>
    <t>10.167.0</t>
  </si>
  <si>
    <t>4.119.14</t>
  </si>
  <si>
    <t>6.200.3</t>
  </si>
  <si>
    <t>4.151.6</t>
  </si>
  <si>
    <t>5.190.6</t>
  </si>
  <si>
    <t>4.10.17</t>
  </si>
  <si>
    <t>4.229.11</t>
  </si>
  <si>
    <t>6.28.11</t>
  </si>
  <si>
    <t>1.89.9</t>
  </si>
  <si>
    <t>10.182.19</t>
  </si>
  <si>
    <t>5.98.17</t>
  </si>
  <si>
    <t>4.138.17</t>
  </si>
  <si>
    <t>1.164.2</t>
  </si>
  <si>
    <t>5.7.5</t>
  </si>
  <si>
    <t>2.196.4</t>
  </si>
  <si>
    <t>8.236.13</t>
  </si>
  <si>
    <t>1.132.11</t>
  </si>
  <si>
    <t>10.64.16</t>
  </si>
  <si>
    <t>8.192.6</t>
  </si>
  <si>
    <t>2.89.1</t>
  </si>
  <si>
    <t>9.202.7</t>
  </si>
  <si>
    <t>2.163.3</t>
  </si>
  <si>
    <t>3.86.4</t>
  </si>
  <si>
    <t>3.133.5</t>
  </si>
  <si>
    <t>6.227.6</t>
  </si>
  <si>
    <t>7.117.5</t>
  </si>
  <si>
    <t>4.244.6</t>
  </si>
  <si>
    <t>1.28.10</t>
  </si>
  <si>
    <t>2.79.10</t>
  </si>
  <si>
    <t>1.211.5</t>
  </si>
  <si>
    <t>6.86.2</t>
  </si>
  <si>
    <t>2.63.19</t>
  </si>
  <si>
    <t>3.166.8</t>
  </si>
  <si>
    <t>3.95.14</t>
  </si>
  <si>
    <t>7.108.9</t>
  </si>
  <si>
    <t>7.123.10</t>
  </si>
  <si>
    <t>3.127.15</t>
  </si>
  <si>
    <t>5.129.11</t>
  </si>
  <si>
    <t>1.46.9</t>
  </si>
  <si>
    <t>1.25.7</t>
  </si>
  <si>
    <t>10.281.8</t>
  </si>
  <si>
    <t>5.145.11</t>
  </si>
  <si>
    <t>9.260.20</t>
  </si>
  <si>
    <t>10.133.13</t>
  </si>
  <si>
    <t>5.241.11</t>
  </si>
  <si>
    <t>5.209.0</t>
  </si>
  <si>
    <t>1.4.2</t>
  </si>
  <si>
    <t>8.94.3</t>
  </si>
  <si>
    <t>10.237.8</t>
  </si>
  <si>
    <t>8.55.13</t>
  </si>
  <si>
    <t>3.243.17</t>
  </si>
  <si>
    <t>4.54.14</t>
  </si>
  <si>
    <t>9.244.14</t>
  </si>
  <si>
    <t>4.296.17</t>
  </si>
  <si>
    <t>2.256.8</t>
  </si>
  <si>
    <t>4.240.1</t>
  </si>
  <si>
    <t>4.182.12</t>
  </si>
  <si>
    <t>5.104.9</t>
  </si>
  <si>
    <t>4.188.11</t>
  </si>
  <si>
    <t>3.116.13</t>
  </si>
  <si>
    <t>6.213.13</t>
  </si>
  <si>
    <t>2.136.2</t>
  </si>
  <si>
    <t>7.66.6</t>
  </si>
  <si>
    <t>2.164.19</t>
  </si>
  <si>
    <t>1.277.17</t>
  </si>
  <si>
    <t>8.248.1</t>
  </si>
  <si>
    <t>6.126.16</t>
  </si>
  <si>
    <t>4.149.3</t>
  </si>
  <si>
    <t>10.165.14</t>
  </si>
  <si>
    <t>5.174.19</t>
  </si>
  <si>
    <t>9.105.17</t>
  </si>
  <si>
    <t>10.243.3</t>
  </si>
  <si>
    <t>2.167.13</t>
  </si>
  <si>
    <t>1.259.14</t>
  </si>
  <si>
    <t>4.102.1</t>
  </si>
  <si>
    <t>2.103.6</t>
  </si>
  <si>
    <t>8.195.13</t>
  </si>
  <si>
    <t>10.210.7</t>
  </si>
  <si>
    <t>2.239.0</t>
  </si>
  <si>
    <t>10.91.16</t>
  </si>
  <si>
    <t>4.77.5</t>
  </si>
  <si>
    <t>5.12.9</t>
  </si>
  <si>
    <t>1.136.12</t>
  </si>
  <si>
    <t>9.132.1</t>
  </si>
  <si>
    <t>8.252.12</t>
  </si>
  <si>
    <t>10.63.14</t>
  </si>
  <si>
    <t>5.169.19</t>
  </si>
  <si>
    <t>3.204.11</t>
  </si>
  <si>
    <t>7.279.19</t>
  </si>
  <si>
    <t>8.123.8</t>
  </si>
  <si>
    <t>9.67.20</t>
  </si>
  <si>
    <t>5.61.10</t>
  </si>
  <si>
    <t>5.97.8</t>
  </si>
  <si>
    <t>6.267.6</t>
  </si>
  <si>
    <t>5.245.13</t>
  </si>
  <si>
    <t>5.283.17</t>
  </si>
  <si>
    <t>2.112.18</t>
  </si>
  <si>
    <t>5.207.6</t>
  </si>
  <si>
    <t>7.156.16</t>
  </si>
  <si>
    <t>4.67.13</t>
  </si>
  <si>
    <t>1.172.2</t>
  </si>
  <si>
    <t>9.241.5</t>
  </si>
  <si>
    <t>3.235.0</t>
  </si>
  <si>
    <t>7.103.1</t>
  </si>
  <si>
    <t>3.130.0</t>
  </si>
  <si>
    <t>4.148.4</t>
  </si>
  <si>
    <t>4.6.17</t>
  </si>
  <si>
    <t>7.180.10</t>
  </si>
  <si>
    <t>9.198.12</t>
  </si>
  <si>
    <t>6.172.15</t>
  </si>
  <si>
    <t>3.215.5</t>
  </si>
  <si>
    <t>1.162.10</t>
  </si>
  <si>
    <t>9.119.10</t>
  </si>
  <si>
    <t>4.196.0</t>
  </si>
  <si>
    <t>6.170.11</t>
  </si>
  <si>
    <t>8.76.2</t>
  </si>
  <si>
    <t>2.137.13</t>
  </si>
  <si>
    <t>10.159.19</t>
  </si>
  <si>
    <t>3.109.4</t>
  </si>
  <si>
    <t>8.191.18</t>
  </si>
  <si>
    <t>1.216.17</t>
  </si>
  <si>
    <t>6.172.3</t>
  </si>
  <si>
    <t>7.282.14</t>
  </si>
  <si>
    <t>6.154.6</t>
  </si>
  <si>
    <t>5.136.17</t>
  </si>
  <si>
    <t>6.195.10</t>
  </si>
  <si>
    <t>8.197.17</t>
  </si>
  <si>
    <t>1.248.6</t>
  </si>
  <si>
    <t>4.87.8</t>
  </si>
  <si>
    <t>5.80.3</t>
  </si>
  <si>
    <t>6.138.18</t>
  </si>
  <si>
    <t>6.64.9</t>
  </si>
  <si>
    <t>10.133.18</t>
  </si>
  <si>
    <t>9.136.16</t>
  </si>
  <si>
    <t>7.91.16</t>
  </si>
  <si>
    <t>2.145.3</t>
  </si>
  <si>
    <t>1.66.16</t>
  </si>
  <si>
    <t>4.255.10</t>
  </si>
  <si>
    <t>2.252.11</t>
  </si>
  <si>
    <t>2.233.20</t>
  </si>
  <si>
    <t>6.230.6</t>
  </si>
  <si>
    <t>4.144.6</t>
  </si>
  <si>
    <t>2.31.7</t>
  </si>
  <si>
    <t>2.194.13</t>
  </si>
  <si>
    <t>6.110.19</t>
  </si>
  <si>
    <t>5.15.18</t>
  </si>
  <si>
    <t>2.234.5</t>
  </si>
  <si>
    <t>3.39.16</t>
  </si>
  <si>
    <t>3.164.17</t>
  </si>
  <si>
    <t>4.268.7</t>
  </si>
  <si>
    <t>6.109.7</t>
  </si>
  <si>
    <t>4.129.4</t>
  </si>
  <si>
    <t>2.255.0</t>
  </si>
  <si>
    <t>8.69.4</t>
  </si>
  <si>
    <t>6.300.20</t>
  </si>
  <si>
    <t>9.109.13</t>
  </si>
  <si>
    <t>4.200.9</t>
  </si>
  <si>
    <t>6.283.8</t>
  </si>
  <si>
    <t>1.85.2</t>
  </si>
  <si>
    <t>7.27.10</t>
  </si>
  <si>
    <t>5.278.18</t>
  </si>
  <si>
    <t>9.202.10</t>
  </si>
  <si>
    <t>4.56.1</t>
  </si>
  <si>
    <t>1.258.2</t>
  </si>
  <si>
    <t>7.74.15</t>
  </si>
  <si>
    <t>5.272.0</t>
  </si>
  <si>
    <t>2.88.12</t>
  </si>
  <si>
    <t>2.108.16</t>
  </si>
  <si>
    <t>3.181.1</t>
  </si>
  <si>
    <t>2.299.12</t>
  </si>
  <si>
    <t>1.270.15</t>
  </si>
  <si>
    <t>1.98.1</t>
  </si>
  <si>
    <t>6.87.3</t>
  </si>
  <si>
    <t>10.32.1</t>
  </si>
  <si>
    <t>7.65.18</t>
  </si>
  <si>
    <t>2.141.13</t>
  </si>
  <si>
    <t>2.163.12</t>
  </si>
  <si>
    <t>8.115.18</t>
  </si>
  <si>
    <t>3.264.12</t>
  </si>
  <si>
    <t>10.215.2</t>
  </si>
  <si>
    <t>1.230.11</t>
  </si>
  <si>
    <t>3.218.10</t>
  </si>
  <si>
    <t>10.130.7</t>
  </si>
  <si>
    <t>4.62.18</t>
  </si>
  <si>
    <t>5.72.16</t>
  </si>
  <si>
    <t>8.279.10</t>
  </si>
  <si>
    <t>2.287.9</t>
  </si>
  <si>
    <t>7.129.11</t>
  </si>
  <si>
    <t>2.286.10</t>
  </si>
  <si>
    <t>1.162.0</t>
  </si>
  <si>
    <t>4.113.6</t>
  </si>
  <si>
    <t>2.270.5</t>
  </si>
  <si>
    <t>1.109.6</t>
  </si>
  <si>
    <t>5.13.17</t>
  </si>
  <si>
    <t>9.40.19</t>
  </si>
  <si>
    <t>8.124.14</t>
  </si>
  <si>
    <t>10.90.13</t>
  </si>
  <si>
    <t>7.57.8</t>
  </si>
  <si>
    <t>5.139.3</t>
  </si>
  <si>
    <t>7.32.18</t>
  </si>
  <si>
    <t>3.183.15</t>
  </si>
  <si>
    <t>9.158.20</t>
  </si>
  <si>
    <t>2.293.4</t>
  </si>
  <si>
    <t>8.106.0</t>
  </si>
  <si>
    <t>8.98.5</t>
  </si>
  <si>
    <t>2.77.8</t>
  </si>
  <si>
    <t>5.127.20</t>
  </si>
  <si>
    <t>4.275.20</t>
  </si>
  <si>
    <t>10.136.16</t>
  </si>
  <si>
    <t>2.293.2</t>
  </si>
  <si>
    <t>9.246.1</t>
  </si>
  <si>
    <t>4.45.20</t>
  </si>
  <si>
    <t>8.271.8</t>
  </si>
  <si>
    <t>4.87.15</t>
  </si>
  <si>
    <t>2.207.5</t>
  </si>
  <si>
    <t>9.282.6</t>
  </si>
  <si>
    <t>1.122.15</t>
  </si>
  <si>
    <t>8.95.1</t>
  </si>
  <si>
    <t>9.183.10</t>
  </si>
  <si>
    <t>7.215.18</t>
  </si>
  <si>
    <t>4.286.16</t>
  </si>
  <si>
    <t>7.261.18</t>
  </si>
  <si>
    <t>10.23.4</t>
  </si>
  <si>
    <t>2.217.5</t>
  </si>
  <si>
    <t>2.98.16</t>
  </si>
  <si>
    <t>10.153.20</t>
  </si>
  <si>
    <t>1.240.17</t>
  </si>
  <si>
    <t>2.227.5</t>
  </si>
  <si>
    <t>6.142.17</t>
  </si>
  <si>
    <t>6.0.10</t>
  </si>
  <si>
    <t>10.257.2</t>
  </si>
  <si>
    <t>3.200.0</t>
  </si>
  <si>
    <t>4.85.3</t>
  </si>
  <si>
    <t>10.49.17</t>
  </si>
  <si>
    <t>5.208.15</t>
  </si>
  <si>
    <t>5.278.9</t>
  </si>
  <si>
    <t>6.104.9</t>
  </si>
  <si>
    <t>1.81.12</t>
  </si>
  <si>
    <t>1.19.20</t>
  </si>
  <si>
    <t>8.196.13</t>
  </si>
  <si>
    <t>9.33.8</t>
  </si>
  <si>
    <t>8.109.2</t>
  </si>
  <si>
    <t>1.235.14</t>
  </si>
  <si>
    <t>7.41.20</t>
  </si>
  <si>
    <t>9.102.3</t>
  </si>
  <si>
    <t>5.69.20</t>
  </si>
  <si>
    <t>5.104.8</t>
  </si>
  <si>
    <t>9.287.7</t>
  </si>
  <si>
    <t>1.116.6</t>
  </si>
  <si>
    <t>1.7.8</t>
  </si>
  <si>
    <t>1.236.0</t>
  </si>
  <si>
    <t>4.49.7</t>
  </si>
  <si>
    <t>8.76.7</t>
  </si>
  <si>
    <t>8.3.6</t>
  </si>
  <si>
    <t>7.238.12</t>
  </si>
  <si>
    <t>2.53.18</t>
  </si>
  <si>
    <t>6.64.10</t>
  </si>
  <si>
    <t>4.280.0</t>
  </si>
  <si>
    <t>1.261.13</t>
  </si>
  <si>
    <t>10.2.5</t>
  </si>
  <si>
    <t>5.198.8</t>
  </si>
  <si>
    <t>6.274.4</t>
  </si>
  <si>
    <t>7.267.17</t>
  </si>
  <si>
    <t>4.180.20</t>
  </si>
  <si>
    <t>6.277.15</t>
  </si>
  <si>
    <t>1.300.8</t>
  </si>
  <si>
    <t>1.78.1</t>
  </si>
  <si>
    <t>2.4.3</t>
  </si>
  <si>
    <t>3.282.20</t>
  </si>
  <si>
    <t>8.265.0</t>
  </si>
  <si>
    <t>3.256.14</t>
  </si>
  <si>
    <t>1.107.10</t>
  </si>
  <si>
    <t>7.258.10</t>
  </si>
  <si>
    <t>3.262.14</t>
  </si>
  <si>
    <t>4.295.15</t>
  </si>
  <si>
    <t>10.176.15</t>
  </si>
  <si>
    <t>7.102.17</t>
  </si>
  <si>
    <t>1.144.14</t>
  </si>
  <si>
    <t>5.21.10</t>
  </si>
  <si>
    <t>6.168.3</t>
  </si>
  <si>
    <t>4.185.0</t>
  </si>
  <si>
    <t>2.88.9</t>
  </si>
  <si>
    <t>10.290.18</t>
  </si>
  <si>
    <t>8.150.10</t>
  </si>
  <si>
    <t>10.28.16</t>
  </si>
  <si>
    <t>10.34.20</t>
  </si>
  <si>
    <t>7.53.13</t>
  </si>
  <si>
    <t>5.288.0</t>
  </si>
  <si>
    <t>8.280.16</t>
  </si>
  <si>
    <t>8.0.7</t>
  </si>
  <si>
    <t>8.192.9</t>
  </si>
  <si>
    <t>1.89.14</t>
  </si>
  <si>
    <t>1.294.16</t>
  </si>
  <si>
    <t>6.101.5</t>
  </si>
  <si>
    <t>9.46.17</t>
  </si>
  <si>
    <t>10.173.4</t>
  </si>
  <si>
    <t>3.114.2</t>
  </si>
  <si>
    <t>6.14.2</t>
  </si>
  <si>
    <t>3.22.3</t>
  </si>
  <si>
    <t>3.274.5</t>
  </si>
  <si>
    <t>7.129.5</t>
  </si>
  <si>
    <t>6.19.0</t>
  </si>
  <si>
    <t>8.105.16</t>
  </si>
  <si>
    <t>1.250.7</t>
  </si>
  <si>
    <t>2.235.17</t>
  </si>
  <si>
    <t>8.108.3</t>
  </si>
  <si>
    <t>7.174.18</t>
  </si>
  <si>
    <t>6.271.0</t>
  </si>
  <si>
    <t>5.242.16</t>
  </si>
  <si>
    <t>1.151.1</t>
  </si>
  <si>
    <t>5.141.7</t>
  </si>
  <si>
    <t>2.51.19</t>
  </si>
  <si>
    <t>8.188.5</t>
  </si>
  <si>
    <t>4.295.20</t>
  </si>
  <si>
    <t>8.49.3</t>
  </si>
  <si>
    <t>2.33.8</t>
  </si>
  <si>
    <t>8.251.3</t>
  </si>
  <si>
    <t>8.257.18</t>
  </si>
  <si>
    <t>8.12.0</t>
  </si>
  <si>
    <t>5.238.13</t>
  </si>
  <si>
    <t>6.257.0</t>
  </si>
  <si>
    <t>6.155.9</t>
  </si>
  <si>
    <t>4.194.19</t>
  </si>
  <si>
    <t>10.104.15</t>
  </si>
  <si>
    <t>8.81.15</t>
  </si>
  <si>
    <t>6.167.9</t>
  </si>
  <si>
    <t>1.203.18</t>
  </si>
  <si>
    <t>8.205.3</t>
  </si>
  <si>
    <t>2.17.6</t>
  </si>
  <si>
    <t>1.194.4</t>
  </si>
  <si>
    <t>10.192.3</t>
  </si>
  <si>
    <t>7.298.19</t>
  </si>
  <si>
    <t>6.212.2</t>
  </si>
  <si>
    <t>9.241.20</t>
  </si>
  <si>
    <t>1.279.2</t>
  </si>
  <si>
    <t>9.150.3</t>
  </si>
  <si>
    <t>5.127.13</t>
  </si>
  <si>
    <t>6.218.19</t>
  </si>
  <si>
    <t>10.124.19</t>
  </si>
  <si>
    <t>5.212.11</t>
  </si>
  <si>
    <t>2.90.13</t>
  </si>
  <si>
    <t>9.3.7</t>
  </si>
  <si>
    <t>3.253.18</t>
  </si>
  <si>
    <t>2.137.16</t>
  </si>
  <si>
    <t>2.19.8</t>
  </si>
  <si>
    <t>7.98.5</t>
  </si>
  <si>
    <t>2.259.0</t>
  </si>
  <si>
    <t>4.41.13</t>
  </si>
  <si>
    <t>3.12.12</t>
  </si>
  <si>
    <t>4.297.3</t>
  </si>
  <si>
    <t>4.154.12</t>
  </si>
  <si>
    <t>10.154.9</t>
  </si>
  <si>
    <t>8.230.3</t>
  </si>
  <si>
    <t>6.3.7</t>
  </si>
  <si>
    <t>4.300.7</t>
  </si>
  <si>
    <t>10.257.3</t>
  </si>
  <si>
    <t>6.96.18</t>
  </si>
  <si>
    <t>4.35.12</t>
  </si>
  <si>
    <t>6.134.5</t>
  </si>
  <si>
    <t>1.231.5</t>
  </si>
  <si>
    <t>9.187.9</t>
  </si>
  <si>
    <t>1.88.7</t>
  </si>
  <si>
    <t>7.236.17</t>
  </si>
  <si>
    <t>8.94.9</t>
  </si>
  <si>
    <t>9.198.8</t>
  </si>
  <si>
    <t>10.272.17</t>
  </si>
  <si>
    <t>3.31.10</t>
  </si>
  <si>
    <t>7.73.0</t>
  </si>
  <si>
    <t>7.123.11</t>
  </si>
  <si>
    <t>9.88.16</t>
  </si>
  <si>
    <t>1.179.1</t>
  </si>
  <si>
    <t>3.161.7</t>
  </si>
  <si>
    <t>6.282.15</t>
  </si>
  <si>
    <t>3.56.17</t>
  </si>
  <si>
    <t>1.251.13</t>
  </si>
  <si>
    <t>5.218.15</t>
  </si>
  <si>
    <t>8.86.15</t>
  </si>
  <si>
    <t>5.290.16</t>
  </si>
  <si>
    <t>9.111.9</t>
  </si>
  <si>
    <t>4.22.13</t>
  </si>
  <si>
    <t>3.300.6</t>
  </si>
  <si>
    <t>9.55.18</t>
  </si>
  <si>
    <t>7.26.18</t>
  </si>
  <si>
    <t>10.63.12</t>
  </si>
  <si>
    <t>2.100.16</t>
  </si>
  <si>
    <t>7.209.3</t>
  </si>
  <si>
    <t>1.162.4</t>
  </si>
  <si>
    <t>4.273.12</t>
  </si>
  <si>
    <t>4.200.11</t>
  </si>
  <si>
    <t>6.137.12</t>
  </si>
  <si>
    <t>3.192.6</t>
  </si>
  <si>
    <t>10.143.10</t>
  </si>
  <si>
    <t>4.79.6</t>
  </si>
  <si>
    <t>3.73.12</t>
  </si>
  <si>
    <t>7.201.12</t>
  </si>
  <si>
    <t>3.64.17</t>
  </si>
  <si>
    <t>9.93.5</t>
  </si>
  <si>
    <t>6.240.13</t>
  </si>
  <si>
    <t>2.204.5</t>
  </si>
  <si>
    <t>3.93.1</t>
  </si>
  <si>
    <t>10.131.14</t>
  </si>
  <si>
    <t>8.243.0</t>
  </si>
  <si>
    <t>1.102.1</t>
  </si>
  <si>
    <t>7.14.14</t>
  </si>
  <si>
    <t>10.276.4</t>
  </si>
  <si>
    <t>1.155.7</t>
  </si>
  <si>
    <t>10.100.15</t>
  </si>
  <si>
    <t>9.247.10</t>
  </si>
  <si>
    <t>4.283.11</t>
  </si>
  <si>
    <t>2.48.16</t>
  </si>
  <si>
    <t>8.70.18</t>
  </si>
  <si>
    <t>3.231.1</t>
  </si>
  <si>
    <t>4.11.5</t>
  </si>
  <si>
    <t>9.117.13</t>
  </si>
  <si>
    <t>8.193.5</t>
  </si>
  <si>
    <t>8.207.1</t>
  </si>
  <si>
    <t>5.202.14</t>
  </si>
  <si>
    <t>4.1.18</t>
  </si>
  <si>
    <t>8.122.8</t>
  </si>
  <si>
    <t>3.164.19</t>
  </si>
  <si>
    <t>3.42.13</t>
  </si>
  <si>
    <t>1.264.20</t>
  </si>
  <si>
    <t>6.153.6</t>
  </si>
  <si>
    <t>1.174.12</t>
  </si>
  <si>
    <t>8.160.13</t>
  </si>
  <si>
    <t>7.286.1</t>
  </si>
  <si>
    <t>3.188.4</t>
  </si>
  <si>
    <t>7.210.1</t>
  </si>
  <si>
    <t>4.190.10</t>
  </si>
  <si>
    <t>1.281.1</t>
  </si>
  <si>
    <t>4.135.20</t>
  </si>
  <si>
    <t>4.174.15</t>
  </si>
  <si>
    <t>6.91.6</t>
  </si>
  <si>
    <t>2.50.20</t>
  </si>
  <si>
    <t>5.18.17</t>
  </si>
  <si>
    <t>10.292.4</t>
  </si>
  <si>
    <t>10.257.14</t>
  </si>
  <si>
    <t>6.88.14</t>
  </si>
  <si>
    <t>8.88.20</t>
  </si>
  <si>
    <t>10.169.2</t>
  </si>
  <si>
    <t>4.192.17</t>
  </si>
  <si>
    <t>5.5.11</t>
  </si>
  <si>
    <t>2.256.5</t>
  </si>
  <si>
    <t>1.115.20</t>
  </si>
  <si>
    <t>7.189.1</t>
  </si>
  <si>
    <t>8.55.20</t>
  </si>
  <si>
    <t>9.205.0</t>
  </si>
  <si>
    <t>8.270.17</t>
  </si>
  <si>
    <t>9.217.19</t>
  </si>
  <si>
    <t>2.136.12</t>
  </si>
  <si>
    <t>4.116.9</t>
  </si>
  <si>
    <t>5.212.15</t>
  </si>
  <si>
    <t>6.156.0</t>
  </si>
  <si>
    <t>5.296.1</t>
  </si>
  <si>
    <t>7.286.5</t>
  </si>
  <si>
    <t>10.27.17</t>
  </si>
  <si>
    <t>10.273.8</t>
  </si>
  <si>
    <t>10.221.8</t>
  </si>
  <si>
    <t>8.271.13</t>
  </si>
  <si>
    <t>3.283.2</t>
  </si>
  <si>
    <t>3.23.1</t>
  </si>
  <si>
    <t>6.89.7</t>
  </si>
  <si>
    <t>6.113.5</t>
  </si>
  <si>
    <t>8.135.7</t>
  </si>
  <si>
    <t>3.101.19</t>
  </si>
  <si>
    <t>1.130.11</t>
  </si>
  <si>
    <t>7.156.7</t>
  </si>
  <si>
    <t>9.151.7</t>
  </si>
  <si>
    <t>8.92.10</t>
  </si>
  <si>
    <t>7.243.12</t>
  </si>
  <si>
    <t>3.116.3</t>
  </si>
  <si>
    <t>4.169.7</t>
  </si>
  <si>
    <t>8.121.9</t>
  </si>
  <si>
    <t>6.44.8</t>
  </si>
  <si>
    <t>5.56.14</t>
  </si>
  <si>
    <t>7.246.1</t>
  </si>
  <si>
    <t>7.103.16</t>
  </si>
  <si>
    <t>5.228.3</t>
  </si>
  <si>
    <t>4.218.20</t>
  </si>
  <si>
    <t>10.193.3</t>
  </si>
  <si>
    <t>6.58.6</t>
  </si>
  <si>
    <t>10.126.0</t>
  </si>
  <si>
    <t>7.296.16</t>
  </si>
  <si>
    <t>10.193.4</t>
  </si>
  <si>
    <t>1.273.5</t>
  </si>
  <si>
    <t>8.216.13</t>
  </si>
  <si>
    <t>1.45.0</t>
  </si>
  <si>
    <t>10.294.12</t>
  </si>
  <si>
    <t>8.115.10</t>
  </si>
  <si>
    <t>3.66.14</t>
  </si>
  <si>
    <t>9.93.18</t>
  </si>
  <si>
    <t>8.237.20</t>
  </si>
  <si>
    <t>8.293.0</t>
  </si>
  <si>
    <t>8.127.6</t>
  </si>
  <si>
    <t>10.281.12</t>
  </si>
  <si>
    <t>8.242.5</t>
  </si>
  <si>
    <t>5.294.17</t>
  </si>
  <si>
    <t>10.117.13</t>
  </si>
  <si>
    <t>4.233.4</t>
  </si>
  <si>
    <t>3.118.17</t>
  </si>
  <si>
    <t>9.163.16</t>
  </si>
  <si>
    <t>7.146.17</t>
  </si>
  <si>
    <t>6.243.12</t>
  </si>
  <si>
    <t>6.236.0</t>
  </si>
  <si>
    <t>9.134.13</t>
  </si>
  <si>
    <t>9.252.18</t>
  </si>
  <si>
    <t>3.116.2</t>
  </si>
  <si>
    <t>4.291.16</t>
  </si>
  <si>
    <t>9.211.11</t>
  </si>
  <si>
    <t>8.12.17</t>
  </si>
  <si>
    <t>8.263.20</t>
  </si>
  <si>
    <t>2.162.17</t>
  </si>
  <si>
    <t>10.167.17</t>
  </si>
  <si>
    <t>6.126.20</t>
  </si>
  <si>
    <t>5.34.4</t>
  </si>
  <si>
    <t>6.77.0</t>
  </si>
  <si>
    <t>2.121.4</t>
  </si>
  <si>
    <t>10.126.12</t>
  </si>
  <si>
    <t>4.252.2</t>
  </si>
  <si>
    <t>8.16.11</t>
  </si>
  <si>
    <t>6.287.8</t>
  </si>
  <si>
    <t>3.228.3</t>
  </si>
  <si>
    <t>10.287.3</t>
  </si>
  <si>
    <t>5.124.17</t>
  </si>
  <si>
    <t>3.36.10</t>
  </si>
  <si>
    <t>6.206.2</t>
  </si>
  <si>
    <t>1.245.5</t>
  </si>
  <si>
    <t>4.213.1</t>
  </si>
  <si>
    <t>5.230.9</t>
  </si>
  <si>
    <t>1.107.1</t>
  </si>
  <si>
    <t>10.293.6</t>
  </si>
  <si>
    <t>5.285.17</t>
  </si>
  <si>
    <t>6.195.12</t>
  </si>
  <si>
    <t>10.12.7</t>
  </si>
  <si>
    <t>8.29.9</t>
  </si>
  <si>
    <t>1.177.17</t>
  </si>
  <si>
    <t>7.94.8</t>
  </si>
  <si>
    <t>1.192.19</t>
  </si>
  <si>
    <t>3.26.17</t>
  </si>
  <si>
    <t>7.280.15</t>
  </si>
  <si>
    <t>4.165.10</t>
  </si>
  <si>
    <t>10.297.5</t>
  </si>
  <si>
    <t>4.241.9</t>
  </si>
  <si>
    <t>7.259.15</t>
  </si>
  <si>
    <t>3.285.2</t>
  </si>
  <si>
    <t>9.3.14</t>
  </si>
  <si>
    <t>1.197.2</t>
  </si>
  <si>
    <t>1.70.14</t>
  </si>
  <si>
    <t>8.203.9</t>
  </si>
  <si>
    <t>2.172.17</t>
  </si>
  <si>
    <t>3.9.20</t>
  </si>
  <si>
    <t>6.160.20</t>
  </si>
  <si>
    <t>4.239.17</t>
  </si>
  <si>
    <t>2.169.10</t>
  </si>
  <si>
    <t>10.145.18</t>
  </si>
  <si>
    <t>5.69.7</t>
  </si>
  <si>
    <t>5.140.15</t>
  </si>
  <si>
    <t>6.37.7</t>
  </si>
  <si>
    <t>8.79.11</t>
  </si>
  <si>
    <t>4.276.0</t>
  </si>
  <si>
    <t>9.246.18</t>
  </si>
  <si>
    <t>9.63.6</t>
  </si>
  <si>
    <t>3.72.14</t>
  </si>
  <si>
    <t>1.31.2</t>
  </si>
  <si>
    <t>4.15.17</t>
  </si>
  <si>
    <t>8.117.16</t>
  </si>
  <si>
    <t>3.228.4</t>
  </si>
  <si>
    <t>5.202.7</t>
  </si>
  <si>
    <t>3.185.1</t>
  </si>
  <si>
    <t>4.175.14</t>
  </si>
  <si>
    <t>2.195.6</t>
  </si>
  <si>
    <t>8.145.1</t>
  </si>
  <si>
    <t>1.271.19</t>
  </si>
  <si>
    <t>7.154.13</t>
  </si>
  <si>
    <t>6.293.12</t>
  </si>
  <si>
    <t>9.56.19</t>
  </si>
  <si>
    <t>9.140.11</t>
  </si>
  <si>
    <t>3.266.0</t>
  </si>
  <si>
    <t>9.208.11</t>
  </si>
  <si>
    <t>6.280.15</t>
  </si>
  <si>
    <t>6.105.10</t>
  </si>
  <si>
    <t>5.168.18</t>
  </si>
  <si>
    <t>1.243.3</t>
  </si>
  <si>
    <t>4.94.19</t>
  </si>
  <si>
    <t>3.254.10</t>
  </si>
  <si>
    <t>7.92.11</t>
  </si>
  <si>
    <t>2.223.8</t>
  </si>
  <si>
    <t>4.203.13</t>
  </si>
  <si>
    <t>10.187.6</t>
  </si>
  <si>
    <t>8.83.6</t>
  </si>
  <si>
    <t>7.286.18</t>
  </si>
  <si>
    <t>3.179.15</t>
  </si>
  <si>
    <t>6.290.11</t>
  </si>
  <si>
    <t>2.32.3</t>
  </si>
  <si>
    <t>4.255.9</t>
  </si>
  <si>
    <t>4.178.20</t>
  </si>
  <si>
    <t>5.184.13</t>
  </si>
  <si>
    <t>4.47.20</t>
  </si>
  <si>
    <t>2.185.12</t>
  </si>
  <si>
    <t>2.219.18</t>
  </si>
  <si>
    <t>8.115.2</t>
  </si>
  <si>
    <t>5.231.3</t>
  </si>
  <si>
    <t>2.243.7</t>
  </si>
  <si>
    <t>3.122.2</t>
  </si>
  <si>
    <t>7.111.2</t>
  </si>
  <si>
    <t>7.7.1</t>
  </si>
  <si>
    <t>5.202.9</t>
  </si>
  <si>
    <t>5.84.13</t>
  </si>
  <si>
    <t>1.110.6</t>
  </si>
  <si>
    <t>2.165.0</t>
  </si>
  <si>
    <t>10.6.9</t>
  </si>
  <si>
    <t>2.51.2</t>
  </si>
  <si>
    <t>10.15.7</t>
  </si>
  <si>
    <t>8.53.20</t>
  </si>
  <si>
    <t>9.229.19</t>
  </si>
  <si>
    <t>6.50.11</t>
  </si>
  <si>
    <t>6.136.20</t>
  </si>
  <si>
    <t>6.274.12</t>
  </si>
  <si>
    <t>4.31.9</t>
  </si>
  <si>
    <t>2.163.9</t>
  </si>
  <si>
    <t>8.75.14</t>
  </si>
  <si>
    <t>7.46.10</t>
  </si>
  <si>
    <t>9.89.19</t>
  </si>
  <si>
    <t>1.257.16</t>
  </si>
  <si>
    <t>4.261.14</t>
  </si>
  <si>
    <t>5.261.10</t>
  </si>
  <si>
    <t>1.54.16</t>
  </si>
  <si>
    <t>5.266.18</t>
  </si>
  <si>
    <t>3.216.20</t>
  </si>
  <si>
    <t>2.185.9</t>
  </si>
  <si>
    <t>3.213.4</t>
  </si>
  <si>
    <t>3.212.17</t>
  </si>
  <si>
    <t>4.30.8</t>
  </si>
  <si>
    <t>10.65.3</t>
  </si>
  <si>
    <t>9.50.3</t>
  </si>
  <si>
    <t>2.27.4</t>
  </si>
  <si>
    <t>2.11.6</t>
  </si>
  <si>
    <t>8.170.20</t>
  </si>
  <si>
    <t>7.70.18</t>
  </si>
  <si>
    <t>7.171.13</t>
  </si>
  <si>
    <t>4.5.1</t>
  </si>
  <si>
    <t>2.186.1</t>
  </si>
  <si>
    <t>2.280.11</t>
  </si>
  <si>
    <t>9.169.5</t>
  </si>
  <si>
    <t>8.204.17</t>
  </si>
  <si>
    <t>9.139.14</t>
  </si>
  <si>
    <t>10.22.7</t>
  </si>
  <si>
    <t>2.290.1</t>
  </si>
  <si>
    <t>10.38.15</t>
  </si>
  <si>
    <t>8.177.14</t>
  </si>
  <si>
    <t>2.37.3</t>
  </si>
  <si>
    <t>7.4.8</t>
  </si>
  <si>
    <t>3.126.16</t>
  </si>
  <si>
    <t>7.25.15</t>
  </si>
  <si>
    <t>3.99.8</t>
  </si>
  <si>
    <t>10.269.10</t>
  </si>
  <si>
    <t>1.20.18</t>
  </si>
  <si>
    <t>1.232.3</t>
  </si>
  <si>
    <t>4.260.12</t>
  </si>
  <si>
    <t>9.29.18</t>
  </si>
  <si>
    <t>7.173.17</t>
  </si>
  <si>
    <t>1.166.19</t>
  </si>
  <si>
    <t>6.72.8</t>
  </si>
  <si>
    <t>1.244.0</t>
  </si>
  <si>
    <t>5.235.8</t>
  </si>
  <si>
    <t>3.292.20</t>
  </si>
  <si>
    <t>1.292.9</t>
  </si>
  <si>
    <t>10.191.19</t>
  </si>
  <si>
    <t>6.111.4</t>
  </si>
  <si>
    <t>1.130.1</t>
  </si>
  <si>
    <t>5.225.6</t>
  </si>
  <si>
    <t>3.260.13</t>
  </si>
  <si>
    <t>6.32.0</t>
  </si>
  <si>
    <t>4.229.5</t>
  </si>
  <si>
    <t>2.1.8</t>
  </si>
  <si>
    <t>7.49.14</t>
  </si>
  <si>
    <t>7.7.6</t>
  </si>
  <si>
    <t>10.176.20</t>
  </si>
  <si>
    <t>8.153.8</t>
  </si>
  <si>
    <t>9.264.11</t>
  </si>
  <si>
    <t>10.280.10</t>
  </si>
  <si>
    <t>2.83.9</t>
  </si>
  <si>
    <t>1.264.19</t>
  </si>
  <si>
    <t>9.145.17</t>
  </si>
  <si>
    <t>2.246.10</t>
  </si>
  <si>
    <t>4.254.11</t>
  </si>
  <si>
    <t>7.8.7</t>
  </si>
  <si>
    <t>9.277.15</t>
  </si>
  <si>
    <t>8.4.6</t>
  </si>
  <si>
    <t>2.142.13</t>
  </si>
  <si>
    <t>8.83.10</t>
  </si>
  <si>
    <t>1.283.17</t>
  </si>
  <si>
    <t>9.165.6</t>
  </si>
  <si>
    <t>9.79.9</t>
  </si>
  <si>
    <t>5.96.10</t>
  </si>
  <si>
    <t>10.295.16</t>
  </si>
  <si>
    <t>6.225.12</t>
  </si>
  <si>
    <t>8.271.6</t>
  </si>
  <si>
    <t>2.55.13</t>
  </si>
  <si>
    <t>8.49.4</t>
  </si>
  <si>
    <t>4.137.7</t>
  </si>
  <si>
    <t>6.97.12</t>
  </si>
  <si>
    <t>1.10.3</t>
  </si>
  <si>
    <t>4.33.18</t>
  </si>
  <si>
    <t>9.29.13</t>
  </si>
  <si>
    <t>1.149.12</t>
  </si>
  <si>
    <t>7.20.7</t>
  </si>
  <si>
    <t>10.276.15</t>
  </si>
  <si>
    <t>6.159.12</t>
  </si>
  <si>
    <t>9.139.17</t>
  </si>
  <si>
    <t>1.161.10</t>
  </si>
  <si>
    <t>10.140.2</t>
  </si>
  <si>
    <t>5.43.2</t>
  </si>
  <si>
    <t>8.61.17</t>
  </si>
  <si>
    <t>5.126.5</t>
  </si>
  <si>
    <t>3.87.9</t>
  </si>
  <si>
    <t>7.17.11</t>
  </si>
  <si>
    <t>2.4.14</t>
  </si>
  <si>
    <t>9.127.10</t>
  </si>
  <si>
    <t>1.77.20</t>
  </si>
  <si>
    <t>3.252.1</t>
  </si>
  <si>
    <t>8.295.7</t>
  </si>
  <si>
    <t>4.113.11</t>
  </si>
  <si>
    <t>8.162.1</t>
  </si>
  <si>
    <t>9.289.6</t>
  </si>
  <si>
    <t>3.25.0</t>
  </si>
  <si>
    <t>4.267.1</t>
  </si>
  <si>
    <t>3.213.1</t>
  </si>
  <si>
    <t>9.193.2</t>
  </si>
  <si>
    <t>3.0.13</t>
  </si>
  <si>
    <t>6.36.2</t>
  </si>
  <si>
    <t>6.60.20</t>
  </si>
  <si>
    <t>1.235.5</t>
  </si>
  <si>
    <t>4.206.16</t>
  </si>
  <si>
    <t>5.76.7</t>
  </si>
  <si>
    <t>6.272.13</t>
  </si>
  <si>
    <t>3.118.9</t>
  </si>
  <si>
    <t>9.201.3</t>
  </si>
  <si>
    <t>3.292.5</t>
  </si>
  <si>
    <t>9.96.6</t>
  </si>
  <si>
    <t>4.225.16</t>
  </si>
  <si>
    <t>2.131.1</t>
  </si>
  <si>
    <t>8.112.11</t>
  </si>
  <si>
    <t>2.46.19</t>
  </si>
  <si>
    <t>10.166.14</t>
  </si>
  <si>
    <t>5.237.11</t>
  </si>
  <si>
    <t>9.118.19</t>
  </si>
  <si>
    <t>6.65.5</t>
  </si>
  <si>
    <t>4.146.17</t>
  </si>
  <si>
    <t>8.1.16</t>
  </si>
  <si>
    <t>4.39.8</t>
  </si>
  <si>
    <t>7.232.13</t>
  </si>
  <si>
    <t>6.244.14</t>
  </si>
  <si>
    <t>1.60.19</t>
  </si>
  <si>
    <t>2.220.15</t>
  </si>
  <si>
    <t>6.254.17</t>
  </si>
  <si>
    <t>3.176.18</t>
  </si>
  <si>
    <t>7.62.7</t>
  </si>
  <si>
    <t>7.236.11</t>
  </si>
  <si>
    <t>10.274.4</t>
  </si>
  <si>
    <t>6.279.20</t>
  </si>
  <si>
    <t>4.298.10</t>
  </si>
  <si>
    <t>9.100.13</t>
  </si>
  <si>
    <t>9.146.20</t>
  </si>
  <si>
    <t>1.259.11</t>
  </si>
  <si>
    <t>4.276.1</t>
  </si>
  <si>
    <t>6.66.8</t>
  </si>
  <si>
    <t>1.183.15</t>
  </si>
  <si>
    <t>7.295.8</t>
  </si>
  <si>
    <t>8.77.13</t>
  </si>
  <si>
    <t>8.59.15</t>
  </si>
  <si>
    <t>10.43.7</t>
  </si>
  <si>
    <t>8.209.4</t>
  </si>
  <si>
    <t>1.166.3</t>
  </si>
  <si>
    <t>6.174.8</t>
  </si>
  <si>
    <t>1.24.15</t>
  </si>
  <si>
    <t>6.214.20</t>
  </si>
  <si>
    <t>5.79.5</t>
  </si>
  <si>
    <t>10.80.8</t>
  </si>
  <si>
    <t>9.43.12</t>
  </si>
  <si>
    <t>7.144.7</t>
  </si>
  <si>
    <t>7.198.18</t>
  </si>
  <si>
    <t>2.205.19</t>
  </si>
  <si>
    <t>8.140.2</t>
  </si>
  <si>
    <t>7.50.13</t>
  </si>
  <si>
    <t>9.186.6</t>
  </si>
  <si>
    <t>8.90.8</t>
  </si>
  <si>
    <t>1.223.2</t>
  </si>
  <si>
    <t>2.66.12</t>
  </si>
  <si>
    <t>10.296.6</t>
  </si>
  <si>
    <t>6.248.6</t>
  </si>
  <si>
    <t>4.112.19</t>
  </si>
  <si>
    <t>2.125.4</t>
  </si>
  <si>
    <t>9.46.20</t>
  </si>
  <si>
    <t>8.249.2</t>
  </si>
  <si>
    <t>10.41.0</t>
  </si>
  <si>
    <t>1.177.15</t>
  </si>
  <si>
    <t>6.284.11</t>
  </si>
  <si>
    <t>6.293.8</t>
  </si>
  <si>
    <t>10.277.15</t>
  </si>
  <si>
    <t>3.52.20</t>
  </si>
  <si>
    <t>9.150.8</t>
  </si>
  <si>
    <t>Rating_values</t>
  </si>
  <si>
    <t>Question 1:</t>
  </si>
  <si>
    <t xml:space="preserve">Rating </t>
  </si>
  <si>
    <t xml:space="preserve">Mean </t>
  </si>
  <si>
    <t>Median</t>
  </si>
  <si>
    <t>Mode</t>
  </si>
  <si>
    <t>Question 2:</t>
  </si>
  <si>
    <t>Range</t>
  </si>
  <si>
    <t>Interquartile Range (IQR)</t>
  </si>
  <si>
    <t xml:space="preserve">Question 3: </t>
  </si>
  <si>
    <t>Variance</t>
  </si>
  <si>
    <t>Standard Deviation</t>
  </si>
  <si>
    <t>Question 4:</t>
  </si>
  <si>
    <t>Corelation between rating and likes</t>
  </si>
  <si>
    <t>Corelation</t>
  </si>
  <si>
    <t>Question 5:</t>
  </si>
  <si>
    <t>Plot the distribution of the app ratings</t>
  </si>
  <si>
    <t>Ratings</t>
  </si>
  <si>
    <t>Total</t>
  </si>
  <si>
    <t>Question 6:</t>
  </si>
  <si>
    <t xml:space="preserve">hypothesis test </t>
  </si>
  <si>
    <t>to determine if the average rating</t>
  </si>
  <si>
    <t xml:space="preserve"> for Instagram is significantly higher than the average rating for WhatsApp</t>
  </si>
  <si>
    <t>Mean of Instagram</t>
  </si>
  <si>
    <t>Std of Instagram</t>
  </si>
  <si>
    <t>Sample Size(n) of Instagram</t>
  </si>
  <si>
    <t>Mean of Whatsapp</t>
  </si>
  <si>
    <t>Std of Whatsaap</t>
  </si>
  <si>
    <t>Sample Size(n) of whatsaap</t>
  </si>
  <si>
    <t>Calculate the numerator:</t>
  </si>
  <si>
    <t xml:space="preserve"> The difference between the means.</t>
  </si>
  <si>
    <t>Calculate the denominator:</t>
  </si>
  <si>
    <t>The square root of the sum of the variances divided by their respective sample sizes.</t>
  </si>
  <si>
    <t>Calculate the t-value:</t>
  </si>
  <si>
    <t>Divide the numerator by the denominator.</t>
  </si>
  <si>
    <t xml:space="preserve">Degrees of Freedom </t>
  </si>
  <si>
    <t>Critical t-value:</t>
  </si>
  <si>
    <t>Question 7:</t>
  </si>
  <si>
    <t>Random samples of ratings</t>
  </si>
  <si>
    <t>Sample</t>
  </si>
  <si>
    <t>sample 30</t>
  </si>
  <si>
    <t>Mean of Samples</t>
  </si>
  <si>
    <t>Mean of sample mean range</t>
  </si>
  <si>
    <t>Standard Deviation of the Sample Means</t>
  </si>
  <si>
    <t>Variance of sample mean</t>
  </si>
  <si>
    <t>Question 1: Rating</t>
  </si>
  <si>
    <t>Mean 2.869</t>
  </si>
  <si>
    <t>Median 3</t>
  </si>
  <si>
    <t>Mode 1</t>
  </si>
  <si>
    <t>In this case:
Mean (2.869): The mean is sensitive to extreme values (high or low), and since it's slightly below 3, it suggests that some lower ratings (like 1) might be pulling the average down.
Median (3): The median represents the middle value of the ratings and is less affected by extreme ratings. It suggests that 50% of the ratings are above 3 and 50% are below.
Mode (1): The mode being 1 indicates that the most common rating is quite low, meaning a significant number of users rated the app poorly.
Best measure: In this case, the median might best represent the central tendency, as it is not skewed by extreme low ratings like the mean, and it gives a better sense of the "middle" experience of users. The mode being 1 indicates that low ratings were frequent, but it might not represent the overall user sentiment as effectively as the median does.</t>
  </si>
  <si>
    <t>Question 2:	Purchase_Amount	
	Range	19.97
	Interquartile Range (IQR)	10.1925</t>
  </si>
  <si>
    <t>With the Range of 19.97 and the Interquartile Range (IQR) of 10.1925 for the Purchase_Amount data, these values provide insights into the spread of the data:
1. Range (19.97):
Interpretation: The range is the difference between the maximum and minimum purchase amounts. A range of 19.97 means that the highest purchase amount is 19.97 units greater than the lowest purchase amount.
How it helps:
The range gives a general idea of the overall spread of the data, but it is sensitive to extreme values or outliers.
A large range suggests that some users spend significantly more (or less) than others.
However, since it only considers the minimum and maximum values, it doesn't tell much about the distribution of most of the data.
2. Interquartile Range (IQR: 10.1925):
Interpretation: The IQR represents the range within which the middle 50% of the purchase amounts lie. An IQR of 10.1925 means that the middle half of the users' purchase amounts are spread across a range of 10.19 units.
How it helps:
The IQR is less influenced by extreme values or outliers, making it a better indicator of the typical spread of purchase amounts.
A relatively large IQR suggests that even the "middle" 50% of users have varied spending habits.
If the IQR is close to the range, it means that most of the data is concentrated within that spread. In this case, since the IQR is slightly more than half of the range, it suggests that while the middle 50% of data is somewhat spread out, there are extremes (outliers) that contribute to a larger total range.
Conclusion:
The range of 19.97 indicates that there's a wide overall spread in the purchase amounts, possibly driven by some users making very high or very low purchases.
The IQR of 10.1925, while lower than the range, still points to a significant variation among the central 50% of users. This suggests that even the "typical" user behavior shows diversity in spending.
Together, these measures show that while there are some extreme values, most users fall within a moderate range of purchase amounts, but with some noticeable variation.</t>
  </si>
  <si>
    <t>Question 3: 	Likes	
	Variance	822.8546787
	Standard Deviation	28.68544367</t>
  </si>
  <si>
    <t>With a variance of 822.85 and a standard deviation of 28.69 for the Likes on reviews, here's what the standard deviation indicates about the spread of the data:
Standard Deviation Interpretation:
The standard deviation tells us the average amount by which each data point (number of likes) deviates from the mean.
A standard deviation of 28.69 means that, on average, the number of likes on reviews varies by around 28.69 likes from the mean value.
What does this tell us about the spread?
Wide Spread: A standard deviation of 28.69 is relatively high compared to typical review "like" numbers, indicating that there is significant variability in how many likes different reviews receive. Some reviews may have received far more likes, while others may have received far fewer.
Implication: The data is not clustered tightly around the mean. Instead, there is a broad spread of values, with reviews showing diverse levels of user engagement in terms of likes. Some reviews are likely very popular (high likes), while others are much less so.
Conclusion:
The high standard deviation suggests that the number of likes received on reviews varies considerably, meaning that user engagement (as measured by likes) is unevenly distributed across the dataset. Some reviews may be outliers with exceptionally high or low engagement.</t>
  </si>
  <si>
    <t>Question 4:	Corelation between rating and likes	
	Corelation	0.842541447</t>
  </si>
  <si>
    <t>The correlation between rating and likes is 0.8425, which indicates a strong positive correlation between the two variables.
Interpretation:
Since the correlation coefficient is close to +1, it shows that as the rating increases, the number of likes also tends to increase.
This suggests that higher-rated reviews are more likely to receive more likes, showing a direct relationship between the popularity (likes) of a review and its rating.
In summary, there is a strong positive correlation between ratings and likes in the dataset.</t>
  </si>
  <si>
    <t>Row Labels</t>
  </si>
  <si>
    <t>Count of Rating</t>
  </si>
  <si>
    <t>Grand Total</t>
  </si>
  <si>
    <t>Interpreting Skewness:
Skewness Near 0:
A skewness value close to 0 (like 0.1018) suggests that the data is approximately symmetrical.
In this case, the distribution of app ratings is fairly balanced on both sides, meaning there isn't a strong skew toward either lower or higher ratings.
Positive Skew (right skew):
If skewness is greater than 0, it indicates a positive skew (or right skew), meaning the tail on the right side (higher ratings) is longer, and more of the data points are concentrated on the lower rating side.
Negative Skew (left skew):
If skewness is less than 0, it indicates a negative skew (or left skew), meaning the tail on the left side (lower ratings) is longer, and more of the data points are concentrated on the higher rating side.
In Your Case:
With a skewness of 0.1018, the data is slightly positively skewed, but the value is so close to 0 that it suggests a fairly normal distribution. This means the app ratings are generally well-distributed, and user satisfaction isn't strongly skewed toward dissatisfaction or extreme satisfaction.</t>
  </si>
  <si>
    <t xml:space="preserve">Hypothesis Testing Framework:
Null Hypothesis (H₀):
The average rating for Instagram is equal to or less than the average rating for WhatsApp.
H₀: μInstagram &lt;= μ Whatsapp
Alternative Hypothesis (H₁):
​The average rating for Instagram is greater than the average rating for WhatsApp.
H₁: μInstagram &gt; μ Whatsapp ​
</t>
  </si>
  <si>
    <t xml:space="preserve">Mean of Instagram	2.773913043	
Std of Instagram	1.475298778	
Sample Size(n) of Instagram	115	
Mean of Whatsapp	2.932692308	
Std of Whatsaap	1.469855175	
Sample Size(n) of whatsaap	104	
Calculate the numerator:	-0.158779264	 The difference between the means.
Calculate the denominator:	0.199248423	The square root of the sum of the variances divided by their respective sample sizes.
Calculate the t-value:	-0.796890946	Divide the numerator by the denominator.
Degrees of Freedom 	215	
Critical t-value:	1.971059122	</t>
  </si>
  <si>
    <t>Interpretation of Results
Comparison:
Calculated t-value: -0.7969
Critical t-value: 1.9711
Decision:
Since the absolute value of the calculated t-value (0.7969) is less than the critical t-value (1.9711), you fail to reject the null hypothesis.
Conclusion
There is not enough evidence to support the claim that the average rating for Instagram is significantly higher than the average rating for WhatsApp at a 95% confidence level.
The negative t-value indicates that Instagram's average rating is lower than WhatsApp's, which aligns with your earlier findings.
Further Considerations
If you want to explore user satisfaction further, you could look into additional metrics, such as the distribution of ratings or other factors affecting user feedback.
Consider analyzing other apps for comparison or looking at different confidence levels to see if any differences emerge.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</si>
</sst>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0" fontId="1" fillId="0" borderId="0" xfId="0" applyFont="1" applyAlignment="1">
      <alignment wrapText="1"/>
    </xf>
    <xf numFmtId="1" fontId="0" fillId="0" borderId="0" xfId="0" applyNumberFormat="1"/>
    <xf numFmtId="0" fontId="1" fillId="0" borderId="0" xfId="0" applyFont="1" applyAlignment="1">
      <alignment horizontal="center"/>
    </xf>
    <xf numFmtId="0" fontId="1" fillId="0" borderId="0" xfId="0" applyFont="1" applyAlignment="1">
      <alignment horizontal="left" vertical="center" wrapText="1"/>
    </xf>
    <xf numFmtId="0" fontId="0" fillId="0" borderId="0" xfId="0" applyAlignment="1">
      <alignment wrapText="1"/>
    </xf>
    <xf numFmtId="0" fontId="0" fillId="0" borderId="0" xfId="0" applyAlignment="1">
      <alignment horizontal="left"/>
    </xf>
    <xf numFmtId="0" fontId="1" fillId="2" borderId="1" xfId="0" applyFont="1" applyFill="1" applyBorder="1"/>
    <xf numFmtId="0" fontId="0" fillId="0" borderId="0" xfId="0" applyAlignment="1">
      <alignment horizontal="left" vertical="top" wrapText="1"/>
    </xf>
    <xf numFmtId="0" fontId="0" fillId="0" borderId="0" xfId="0" pivotButton="1"/>
    <xf numFmtId="0" fontId="0" fillId="0" borderId="0" xfId="0"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wrapText="1"/>
    </xf>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none"/>
          </c:marker>
          <c:yVal>
            <c:numRef>
              <c:f>[1]Apple_Store_Reviews!$R$21:$R$25</c:f>
              <c:numCache>
                <c:formatCode>General</c:formatCode>
                <c:ptCount val="5"/>
                <c:pt idx="0">
                  <c:v>261</c:v>
                </c:pt>
                <c:pt idx="1">
                  <c:v>172</c:v>
                </c:pt>
                <c:pt idx="2">
                  <c:v>199</c:v>
                </c:pt>
                <c:pt idx="3">
                  <c:v>173</c:v>
                </c:pt>
                <c:pt idx="4">
                  <c:v>195</c:v>
                </c:pt>
              </c:numCache>
            </c:numRef>
          </c:yVal>
          <c:smooth val="1"/>
          <c:extLst>
            <c:ext xmlns:c16="http://schemas.microsoft.com/office/drawing/2014/chart" uri="{C3380CC4-5D6E-409C-BE32-E72D297353CC}">
              <c16:uniqueId val="{00000000-BC2E-49F3-959A-D2FAF62B7479}"/>
            </c:ext>
          </c:extLst>
        </c:ser>
        <c:dLbls>
          <c:showLegendKey val="0"/>
          <c:showVal val="0"/>
          <c:showCatName val="0"/>
          <c:showSerName val="0"/>
          <c:showPercent val="0"/>
          <c:showBubbleSize val="0"/>
        </c:dLbls>
        <c:axId val="201410656"/>
        <c:axId val="201397216"/>
      </c:scatterChart>
      <c:valAx>
        <c:axId val="201410656"/>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216"/>
        <c:crosses val="autoZero"/>
        <c:crossBetween val="midCat"/>
      </c:valAx>
      <c:valAx>
        <c:axId val="20139721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10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[1]Apple_Store_Reviews!$P$77</c:f>
              <c:strCache>
                <c:ptCount val="1"/>
                <c:pt idx="0">
                  <c:v>Mean of Samples</c:v>
                </c:pt>
              </c:strCache>
            </c:strRef>
          </c:tx>
          <c:spPr>
            <a:ln w="28575" cap="rnd">
              <a:solidFill>
                <a:schemeClr val="accent1"/>
              </a:solidFill>
              <a:round/>
            </a:ln>
            <a:effectLst/>
          </c:spPr>
          <c:marker>
            <c:symbol val="none"/>
          </c:marker>
          <c:yVal>
            <c:numRef>
              <c:f>[1]Apple_Store_Reviews!$Q$77:$AT$77</c:f>
              <c:numCache>
                <c:formatCode>General</c:formatCode>
                <c:ptCount val="30"/>
                <c:pt idx="0">
                  <c:v>3.0333333329999999</c:v>
                </c:pt>
                <c:pt idx="1">
                  <c:v>3.0333333329999999</c:v>
                </c:pt>
                <c:pt idx="2">
                  <c:v>2.9666666670000001</c:v>
                </c:pt>
                <c:pt idx="3">
                  <c:v>3.0333333329999999</c:v>
                </c:pt>
                <c:pt idx="4">
                  <c:v>2.6333333329999999</c:v>
                </c:pt>
                <c:pt idx="5">
                  <c:v>3.266666667</c:v>
                </c:pt>
                <c:pt idx="6">
                  <c:v>3.3</c:v>
                </c:pt>
                <c:pt idx="7">
                  <c:v>2.9666666670000001</c:v>
                </c:pt>
                <c:pt idx="8">
                  <c:v>3.1</c:v>
                </c:pt>
                <c:pt idx="9">
                  <c:v>3.1</c:v>
                </c:pt>
                <c:pt idx="10">
                  <c:v>3.2</c:v>
                </c:pt>
                <c:pt idx="11">
                  <c:v>2.9666666670000001</c:v>
                </c:pt>
                <c:pt idx="12">
                  <c:v>3.1666666669999999</c:v>
                </c:pt>
                <c:pt idx="13">
                  <c:v>2.8666666670000001</c:v>
                </c:pt>
                <c:pt idx="14">
                  <c:v>3.4666666670000001</c:v>
                </c:pt>
                <c:pt idx="15">
                  <c:v>3</c:v>
                </c:pt>
                <c:pt idx="16">
                  <c:v>3.3666666670000001</c:v>
                </c:pt>
                <c:pt idx="17">
                  <c:v>3.1333333329999999</c:v>
                </c:pt>
                <c:pt idx="18">
                  <c:v>2.9666666670000001</c:v>
                </c:pt>
                <c:pt idx="19">
                  <c:v>3.1666666669999999</c:v>
                </c:pt>
                <c:pt idx="20">
                  <c:v>2.9666666670000001</c:v>
                </c:pt>
                <c:pt idx="21">
                  <c:v>2.8333333330000001</c:v>
                </c:pt>
                <c:pt idx="22">
                  <c:v>2.8333333330000001</c:v>
                </c:pt>
                <c:pt idx="23">
                  <c:v>2.7</c:v>
                </c:pt>
                <c:pt idx="24">
                  <c:v>2.6333333329999999</c:v>
                </c:pt>
                <c:pt idx="25">
                  <c:v>2.766666667</c:v>
                </c:pt>
                <c:pt idx="26">
                  <c:v>2.8</c:v>
                </c:pt>
                <c:pt idx="27">
                  <c:v>2.766666667</c:v>
                </c:pt>
                <c:pt idx="28">
                  <c:v>2.5333333329999999</c:v>
                </c:pt>
                <c:pt idx="29">
                  <c:v>3.0666666669999998</c:v>
                </c:pt>
              </c:numCache>
            </c:numRef>
          </c:yVal>
          <c:smooth val="1"/>
          <c:extLst>
            <c:ext xmlns:c16="http://schemas.microsoft.com/office/drawing/2014/chart" uri="{C3380CC4-5D6E-409C-BE32-E72D297353CC}">
              <c16:uniqueId val="{00000000-BD58-4A37-960B-D6F0CFBBBFB2}"/>
            </c:ext>
          </c:extLst>
        </c:ser>
        <c:dLbls>
          <c:showLegendKey val="0"/>
          <c:showVal val="0"/>
          <c:showCatName val="0"/>
          <c:showSerName val="0"/>
          <c:showPercent val="0"/>
          <c:showBubbleSize val="0"/>
        </c:dLbls>
        <c:axId val="196688064"/>
        <c:axId val="196693824"/>
      </c:scatterChart>
      <c:valAx>
        <c:axId val="19668806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96693824"/>
        <c:crosses val="autoZero"/>
        <c:crossBetween val="midCat"/>
      </c:valAx>
      <c:valAx>
        <c:axId val="19669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966880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520700</xdr:colOff>
      <xdr:row>1</xdr:row>
      <xdr:rowOff>114300</xdr:rowOff>
    </xdr:from>
    <xdr:to>
      <xdr:col>11</xdr:col>
      <xdr:colOff>425450</xdr:colOff>
      <xdr:row>12</xdr:row>
      <xdr:rowOff>63500</xdr:rowOff>
    </xdr:to>
    <xdr:graphicFrame macro="">
      <xdr:nvGraphicFramePr>
        <xdr:cNvPr id="2" name="Chart 1">
          <a:extLst>
            <a:ext uri="{FF2B5EF4-FFF2-40B4-BE49-F238E27FC236}">
              <a16:creationId xmlns:a16="http://schemas.microsoft.com/office/drawing/2014/main" id="{7BC5FF81-7BC1-4013-8E3B-54AFC0BD9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39</xdr:row>
      <xdr:rowOff>46182</xdr:rowOff>
    </xdr:from>
    <xdr:to>
      <xdr:col>15</xdr:col>
      <xdr:colOff>461818</xdr:colOff>
      <xdr:row>59</xdr:row>
      <xdr:rowOff>92364</xdr:rowOff>
    </xdr:to>
    <xdr:graphicFrame macro="">
      <xdr:nvGraphicFramePr>
        <xdr:cNvPr id="2" name="Chart 1">
          <a:extLst>
            <a:ext uri="{FF2B5EF4-FFF2-40B4-BE49-F238E27FC236}">
              <a16:creationId xmlns:a16="http://schemas.microsoft.com/office/drawing/2014/main" id="{26102A6E-3075-4E6D-83B8-231827EC00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ush\Documents\Business_Analytics\Wscube%20Project\Project%2012\Apple_Store_Reviews.csv" TargetMode="External"/><Relationship Id="rId1" Type="http://schemas.openxmlformats.org/officeDocument/2006/relationships/externalLinkPath" Target="Apple_Store_Review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pple_Store_Reviews"/>
    </sheetNames>
    <sheetDataSet>
      <sheetData sheetId="0">
        <row r="21">
          <cell r="R21">
            <v>261</v>
          </cell>
        </row>
        <row r="22">
          <cell r="R22">
            <v>172</v>
          </cell>
        </row>
        <row r="23">
          <cell r="R23">
            <v>199</v>
          </cell>
        </row>
        <row r="24">
          <cell r="R24">
            <v>173</v>
          </cell>
        </row>
        <row r="25">
          <cell r="R25">
            <v>195</v>
          </cell>
        </row>
        <row r="77">
          <cell r="P77" t="str">
            <v>Mean of Samples</v>
          </cell>
          <cell r="Q77">
            <v>3.0333333329999999</v>
          </cell>
          <cell r="R77">
            <v>3.0333333329999999</v>
          </cell>
          <cell r="S77">
            <v>2.9666666670000001</v>
          </cell>
          <cell r="T77">
            <v>3.0333333329999999</v>
          </cell>
          <cell r="U77">
            <v>2.6333333329999999</v>
          </cell>
          <cell r="V77">
            <v>3.266666667</v>
          </cell>
          <cell r="W77">
            <v>3.3</v>
          </cell>
          <cell r="X77">
            <v>2.9666666670000001</v>
          </cell>
          <cell r="Y77">
            <v>3.1</v>
          </cell>
          <cell r="Z77">
            <v>3.1</v>
          </cell>
          <cell r="AA77">
            <v>3.2</v>
          </cell>
          <cell r="AB77">
            <v>2.9666666670000001</v>
          </cell>
          <cell r="AC77">
            <v>3.1666666669999999</v>
          </cell>
          <cell r="AD77">
            <v>2.8666666670000001</v>
          </cell>
          <cell r="AE77">
            <v>3.4666666670000001</v>
          </cell>
          <cell r="AF77">
            <v>3</v>
          </cell>
          <cell r="AG77">
            <v>3.3666666670000001</v>
          </cell>
          <cell r="AH77">
            <v>3.1333333329999999</v>
          </cell>
          <cell r="AI77">
            <v>2.9666666670000001</v>
          </cell>
          <cell r="AJ77">
            <v>3.1666666669999999</v>
          </cell>
          <cell r="AK77">
            <v>2.9666666670000001</v>
          </cell>
          <cell r="AL77">
            <v>2.8333333330000001</v>
          </cell>
          <cell r="AM77">
            <v>2.8333333330000001</v>
          </cell>
          <cell r="AN77">
            <v>2.7</v>
          </cell>
          <cell r="AO77">
            <v>2.6333333329999999</v>
          </cell>
          <cell r="AP77">
            <v>2.766666667</v>
          </cell>
          <cell r="AQ77">
            <v>2.8</v>
          </cell>
          <cell r="AR77">
            <v>2.766666667</v>
          </cell>
          <cell r="AS77">
            <v>2.5333333329999999</v>
          </cell>
          <cell r="AT77">
            <v>3.0666666669999998</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Apple_Store_Reviews.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chal Dayal" refreshedDate="45578.949809837963" createdVersion="8" refreshedVersion="8" minRefreshableVersion="3" recordCount="1000" xr:uid="{9375D9D9-595E-4082-B5DD-C01510F83B3F}">
  <cacheSource type="worksheet">
    <worksheetSource name="Table1" r:id="rId2"/>
  </cacheSource>
  <cacheFields count="12">
    <cacheField name="Review_ID" numFmtId="0">
      <sharedItems containsSemiMixedTypes="0" containsString="0" containsNumber="1" containsInteger="1" minValue="1" maxValue="1000"/>
    </cacheField>
    <cacheField name="App_Name" numFmtId="0">
      <sharedItems/>
    </cacheField>
    <cacheField name="User_Age" numFmtId="0">
      <sharedItems containsSemiMixedTypes="0" containsString="0" containsNumber="1" containsInteger="1" minValue="18" maxValue="60"/>
    </cacheField>
    <cacheField name="Review_Date" numFmtId="14">
      <sharedItems containsSemiMixedTypes="0" containsNonDate="0" containsDate="1" containsString="0" minDate="2022-10-09T00:00:00" maxDate="2024-10-08T00:00:00"/>
    </cacheField>
    <cacheField name="Rating" numFmtId="0">
      <sharedItems containsSemiMixedTypes="0" containsString="0" containsNumber="1" containsInteger="1" minValue="1" maxValue="5" count="5">
        <n v="4"/>
        <n v="1"/>
        <n v="5"/>
        <n v="3"/>
        <n v="2"/>
      </sharedItems>
    </cacheField>
    <cacheField name="Review_Text" numFmtId="0">
      <sharedItems/>
    </cacheField>
    <cacheField name="Likes" numFmtId="0">
      <sharedItems containsSemiMixedTypes="0" containsString="0" containsNumber="1" containsInteger="1" minValue="0" maxValue="100"/>
    </cacheField>
    <cacheField name="Device_Type" numFmtId="0">
      <sharedItems/>
    </cacheField>
    <cacheField name="Version_Used" numFmtId="0">
      <sharedItems/>
    </cacheField>
    <cacheField name="Country" numFmtId="0">
      <sharedItems/>
    </cacheField>
    <cacheField name="Purchase_Amount" numFmtId="0">
      <sharedItems containsSemiMixedTypes="0" containsString="0" containsNumber="1" minValue="0" maxValue="19.97"/>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s v="Candy Crush Saga"/>
    <n v="21"/>
    <d v="2023-01-16T00:00:00"/>
    <x v="0"/>
    <s v="Great game, but too many in-game purchases."/>
    <n v="70"/>
    <s v="iPhone 12"/>
    <s v="3.231.19"/>
    <s v="Australia"/>
    <n v="0"/>
    <s v="Games"/>
  </r>
  <r>
    <n v="2"/>
    <s v="Spotify"/>
    <n v="57"/>
    <d v="2024-02-01T00:00:00"/>
    <x v="1"/>
    <s v="Good, but has connection issues sometimes."/>
    <n v="49"/>
    <s v="iPhone SE"/>
    <s v="4.102.9"/>
    <s v="Germany"/>
    <n v="7.15"/>
    <s v="Music"/>
  </r>
  <r>
    <n v="3"/>
    <s v="TikTok"/>
    <n v="33"/>
    <d v="2023-11-30T00:00:00"/>
    <x v="2"/>
    <s v="Awesome app! Best entertainment content."/>
    <n v="98"/>
    <s v="iPhone 12"/>
    <s v="7.52.0"/>
    <s v="Germany"/>
    <n v="4.9800000000000004"/>
    <s v="Entertainment"/>
  </r>
  <r>
    <n v="4"/>
    <s v="Audible"/>
    <n v="40"/>
    <d v="2023-04-03T00:00:00"/>
    <x v="2"/>
    <s v="Great app, but it's a bit pricey."/>
    <n v="74"/>
    <s v="iPhone 13"/>
    <s v="5.260.15"/>
    <s v="Australia"/>
    <n v="0"/>
    <s v="Books"/>
  </r>
  <r>
    <n v="5"/>
    <s v="Spotify"/>
    <n v="44"/>
    <d v="2023-05-01T00:00:00"/>
    <x v="1"/>
    <s v="Good, but has connection issues sometimes."/>
    <n v="47"/>
    <s v="iPhone SE"/>
    <s v="4.50.18"/>
    <s v="Australia"/>
    <n v="14.31"/>
    <s v="Music"/>
  </r>
  <r>
    <n v="6"/>
    <s v="Headspace"/>
    <n v="28"/>
    <d v="2024-05-04T00:00:00"/>
    <x v="3"/>
    <s v="Could be better. Some sessions don't work."/>
    <n v="26"/>
    <s v="iPhone 13"/>
    <s v="7.191.0"/>
    <s v="India"/>
    <n v="7.45"/>
    <s v="Health"/>
  </r>
  <r>
    <n v="7"/>
    <s v="WhatsApp"/>
    <n v="30"/>
    <d v="2024-09-14T00:00:00"/>
    <x v="1"/>
    <s v="Terrible experience. The app doesn't work properly."/>
    <n v="10"/>
    <s v="iPhone 14"/>
    <s v="4.279.13"/>
    <s v="Australia"/>
    <n v="9.7799999999999994"/>
    <s v="Social"/>
  </r>
  <r>
    <n v="8"/>
    <s v="Clash of Clans"/>
    <n v="44"/>
    <d v="2022-12-07T00:00:00"/>
    <x v="1"/>
    <s v="Not worth the download. Keeps crashing."/>
    <n v="20"/>
    <s v="iPhone 13"/>
    <s v="2.232.7"/>
    <s v="Australia"/>
    <n v="12.83"/>
    <s v="Games"/>
  </r>
  <r>
    <n v="9"/>
    <s v="TikTok"/>
    <n v="34"/>
    <d v="2024-02-11T00:00:00"/>
    <x v="1"/>
    <s v="Terrible! Hard to navigate and slow."/>
    <n v="7"/>
    <s v="iPhone 11"/>
    <s v="2.102.4"/>
    <s v="Australia"/>
    <n v="0"/>
    <s v="Entertainment"/>
  </r>
  <r>
    <n v="10"/>
    <s v="Zoom"/>
    <n v="55"/>
    <d v="2023-02-25T00:00:00"/>
    <x v="1"/>
    <s v="Worst experience. Constantly crashes during meetings."/>
    <n v="5"/>
    <s v="iPhone SE"/>
    <s v="1.294.20"/>
    <s v="US"/>
    <n v="0"/>
    <s v="Business"/>
  </r>
  <r>
    <n v="11"/>
    <s v="Instagram"/>
    <n v="45"/>
    <d v="2023-10-12T00:00:00"/>
    <x v="2"/>
    <s v="Amazing app! Helps me stay connected with friends and family."/>
    <n v="87"/>
    <s v="iPhone 14"/>
    <s v="10.73.8"/>
    <s v="UK"/>
    <n v="9.9700000000000006"/>
    <s v="Social"/>
  </r>
  <r>
    <n v="12"/>
    <s v="Clash of Clans"/>
    <n v="56"/>
    <d v="2024-07-12T00:00:00"/>
    <x v="0"/>
    <s v="Great game, but too many in-game purchases."/>
    <n v="59"/>
    <s v="iPhone X"/>
    <s v="4.243.4"/>
    <s v="US"/>
    <n v="0"/>
    <s v="Games"/>
  </r>
  <r>
    <n v="13"/>
    <s v="Instagram"/>
    <n v="33"/>
    <d v="2023-04-30T00:00:00"/>
    <x v="1"/>
    <s v="Terrible experience. The app doesn't work properly."/>
    <n v="17"/>
    <s v="iPhone SE"/>
    <s v="4.47.15"/>
    <s v="France"/>
    <n v="0"/>
    <s v="Social"/>
  </r>
  <r>
    <n v="14"/>
    <s v="Clash of Clans"/>
    <n v="27"/>
    <d v="2022-10-28T00:00:00"/>
    <x v="3"/>
    <s v="Fun, but it gets repetitive after a while."/>
    <n v="57"/>
    <s v="iPhone 12"/>
    <s v="9.137.9"/>
    <s v="Mexico"/>
    <n v="8.41"/>
    <s v="Games"/>
  </r>
  <r>
    <n v="15"/>
    <s v="Zoom"/>
    <n v="47"/>
    <d v="2024-10-03T00:00:00"/>
    <x v="1"/>
    <s v="Worst experience. Constantly crashes during meetings."/>
    <n v="11"/>
    <s v="iPhone X"/>
    <s v="3.253.3"/>
    <s v="Australia"/>
    <n v="10.75"/>
    <s v="Business"/>
  </r>
  <r>
    <n v="16"/>
    <s v="Candy Crush Saga"/>
    <n v="39"/>
    <d v="2022-10-16T00:00:00"/>
    <x v="2"/>
    <s v="Super fun and addictive! Can't stop playing."/>
    <n v="80"/>
    <s v="iPhone 13"/>
    <s v="9.87.11"/>
    <s v="France"/>
    <n v="10.6"/>
    <s v="Games"/>
  </r>
  <r>
    <n v="17"/>
    <s v="Zoom"/>
    <n v="42"/>
    <d v="2023-10-22T00:00:00"/>
    <x v="3"/>
    <s v="Keeps disconnecting during calls."/>
    <n v="15"/>
    <s v="iPhone 14"/>
    <s v="1.151.8"/>
    <s v="India"/>
    <n v="0"/>
    <s v="Business"/>
  </r>
  <r>
    <n v="18"/>
    <s v="Clash of Clans"/>
    <n v="40"/>
    <d v="2023-09-16T00:00:00"/>
    <x v="0"/>
    <s v="Great game, but too many in-game purchases."/>
    <n v="73"/>
    <s v="iPhone 11"/>
    <s v="1.293.2"/>
    <s v="France"/>
    <n v="16.440000000000001"/>
    <s v="Games"/>
  </r>
  <r>
    <n v="19"/>
    <s v="Instagram"/>
    <n v="55"/>
    <d v="2022-12-09T00:00:00"/>
    <x v="2"/>
    <s v="Amazing app! Helps me stay connected with friends and family."/>
    <n v="88"/>
    <s v="iPhone 11"/>
    <s v="10.293.5"/>
    <s v="India"/>
    <n v="9.01"/>
    <s v="Social"/>
  </r>
  <r>
    <n v="20"/>
    <s v="Zoom"/>
    <n v="22"/>
    <d v="2024-06-14T00:00:00"/>
    <x v="0"/>
    <s v="Good app, but has minor bugs."/>
    <n v="73"/>
    <s v="iPhone SE"/>
    <s v="7.203.9"/>
    <s v="Canada"/>
    <n v="9.99"/>
    <s v="Business"/>
  </r>
  <r>
    <n v="21"/>
    <s v="Duolingo"/>
    <n v="51"/>
    <d v="2024-03-12T00:00:00"/>
    <x v="4"/>
    <s v="Not engaging enough. Needs more updates."/>
    <n v="28"/>
    <s v="iPhone 12"/>
    <s v="6.19.20"/>
    <s v="Germany"/>
    <n v="0"/>
    <s v="Education"/>
  </r>
  <r>
    <n v="22"/>
    <s v="Spotify"/>
    <n v="33"/>
    <d v="2024-06-24T00:00:00"/>
    <x v="2"/>
    <s v="Love the app! Best place for music."/>
    <n v="71"/>
    <s v="iPhone 12"/>
    <s v="1.177.5"/>
    <s v="Canada"/>
    <n v="0"/>
    <s v="Music"/>
  </r>
  <r>
    <n v="23"/>
    <s v="Headspace"/>
    <n v="41"/>
    <d v="2023-12-18T00:00:00"/>
    <x v="1"/>
    <s v="Not helpful at all. Content is repetitive."/>
    <n v="17"/>
    <s v="iPhone X"/>
    <s v="3.239.5"/>
    <s v="UK"/>
    <n v="8.6"/>
    <s v="Health"/>
  </r>
  <r>
    <n v="24"/>
    <s v="Clash of Clans"/>
    <n v="49"/>
    <d v="2024-02-25T00:00:00"/>
    <x v="1"/>
    <s v="Not worth the download. Keeps crashing."/>
    <n v="9"/>
    <s v="iPhone X"/>
    <s v="2.114.15"/>
    <s v="Australia"/>
    <n v="0"/>
    <s v="Games"/>
  </r>
  <r>
    <n v="25"/>
    <s v="Headspace"/>
    <n v="47"/>
    <d v="2023-04-15T00:00:00"/>
    <x v="3"/>
    <s v="Decent, but lacks variety in sessions."/>
    <n v="60"/>
    <s v="iPhone 12"/>
    <s v="6.91.15"/>
    <s v="France"/>
    <n v="11.25"/>
    <s v="Health"/>
  </r>
  <r>
    <n v="26"/>
    <s v="Instagram"/>
    <n v="57"/>
    <d v="2023-07-15T00:00:00"/>
    <x v="2"/>
    <s v="Amazing app! Helps me stay connected with friends and family."/>
    <n v="96"/>
    <s v="iPhone 11"/>
    <s v="9.5.16"/>
    <s v="India"/>
    <n v="0"/>
    <s v="Social"/>
  </r>
  <r>
    <n v="27"/>
    <s v="WhatsApp"/>
    <n v="37"/>
    <d v="2023-07-29T00:00:00"/>
    <x v="2"/>
    <s v="Amazing app! Helps me stay connected with friends and family."/>
    <n v="82"/>
    <s v="iPhone 13"/>
    <s v="5.285.14"/>
    <s v="Canada"/>
    <n v="6.21"/>
    <s v="Social"/>
  </r>
  <r>
    <n v="28"/>
    <s v="Candy Crush Saga"/>
    <n v="47"/>
    <d v="2022-11-09T00:00:00"/>
    <x v="3"/>
    <s v="Fun, but it gets repetitive after a while."/>
    <n v="38"/>
    <s v="iPhone 11"/>
    <s v="7.256.16"/>
    <s v="Australia"/>
    <n v="13.77"/>
    <s v="Games"/>
  </r>
  <r>
    <n v="29"/>
    <s v="Headspace"/>
    <n v="58"/>
    <d v="2022-10-20T00:00:00"/>
    <x v="1"/>
    <s v="Decent, but lacks variety in sessions."/>
    <n v="31"/>
    <s v="iPhone X"/>
    <s v="5.46.14"/>
    <s v="India"/>
    <n v="0"/>
    <s v="Health"/>
  </r>
  <r>
    <n v="30"/>
    <s v="Clash of Clans"/>
    <n v="34"/>
    <d v="2024-03-26T00:00:00"/>
    <x v="4"/>
    <s v="Not worth the download. Keeps crashing."/>
    <n v="9"/>
    <s v="iPhone 14"/>
    <s v="9.183.8"/>
    <s v="US"/>
    <n v="0"/>
    <s v="Games"/>
  </r>
  <r>
    <n v="31"/>
    <s v="TikTok"/>
    <n v="53"/>
    <d v="2024-06-29T00:00:00"/>
    <x v="0"/>
    <s v="Good app, but the ads are annoying."/>
    <n v="57"/>
    <s v="iPhone 12"/>
    <s v="4.112.7"/>
    <s v="India"/>
    <n v="0"/>
    <s v="Entertainment"/>
  </r>
  <r>
    <n v="32"/>
    <s v="Instagram"/>
    <n v="29"/>
    <d v="2024-01-12T00:00:00"/>
    <x v="2"/>
    <s v="Great app, but sometimes it lags."/>
    <n v="51"/>
    <s v="iPhone 14"/>
    <s v="7.175.4"/>
    <s v="Australia"/>
    <n v="6.11"/>
    <s v="Social"/>
  </r>
  <r>
    <n v="33"/>
    <s v="Spotify"/>
    <n v="19"/>
    <d v="2022-12-08T00:00:00"/>
    <x v="4"/>
    <s v="The app is okay, but it crashes often."/>
    <n v="16"/>
    <s v="iPhone 11"/>
    <s v="6.143.15"/>
    <s v="Germany"/>
    <n v="0"/>
    <s v="Music"/>
  </r>
  <r>
    <n v="34"/>
    <s v="Duolingo"/>
    <n v="23"/>
    <d v="2022-11-20T00:00:00"/>
    <x v="3"/>
    <s v="Useful, but some content is outdated."/>
    <n v="59"/>
    <s v="iPhone 11"/>
    <s v="6.152.6"/>
    <s v="US"/>
    <n v="0"/>
    <s v="Education"/>
  </r>
  <r>
    <n v="35"/>
    <s v="Instagram"/>
    <n v="33"/>
    <d v="2024-01-21T00:00:00"/>
    <x v="2"/>
    <s v="Amazing app! Helps me stay connected with friends and family."/>
    <n v="81"/>
    <s v="iPhone 13"/>
    <s v="5.182.8"/>
    <s v="US"/>
    <n v="0"/>
    <s v="Social"/>
  </r>
  <r>
    <n v="36"/>
    <s v="Clash of Clans"/>
    <n v="54"/>
    <d v="2022-12-25T00:00:00"/>
    <x v="3"/>
    <s v="Great game, but too many in-game purchases."/>
    <n v="53"/>
    <s v="iPhone SE"/>
    <s v="10.108.19"/>
    <s v="Australia"/>
    <n v="0"/>
    <s v="Games"/>
  </r>
  <r>
    <n v="37"/>
    <s v="Clash of Clans"/>
    <n v="51"/>
    <d v="2023-06-30T00:00:00"/>
    <x v="3"/>
    <s v="Fun, but it gets repetitive after a while."/>
    <n v="37"/>
    <s v="iPhone SE"/>
    <s v="5.57.9"/>
    <s v="France"/>
    <n v="0"/>
    <s v="Games"/>
  </r>
  <r>
    <n v="38"/>
    <s v="Duolingo"/>
    <n v="49"/>
    <d v="2023-02-22T00:00:00"/>
    <x v="3"/>
    <s v="Not engaging enough. Needs more updates."/>
    <n v="28"/>
    <s v="iPhone 13"/>
    <s v="3.299.19"/>
    <s v="Canada"/>
    <n v="0"/>
    <s v="Education"/>
  </r>
  <r>
    <n v="39"/>
    <s v="Instagram"/>
    <n v="33"/>
    <d v="2024-04-01T00:00:00"/>
    <x v="2"/>
    <s v="Amazing app! Helps me stay connected with friends and family."/>
    <n v="87"/>
    <s v="iPhone 14"/>
    <s v="4.84.16"/>
    <s v="US"/>
    <n v="0"/>
    <s v="Social"/>
  </r>
  <r>
    <n v="40"/>
    <s v="Spotify"/>
    <n v="58"/>
    <d v="2022-10-09T00:00:00"/>
    <x v="0"/>
    <s v="Great music collection, but needs offline mode."/>
    <n v="76"/>
    <s v="iPhone 12"/>
    <s v="2.191.14"/>
    <s v="Canada"/>
    <n v="0"/>
    <s v="Music"/>
  </r>
  <r>
    <n v="41"/>
    <s v="Audible"/>
    <n v="60"/>
    <d v="2023-06-25T00:00:00"/>
    <x v="4"/>
    <s v="It's okay, but some audiobooks won't play."/>
    <n v="25"/>
    <s v="iPhone 14"/>
    <s v="5.5.20"/>
    <s v="Canada"/>
    <n v="0"/>
    <s v="Books"/>
  </r>
  <r>
    <n v="42"/>
    <s v="Headspace"/>
    <n v="31"/>
    <d v="2024-03-01T00:00:00"/>
    <x v="1"/>
    <s v="Could be better. Some sessions don't work."/>
    <n v="21"/>
    <s v="iPhone X"/>
    <s v="5.63.13"/>
    <s v="India"/>
    <n v="10.06"/>
    <s v="Health"/>
  </r>
  <r>
    <n v="43"/>
    <s v="Duolingo"/>
    <n v="33"/>
    <d v="2022-11-02T00:00:00"/>
    <x v="3"/>
    <s v="Not engaging enough. Needs more updates."/>
    <n v="39"/>
    <s v="iPhone 14"/>
    <s v="7.280.14"/>
    <s v="Australia"/>
    <n v="0"/>
    <s v="Education"/>
  </r>
  <r>
    <n v="44"/>
    <s v="Duolingo"/>
    <n v="30"/>
    <d v="2023-04-27T00:00:00"/>
    <x v="0"/>
    <s v="Good educational app, but can be improved."/>
    <n v="60"/>
    <s v="iPhone 12"/>
    <s v="2.45.16"/>
    <s v="Canada"/>
    <n v="5.5"/>
    <s v="Education"/>
  </r>
  <r>
    <n v="45"/>
    <s v="Clash of Clans"/>
    <n v="52"/>
    <d v="2024-07-28T00:00:00"/>
    <x v="3"/>
    <s v="Fun, but it gets repetitive after a while."/>
    <n v="40"/>
    <s v="iPhone 11"/>
    <s v="8.109.15"/>
    <s v="US"/>
    <n v="17.829999999999998"/>
    <s v="Games"/>
  </r>
  <r>
    <n v="46"/>
    <s v="WhatsApp"/>
    <n v="49"/>
    <d v="2023-01-09T00:00:00"/>
    <x v="4"/>
    <s v="Could be better. The app crashes frequently."/>
    <n v="32"/>
    <s v="iPhone 14"/>
    <s v="8.247.8"/>
    <s v="UK"/>
    <n v="9.15"/>
    <s v="Social"/>
  </r>
  <r>
    <n v="47"/>
    <s v="Candy Crush Saga"/>
    <n v="22"/>
    <d v="2024-08-11T00:00:00"/>
    <x v="1"/>
    <s v="Not worth the download. Keeps crashing."/>
    <n v="8"/>
    <s v="iPhone 13"/>
    <s v="7.248.20"/>
    <s v="Germany"/>
    <n v="11.63"/>
    <s v="Games"/>
  </r>
  <r>
    <n v="48"/>
    <s v="Candy Crush Saga"/>
    <n v="49"/>
    <d v="2023-02-12T00:00:00"/>
    <x v="3"/>
    <s v="Too many ads interrupting the game."/>
    <n v="30"/>
    <s v="iPhone 14"/>
    <s v="4.161.3"/>
    <s v="US"/>
    <n v="17.510000000000002"/>
    <s v="Games"/>
  </r>
  <r>
    <n v="49"/>
    <s v="Clash of Clans"/>
    <n v="59"/>
    <d v="2024-06-08T00:00:00"/>
    <x v="0"/>
    <s v="Fun, but it gets repetitive after a while."/>
    <n v="44"/>
    <s v="iPhone 13"/>
    <s v="4.299.7"/>
    <s v="UK"/>
    <n v="0"/>
    <s v="Games"/>
  </r>
  <r>
    <n v="50"/>
    <s v="TikTok"/>
    <n v="55"/>
    <d v="2023-06-30T00:00:00"/>
    <x v="4"/>
    <s v="The app is okay but has too many glitches."/>
    <n v="31"/>
    <s v="iPhone 14"/>
    <s v="6.234.1"/>
    <s v="US"/>
    <n v="0"/>
    <s v="Entertainment"/>
  </r>
  <r>
    <n v="51"/>
    <s v="Spotify"/>
    <n v="60"/>
    <d v="2023-10-22T00:00:00"/>
    <x v="0"/>
    <s v="Great music collection, but needs offline mode."/>
    <n v="55"/>
    <s v="iPhone 13"/>
    <s v="5.5.13"/>
    <s v="UK"/>
    <n v="10.27"/>
    <s v="Music"/>
  </r>
  <r>
    <n v="52"/>
    <s v="Spotify"/>
    <n v="31"/>
    <d v="2023-07-09T00:00:00"/>
    <x v="1"/>
    <s v="Not worth it. Limited music selection."/>
    <n v="8"/>
    <s v="iPhone 13"/>
    <s v="5.175.6"/>
    <s v="US"/>
    <n v="0"/>
    <s v="Music"/>
  </r>
  <r>
    <n v="53"/>
    <s v="TikTok"/>
    <n v="46"/>
    <d v="2024-05-10T00:00:00"/>
    <x v="3"/>
    <s v="Decent, but needs more content."/>
    <n v="57"/>
    <s v="iPhone 12"/>
    <s v="9.115.15"/>
    <s v="France"/>
    <n v="0"/>
    <s v="Entertainment"/>
  </r>
  <r>
    <n v="54"/>
    <s v="TikTok"/>
    <n v="24"/>
    <d v="2022-10-15T00:00:00"/>
    <x v="4"/>
    <s v="Terrible! Hard to navigate and slow."/>
    <n v="12"/>
    <s v="iPhone 14"/>
    <s v="1.248.16"/>
    <s v="Australia"/>
    <n v="6.06"/>
    <s v="Entertainment"/>
  </r>
  <r>
    <n v="55"/>
    <s v="Headspace"/>
    <n v="28"/>
    <d v="2024-07-31T00:00:00"/>
    <x v="3"/>
    <s v="Decent, but lacks variety in sessions."/>
    <n v="43"/>
    <s v="iPhone 12"/>
    <s v="7.264.16"/>
    <s v="US"/>
    <n v="6.58"/>
    <s v="Health"/>
  </r>
  <r>
    <n v="56"/>
    <s v="Duolingo"/>
    <n v="47"/>
    <d v="2023-08-02T00:00:00"/>
    <x v="4"/>
    <s v="Not engaging enough. Needs more updates."/>
    <n v="17"/>
    <s v="iPhone 11"/>
    <s v="4.258.5"/>
    <s v="India"/>
    <n v="10.24"/>
    <s v="Education"/>
  </r>
  <r>
    <n v="57"/>
    <s v="WhatsApp"/>
    <n v="49"/>
    <d v="2023-10-23T00:00:00"/>
    <x v="0"/>
    <s v="Great app, but sometimes it lags."/>
    <n v="65"/>
    <s v="iPhone 11"/>
    <s v="6.123.20"/>
    <s v="Australia"/>
    <n v="5.7"/>
    <s v="Social"/>
  </r>
  <r>
    <n v="58"/>
    <s v="WhatsApp"/>
    <n v="55"/>
    <d v="2024-02-03T00:00:00"/>
    <x v="3"/>
    <s v="Could be better. The app crashes frequently."/>
    <n v="34"/>
    <s v="iPhone 14"/>
    <s v="8.295.3"/>
    <s v="Germany"/>
    <n v="0"/>
    <s v="Social"/>
  </r>
  <r>
    <n v="59"/>
    <s v="Audible"/>
    <n v="42"/>
    <d v="2024-04-08T00:00:00"/>
    <x v="1"/>
    <s v="It's okay, but some audiobooks won't play."/>
    <n v="29"/>
    <s v="iPhone X"/>
    <s v="4.116.13"/>
    <s v="France"/>
    <n v="0"/>
    <s v="Books"/>
  </r>
  <r>
    <n v="60"/>
    <s v="TikTok"/>
    <n v="51"/>
    <d v="2022-10-12T00:00:00"/>
    <x v="3"/>
    <s v="Awesome app! Best entertainment content."/>
    <n v="85"/>
    <s v="iPhone SE"/>
    <s v="9.2.7"/>
    <s v="India"/>
    <n v="9.7100000000000009"/>
    <s v="Entertainment"/>
  </r>
  <r>
    <n v="61"/>
    <s v="Duolingo"/>
    <n v="51"/>
    <d v="2023-11-09T00:00:00"/>
    <x v="3"/>
    <s v="Not engaging enough. Needs more updates."/>
    <n v="38"/>
    <s v="iPhone 13"/>
    <s v="1.167.15"/>
    <s v="France"/>
    <n v="14.78"/>
    <s v="Education"/>
  </r>
  <r>
    <n v="62"/>
    <s v="Duolingo"/>
    <n v="52"/>
    <d v="2023-10-25T00:00:00"/>
    <x v="2"/>
    <s v="Excellent for learning new skills!"/>
    <n v="96"/>
    <s v="iPhone 12"/>
    <s v="6.62.17"/>
    <s v="France"/>
    <n v="0"/>
    <s v="Education"/>
  </r>
  <r>
    <n v="63"/>
    <s v="Instagram"/>
    <n v="30"/>
    <d v="2024-07-29T00:00:00"/>
    <x v="1"/>
    <s v="Could be better. The app crashes frequently."/>
    <n v="10"/>
    <s v="iPhone SE"/>
    <s v="10.262.20"/>
    <s v="Australia"/>
    <n v="13.66"/>
    <s v="Social"/>
  </r>
  <r>
    <n v="64"/>
    <s v="WhatsApp"/>
    <n v="44"/>
    <d v="2024-01-15T00:00:00"/>
    <x v="3"/>
    <s v="Could be better. The app crashes frequently."/>
    <n v="31"/>
    <s v="iPhone 14"/>
    <s v="9.122.1"/>
    <s v="UK"/>
    <n v="10.57"/>
    <s v="Social"/>
  </r>
  <r>
    <n v="65"/>
    <s v="Headspace"/>
    <n v="30"/>
    <d v="2023-12-23T00:00:00"/>
    <x v="1"/>
    <s v="Decent, but lacks variety in sessions."/>
    <n v="30"/>
    <s v="iPhone SE"/>
    <s v="5.84.9"/>
    <s v="US"/>
    <n v="0"/>
    <s v="Health"/>
  </r>
  <r>
    <n v="66"/>
    <s v="Duolingo"/>
    <n v="23"/>
    <d v="2024-03-15T00:00:00"/>
    <x v="1"/>
    <s v="Disappointing. Hard to follow and buggy."/>
    <n v="1"/>
    <s v="iPhone 11"/>
    <s v="3.250.0"/>
    <s v="Canada"/>
    <n v="8.23"/>
    <s v="Education"/>
  </r>
  <r>
    <n v="67"/>
    <s v="Spotify"/>
    <n v="30"/>
    <d v="2023-12-31T00:00:00"/>
    <x v="2"/>
    <s v="Great music collection, but needs offline mode."/>
    <n v="75"/>
    <s v="iPhone 14"/>
    <s v="1.70.13"/>
    <s v="Mexico"/>
    <n v="0"/>
    <s v="Music"/>
  </r>
  <r>
    <n v="68"/>
    <s v="TikTok"/>
    <n v="45"/>
    <d v="2023-01-09T00:00:00"/>
    <x v="4"/>
    <s v="The app is okay but has too many glitches."/>
    <n v="23"/>
    <s v="iPhone 11"/>
    <s v="3.52.6"/>
    <s v="US"/>
    <n v="0"/>
    <s v="Entertainment"/>
  </r>
  <r>
    <n v="69"/>
    <s v="WhatsApp"/>
    <n v="39"/>
    <d v="2024-01-13T00:00:00"/>
    <x v="4"/>
    <s v="Could be better. The app crashes frequently."/>
    <n v="16"/>
    <s v="iPhone 12"/>
    <s v="9.13.7"/>
    <s v="Australia"/>
    <n v="10.210000000000001"/>
    <s v="Social"/>
  </r>
  <r>
    <n v="70"/>
    <s v="Candy Crush Saga"/>
    <n v="40"/>
    <d v="2023-01-10T00:00:00"/>
    <x v="2"/>
    <s v="Super fun and addictive! Can't stop playing."/>
    <n v="90"/>
    <s v="iPhone 11"/>
    <s v="5.275.8"/>
    <s v="Germany"/>
    <n v="16.399999999999999"/>
    <s v="Games"/>
  </r>
  <r>
    <n v="71"/>
    <s v="WhatsApp"/>
    <n v="25"/>
    <d v="2024-09-30T00:00:00"/>
    <x v="0"/>
    <s v="Good app, but too many ads."/>
    <n v="37"/>
    <s v="iPhone 14"/>
    <s v="8.75.10"/>
    <s v="France"/>
    <n v="10.63"/>
    <s v="Social"/>
  </r>
  <r>
    <n v="72"/>
    <s v="Instagram"/>
    <n v="25"/>
    <d v="2023-03-14T00:00:00"/>
    <x v="1"/>
    <s v="Terrible experience. The app doesn't work properly."/>
    <n v="18"/>
    <s v="iPhone 11"/>
    <s v="2.256.3"/>
    <s v="Canada"/>
    <n v="9.26"/>
    <s v="Social"/>
  </r>
  <r>
    <n v="73"/>
    <s v="Zoom"/>
    <n v="21"/>
    <d v="2024-07-02T00:00:00"/>
    <x v="0"/>
    <s v="Perfect for remote meetings! Stable and reliable."/>
    <n v="98"/>
    <s v="iPhone X"/>
    <s v="5.97.6"/>
    <s v="Australia"/>
    <n v="5.12"/>
    <s v="Business"/>
  </r>
  <r>
    <n v="74"/>
    <s v="Clash of Clans"/>
    <n v="31"/>
    <d v="2023-02-12T00:00:00"/>
    <x v="1"/>
    <s v="Not worth the download. Keeps crashing."/>
    <n v="11"/>
    <s v="iPhone 13"/>
    <s v="10.298.5"/>
    <s v="US"/>
    <n v="17.25"/>
    <s v="Games"/>
  </r>
  <r>
    <n v="75"/>
    <s v="Zoom"/>
    <n v="50"/>
    <d v="2022-11-28T00:00:00"/>
    <x v="4"/>
    <s v="Worst experience. Constantly crashes during meetings."/>
    <n v="5"/>
    <s v="iPhone 13"/>
    <s v="4.268.16"/>
    <s v="Mexico"/>
    <n v="10.16"/>
    <s v="Business"/>
  </r>
  <r>
    <n v="76"/>
    <s v="TikTok"/>
    <n v="27"/>
    <d v="2023-06-27T00:00:00"/>
    <x v="3"/>
    <s v="Decent, but needs more content."/>
    <n v="50"/>
    <s v="iPhone 12"/>
    <s v="7.277.13"/>
    <s v="UK"/>
    <n v="0"/>
    <s v="Entertainment"/>
  </r>
  <r>
    <n v="77"/>
    <s v="TikTok"/>
    <n v="19"/>
    <d v="2022-10-25T00:00:00"/>
    <x v="1"/>
    <s v="Terrible! Hard to navigate and slow."/>
    <n v="20"/>
    <s v="iPhone 12"/>
    <s v="3.131.15"/>
    <s v="Australia"/>
    <n v="0"/>
    <s v="Entertainment"/>
  </r>
  <r>
    <n v="78"/>
    <s v="Clash of Clans"/>
    <n v="23"/>
    <d v="2024-02-10T00:00:00"/>
    <x v="4"/>
    <s v="Too many ads interrupting the game."/>
    <n v="38"/>
    <s v="iPhone 11"/>
    <s v="4.182.6"/>
    <s v="Mexico"/>
    <n v="0"/>
    <s v="Games"/>
  </r>
  <r>
    <n v="79"/>
    <s v="Zoom"/>
    <n v="42"/>
    <d v="2024-10-01T00:00:00"/>
    <x v="1"/>
    <s v="Worst experience. Constantly crashes during meetings."/>
    <n v="12"/>
    <s v="iPhone 11"/>
    <s v="7.127.20"/>
    <s v="US"/>
    <n v="0"/>
    <s v="Business"/>
  </r>
  <r>
    <n v="80"/>
    <s v="Instagram"/>
    <n v="18"/>
    <d v="2023-01-30T00:00:00"/>
    <x v="1"/>
    <s v="Terrible experience. The app doesn't work properly."/>
    <n v="15"/>
    <s v="iPhone 11"/>
    <s v="3.17.20"/>
    <s v="US"/>
    <n v="13.81"/>
    <s v="Social"/>
  </r>
  <r>
    <n v="81"/>
    <s v="Candy Crush Saga"/>
    <n v="43"/>
    <d v="2024-02-09T00:00:00"/>
    <x v="2"/>
    <s v="Super fun and addictive! Can't stop playing."/>
    <n v="73"/>
    <s v="iPhone 14"/>
    <s v="8.152.8"/>
    <s v="Canada"/>
    <n v="0"/>
    <s v="Games"/>
  </r>
  <r>
    <n v="82"/>
    <s v="TikTok"/>
    <n v="51"/>
    <d v="2023-01-08T00:00:00"/>
    <x v="1"/>
    <s v="Terrible! Hard to navigate and slow."/>
    <n v="12"/>
    <s v="iPhone SE"/>
    <s v="1.14.4"/>
    <s v="Germany"/>
    <n v="0"/>
    <s v="Entertainment"/>
  </r>
  <r>
    <n v="83"/>
    <s v="WhatsApp"/>
    <n v="36"/>
    <d v="2024-06-17T00:00:00"/>
    <x v="2"/>
    <s v="Amazing app! Helps me stay connected with friends and family."/>
    <n v="87"/>
    <s v="iPhone 14"/>
    <s v="7.165.15"/>
    <s v="Canada"/>
    <n v="8.68"/>
    <s v="Social"/>
  </r>
  <r>
    <n v="84"/>
    <s v="Instagram"/>
    <n v="41"/>
    <d v="2024-01-13T00:00:00"/>
    <x v="3"/>
    <s v="Could be better. The app crashes frequently."/>
    <n v="33"/>
    <s v="iPhone 13"/>
    <s v="5.209.13"/>
    <s v="Germany"/>
    <n v="0"/>
    <s v="Social"/>
  </r>
  <r>
    <n v="85"/>
    <s v="Duolingo"/>
    <n v="29"/>
    <d v="2023-10-29T00:00:00"/>
    <x v="0"/>
    <s v="Good educational app, but can be improved."/>
    <n v="71"/>
    <s v="iPhone X"/>
    <s v="8.189.7"/>
    <s v="India"/>
    <n v="0"/>
    <s v="Education"/>
  </r>
  <r>
    <n v="86"/>
    <s v="Audible"/>
    <n v="58"/>
    <d v="2024-09-29T00:00:00"/>
    <x v="3"/>
    <s v="Great app, but it's a bit pricey."/>
    <n v="71"/>
    <s v="iPhone X"/>
    <s v="1.181.2"/>
    <s v="Australia"/>
    <n v="0"/>
    <s v="Books"/>
  </r>
  <r>
    <n v="87"/>
    <s v="Spotify"/>
    <n v="42"/>
    <d v="2024-02-02T00:00:00"/>
    <x v="1"/>
    <s v="Good, but has connection issues sometimes."/>
    <n v="36"/>
    <s v="iPhone X"/>
    <s v="1.286.4"/>
    <s v="Germany"/>
    <n v="0"/>
    <s v="Music"/>
  </r>
  <r>
    <n v="88"/>
    <s v="Spotify"/>
    <n v="54"/>
    <d v="2023-03-06T00:00:00"/>
    <x v="1"/>
    <s v="The app is okay, but it crashes often."/>
    <n v="36"/>
    <s v="iPhone SE"/>
    <s v="6.238.6"/>
    <s v="Mexico"/>
    <n v="11.74"/>
    <s v="Music"/>
  </r>
  <r>
    <n v="89"/>
    <s v="Audible"/>
    <n v="40"/>
    <d v="2023-10-31T00:00:00"/>
    <x v="1"/>
    <s v="Terrible. Very limited selection of books."/>
    <n v="0"/>
    <s v="iPhone 11"/>
    <s v="9.84.13"/>
    <s v="Canada"/>
    <n v="0"/>
    <s v="Books"/>
  </r>
  <r>
    <n v="90"/>
    <s v="WhatsApp"/>
    <n v="45"/>
    <d v="2024-03-01T00:00:00"/>
    <x v="1"/>
    <s v="Could be better. The app crashes frequently."/>
    <n v="22"/>
    <s v="iPhone X"/>
    <s v="1.270.14"/>
    <s v="Germany"/>
    <n v="0"/>
    <s v="Social"/>
  </r>
  <r>
    <n v="91"/>
    <s v="TikTok"/>
    <n v="56"/>
    <d v="2023-08-15T00:00:00"/>
    <x v="1"/>
    <s v="Terrible! Hard to navigate and slow."/>
    <n v="10"/>
    <s v="iPhone 13"/>
    <s v="8.270.0"/>
    <s v="Germany"/>
    <n v="3.86"/>
    <s v="Entertainment"/>
  </r>
  <r>
    <n v="92"/>
    <s v="Instagram"/>
    <n v="20"/>
    <d v="2023-01-21T00:00:00"/>
    <x v="3"/>
    <s v="Good app, but too many ads."/>
    <n v="58"/>
    <s v="iPhone 12"/>
    <s v="1.156.10"/>
    <s v="Germany"/>
    <n v="11.81"/>
    <s v="Social"/>
  </r>
  <r>
    <n v="93"/>
    <s v="Headspace"/>
    <n v="50"/>
    <d v="2024-02-22T00:00:00"/>
    <x v="2"/>
    <s v="Very helpful for meditation and mental health."/>
    <n v="97"/>
    <s v="iPhone 11"/>
    <s v="5.160.0"/>
    <s v="Canada"/>
    <n v="0"/>
    <s v="Health"/>
  </r>
  <r>
    <n v="94"/>
    <s v="Headspace"/>
    <n v="46"/>
    <d v="2023-06-17T00:00:00"/>
    <x v="3"/>
    <s v="Decent, but lacks variety in sessions."/>
    <n v="54"/>
    <s v="iPhone 11"/>
    <s v="1.109.18"/>
    <s v="India"/>
    <n v="0"/>
    <s v="Health"/>
  </r>
  <r>
    <n v="95"/>
    <s v="TikTok"/>
    <n v="50"/>
    <d v="2024-03-16T00:00:00"/>
    <x v="4"/>
    <s v="Good app, but the ads are annoying."/>
    <n v="55"/>
    <s v="iPhone X"/>
    <s v="4.87.18"/>
    <s v="Germany"/>
    <n v="6.73"/>
    <s v="Entertainment"/>
  </r>
  <r>
    <n v="96"/>
    <s v="Headspace"/>
    <n v="45"/>
    <d v="2023-10-14T00:00:00"/>
    <x v="3"/>
    <s v="Decent, but lacks variety in sessions."/>
    <n v="49"/>
    <s v="iPhone 12"/>
    <s v="9.132.0"/>
    <s v="Mexico"/>
    <n v="7.92"/>
    <s v="Health"/>
  </r>
  <r>
    <n v="97"/>
    <s v="Duolingo"/>
    <n v="25"/>
    <d v="2023-09-24T00:00:00"/>
    <x v="1"/>
    <s v="Useful, but some content is outdated."/>
    <n v="52"/>
    <s v="iPhone X"/>
    <s v="10.14.16"/>
    <s v="UK"/>
    <n v="0"/>
    <s v="Education"/>
  </r>
  <r>
    <n v="98"/>
    <s v="TikTok"/>
    <n v="42"/>
    <d v="2022-12-20T00:00:00"/>
    <x v="0"/>
    <s v="Decent, but needs more content."/>
    <n v="36"/>
    <s v="iPhone 13"/>
    <s v="2.238.12"/>
    <s v="UK"/>
    <n v="0"/>
    <s v="Entertainment"/>
  </r>
  <r>
    <n v="99"/>
    <s v="WhatsApp"/>
    <n v="54"/>
    <d v="2023-05-11T00:00:00"/>
    <x v="0"/>
    <s v="Good app, but too many ads."/>
    <n v="31"/>
    <s v="iPhone 13"/>
    <s v="5.30.17"/>
    <s v="Australia"/>
    <n v="13.61"/>
    <s v="Social"/>
  </r>
  <r>
    <n v="100"/>
    <s v="Zoom"/>
    <n v="33"/>
    <d v="2023-02-01T00:00:00"/>
    <x v="4"/>
    <s v="Keeps disconnecting during calls."/>
    <n v="10"/>
    <s v="iPhone 12"/>
    <s v="5.111.13"/>
    <s v="Canada"/>
    <n v="13.8"/>
    <s v="Business"/>
  </r>
  <r>
    <n v="101"/>
    <s v="Zoom"/>
    <n v="43"/>
    <d v="2024-09-07T00:00:00"/>
    <x v="0"/>
    <s v="Good app, but has minor bugs."/>
    <n v="62"/>
    <s v="iPhone 14"/>
    <s v="5.246.0"/>
    <s v="France"/>
    <n v="14.5"/>
    <s v="Business"/>
  </r>
  <r>
    <n v="102"/>
    <s v="TikTok"/>
    <n v="41"/>
    <d v="2023-11-07T00:00:00"/>
    <x v="2"/>
    <s v="Awesome app! Best entertainment content."/>
    <n v="93"/>
    <s v="iPhone 11"/>
    <s v="9.143.2"/>
    <s v="Canada"/>
    <n v="4.42"/>
    <s v="Entertainment"/>
  </r>
  <r>
    <n v="103"/>
    <s v="TikTok"/>
    <n v="18"/>
    <d v="2022-11-07T00:00:00"/>
    <x v="4"/>
    <s v="The app is okay but has too many glitches."/>
    <n v="32"/>
    <s v="iPhone 14"/>
    <s v="7.200.18"/>
    <s v="France"/>
    <n v="4.4000000000000004"/>
    <s v="Entertainment"/>
  </r>
  <r>
    <n v="104"/>
    <s v="Candy Crush Saga"/>
    <n v="57"/>
    <d v="2024-03-18T00:00:00"/>
    <x v="2"/>
    <s v="Super fun and addictive! Can't stop playing."/>
    <n v="100"/>
    <s v="iPhone SE"/>
    <s v="7.206.17"/>
    <s v="France"/>
    <n v="18.190000000000001"/>
    <s v="Games"/>
  </r>
  <r>
    <n v="105"/>
    <s v="Candy Crush Saga"/>
    <n v="59"/>
    <d v="2024-01-23T00:00:00"/>
    <x v="1"/>
    <s v="Not worth the download. Keeps crashing."/>
    <n v="11"/>
    <s v="iPhone X"/>
    <s v="5.250.1"/>
    <s v="Australia"/>
    <n v="18.63"/>
    <s v="Games"/>
  </r>
  <r>
    <n v="106"/>
    <s v="Clash of Clans"/>
    <n v="58"/>
    <d v="2023-08-24T00:00:00"/>
    <x v="4"/>
    <s v="Too many ads interrupting the game."/>
    <n v="13"/>
    <s v="iPhone 11"/>
    <s v="7.17.8"/>
    <s v="US"/>
    <n v="0"/>
    <s v="Games"/>
  </r>
  <r>
    <n v="107"/>
    <s v="Clash of Clans"/>
    <n v="33"/>
    <d v="2024-08-29T00:00:00"/>
    <x v="1"/>
    <s v="Too many ads interrupting the game."/>
    <n v="17"/>
    <s v="iPhone X"/>
    <s v="9.282.2"/>
    <s v="Mexico"/>
    <n v="0"/>
    <s v="Games"/>
  </r>
  <r>
    <n v="108"/>
    <s v="Clash of Clans"/>
    <n v="59"/>
    <d v="2023-11-30T00:00:00"/>
    <x v="3"/>
    <s v="Too many ads interrupting the game."/>
    <n v="18"/>
    <s v="iPhone 13"/>
    <s v="6.68.14"/>
    <s v="France"/>
    <n v="0"/>
    <s v="Games"/>
  </r>
  <r>
    <n v="109"/>
    <s v="Clash of Clans"/>
    <n v="31"/>
    <d v="2023-08-09T00:00:00"/>
    <x v="2"/>
    <s v="Super fun and addictive! Can't stop playing."/>
    <n v="93"/>
    <s v="iPhone 11"/>
    <s v="8.147.16"/>
    <s v="Mexico"/>
    <n v="13.85"/>
    <s v="Games"/>
  </r>
  <r>
    <n v="110"/>
    <s v="WhatsApp"/>
    <n v="26"/>
    <d v="2024-06-03T00:00:00"/>
    <x v="0"/>
    <s v="Great app, but sometimes it lags."/>
    <n v="51"/>
    <s v="iPhone 14"/>
    <s v="2.150.17"/>
    <s v="UK"/>
    <n v="0"/>
    <s v="Social"/>
  </r>
  <r>
    <n v="111"/>
    <s v="Audible"/>
    <n v="39"/>
    <d v="2024-02-05T00:00:00"/>
    <x v="3"/>
    <s v="It's okay, but some audiobooks won't play."/>
    <n v="31"/>
    <s v="iPhone 13"/>
    <s v="1.156.9"/>
    <s v="US"/>
    <n v="0"/>
    <s v="Books"/>
  </r>
  <r>
    <n v="112"/>
    <s v="Candy Crush Saga"/>
    <n v="20"/>
    <d v="2024-07-15T00:00:00"/>
    <x v="2"/>
    <s v="Super fun and addictive! Can't stop playing."/>
    <n v="92"/>
    <s v="iPhone 11"/>
    <s v="1.186.18"/>
    <s v="India"/>
    <n v="18.12"/>
    <s v="Games"/>
  </r>
  <r>
    <n v="113"/>
    <s v="Spotify"/>
    <n v="42"/>
    <d v="2024-03-28T00:00:00"/>
    <x v="0"/>
    <s v="Good, but has connection issues sometimes."/>
    <n v="36"/>
    <s v="iPhone 13"/>
    <s v="5.145.6"/>
    <s v="Australia"/>
    <n v="10.19"/>
    <s v="Music"/>
  </r>
  <r>
    <n v="114"/>
    <s v="WhatsApp"/>
    <n v="43"/>
    <d v="2024-02-10T00:00:00"/>
    <x v="3"/>
    <s v="Amazing app! Helps me stay connected with friends and family."/>
    <n v="87"/>
    <s v="iPhone X"/>
    <s v="3.4.18"/>
    <s v="US"/>
    <n v="0"/>
    <s v="Social"/>
  </r>
  <r>
    <n v="115"/>
    <s v="WhatsApp"/>
    <n v="48"/>
    <d v="2024-02-04T00:00:00"/>
    <x v="4"/>
    <s v="Could be better. The app crashes frequently."/>
    <n v="40"/>
    <s v="iPhone 11"/>
    <s v="2.111.10"/>
    <s v="India"/>
    <n v="0"/>
    <s v="Social"/>
  </r>
  <r>
    <n v="116"/>
    <s v="Audible"/>
    <n v="51"/>
    <d v="2022-10-18T00:00:00"/>
    <x v="2"/>
    <s v="Amazing app for audiobooks! Huge selection."/>
    <n v="94"/>
    <s v="iPhone 12"/>
    <s v="5.116.14"/>
    <s v="Germany"/>
    <n v="12.17"/>
    <s v="Books"/>
  </r>
  <r>
    <n v="117"/>
    <s v="TikTok"/>
    <n v="56"/>
    <d v="2023-05-09T00:00:00"/>
    <x v="0"/>
    <s v="Good app, but the ads are annoying."/>
    <n v="69"/>
    <s v="iPhone 14"/>
    <s v="10.198.0"/>
    <s v="Australia"/>
    <n v="8.14"/>
    <s v="Entertainment"/>
  </r>
  <r>
    <n v="118"/>
    <s v="Headspace"/>
    <n v="24"/>
    <d v="2024-03-14T00:00:00"/>
    <x v="1"/>
    <s v="Could be better. Some sessions don't work."/>
    <n v="25"/>
    <s v="iPhone SE"/>
    <s v="5.55.14"/>
    <s v="UK"/>
    <n v="0"/>
    <s v="Health"/>
  </r>
  <r>
    <n v="119"/>
    <s v="Instagram"/>
    <n v="51"/>
    <d v="2023-03-17T00:00:00"/>
    <x v="0"/>
    <s v="Great app, but sometimes it lags."/>
    <n v="53"/>
    <s v="iPhone 13"/>
    <s v="8.195.10"/>
    <s v="France"/>
    <n v="0"/>
    <s v="Social"/>
  </r>
  <r>
    <n v="120"/>
    <s v="Headspace"/>
    <n v="47"/>
    <d v="2023-03-11T00:00:00"/>
    <x v="1"/>
    <s v="Not helpful at all. Content is repetitive."/>
    <n v="19"/>
    <s v="iPhone SE"/>
    <s v="6.271.20"/>
    <s v="US"/>
    <n v="6.91"/>
    <s v="Health"/>
  </r>
  <r>
    <n v="121"/>
    <s v="TikTok"/>
    <n v="49"/>
    <d v="2022-12-07T00:00:00"/>
    <x v="0"/>
    <s v="Awesome app! Best entertainment content."/>
    <n v="73"/>
    <s v="iPhone SE"/>
    <s v="2.246.12"/>
    <s v="France"/>
    <n v="0"/>
    <s v="Entertainment"/>
  </r>
  <r>
    <n v="122"/>
    <s v="Spotify"/>
    <n v="37"/>
    <d v="2024-07-30T00:00:00"/>
    <x v="0"/>
    <s v="Great music collection, but needs offline mode."/>
    <n v="58"/>
    <s v="iPhone 11"/>
    <s v="9.265.20"/>
    <s v="Canada"/>
    <n v="0"/>
    <s v="Music"/>
  </r>
  <r>
    <n v="123"/>
    <s v="Audible"/>
    <n v="36"/>
    <d v="2022-12-10T00:00:00"/>
    <x v="0"/>
    <s v="Great app, but it's a bit pricey."/>
    <n v="53"/>
    <s v="iPhone 13"/>
    <s v="10.278.2"/>
    <s v="UK"/>
    <n v="14.46"/>
    <s v="Books"/>
  </r>
  <r>
    <n v="124"/>
    <s v="Duolingo"/>
    <n v="21"/>
    <d v="2023-11-18T00:00:00"/>
    <x v="2"/>
    <s v="Excellent for learning new skills!"/>
    <n v="77"/>
    <s v="iPhone 13"/>
    <s v="10.27.14"/>
    <s v="US"/>
    <n v="0"/>
    <s v="Education"/>
  </r>
  <r>
    <n v="125"/>
    <s v="Clash of Clans"/>
    <n v="58"/>
    <d v="2023-02-24T00:00:00"/>
    <x v="2"/>
    <s v="Super fun and addictive! Can't stop playing."/>
    <n v="94"/>
    <s v="iPhone X"/>
    <s v="3.162.16"/>
    <s v="Germany"/>
    <n v="0"/>
    <s v="Games"/>
  </r>
  <r>
    <n v="126"/>
    <s v="Instagram"/>
    <n v="19"/>
    <d v="2023-08-30T00:00:00"/>
    <x v="3"/>
    <s v="Good app, but too many ads."/>
    <n v="37"/>
    <s v="iPhone 12"/>
    <s v="8.109.1"/>
    <s v="Mexico"/>
    <n v="0"/>
    <s v="Social"/>
  </r>
  <r>
    <n v="127"/>
    <s v="Spotify"/>
    <n v="18"/>
    <d v="2023-10-23T00:00:00"/>
    <x v="4"/>
    <s v="The app is okay, but it crashes often."/>
    <n v="24"/>
    <s v="iPhone 13"/>
    <s v="9.8.8"/>
    <s v="India"/>
    <n v="0"/>
    <s v="Music"/>
  </r>
  <r>
    <n v="128"/>
    <s v="Duolingo"/>
    <n v="41"/>
    <d v="2024-08-17T00:00:00"/>
    <x v="4"/>
    <s v="Not engaging enough. Needs more updates."/>
    <n v="28"/>
    <s v="iPhone X"/>
    <s v="9.161.2"/>
    <s v="France"/>
    <n v="10.67"/>
    <s v="Education"/>
  </r>
  <r>
    <n v="129"/>
    <s v="Instagram"/>
    <n v="38"/>
    <d v="2023-06-09T00:00:00"/>
    <x v="3"/>
    <s v="Good app, but too many ads."/>
    <n v="37"/>
    <s v="iPhone SE"/>
    <s v="2.242.13"/>
    <s v="France"/>
    <n v="7.45"/>
    <s v="Social"/>
  </r>
  <r>
    <n v="130"/>
    <s v="Zoom"/>
    <n v="58"/>
    <d v="2023-05-07T00:00:00"/>
    <x v="1"/>
    <s v="Works fine, but the interface could be better."/>
    <n v="42"/>
    <s v="iPhone SE"/>
    <s v="9.172.1"/>
    <s v="India"/>
    <n v="5.83"/>
    <s v="Business"/>
  </r>
  <r>
    <n v="131"/>
    <s v="Zoom"/>
    <n v="34"/>
    <d v="2024-01-30T00:00:00"/>
    <x v="1"/>
    <s v="Worst experience. Constantly crashes during meetings."/>
    <n v="1"/>
    <s v="iPhone 12"/>
    <s v="1.93.10"/>
    <s v="Australia"/>
    <n v="0"/>
    <s v="Business"/>
  </r>
  <r>
    <n v="132"/>
    <s v="Spotify"/>
    <n v="59"/>
    <d v="2023-07-10T00:00:00"/>
    <x v="0"/>
    <s v="Great music collection, but needs offline mode."/>
    <n v="77"/>
    <s v="iPhone 12"/>
    <s v="4.257.10"/>
    <s v="India"/>
    <n v="11.51"/>
    <s v="Music"/>
  </r>
  <r>
    <n v="133"/>
    <s v="Spotify"/>
    <n v="54"/>
    <d v="2022-10-25T00:00:00"/>
    <x v="1"/>
    <s v="The app is okay, but it crashes often."/>
    <n v="26"/>
    <s v="iPhone SE"/>
    <s v="1.103.13"/>
    <s v="UK"/>
    <n v="0"/>
    <s v="Music"/>
  </r>
  <r>
    <n v="134"/>
    <s v="Spotify"/>
    <n v="24"/>
    <d v="2024-03-22T00:00:00"/>
    <x v="1"/>
    <s v="Not worth it. Limited music selection."/>
    <n v="19"/>
    <s v="iPhone 11"/>
    <s v="1.29.0"/>
    <s v="India"/>
    <n v="0"/>
    <s v="Music"/>
  </r>
  <r>
    <n v="135"/>
    <s v="Candy Crush Saga"/>
    <n v="31"/>
    <d v="2023-06-24T00:00:00"/>
    <x v="0"/>
    <s v="Great game, but too many in-game purchases."/>
    <n v="51"/>
    <s v="iPhone 11"/>
    <s v="2.39.7"/>
    <s v="France"/>
    <n v="19.059999999999999"/>
    <s v="Games"/>
  </r>
  <r>
    <n v="136"/>
    <s v="Instagram"/>
    <n v="38"/>
    <d v="2022-12-03T00:00:00"/>
    <x v="0"/>
    <s v="Great app, but sometimes it lags."/>
    <n v="53"/>
    <s v="iPhone 13"/>
    <s v="8.38.6"/>
    <s v="Canada"/>
    <n v="0"/>
    <s v="Social"/>
  </r>
  <r>
    <n v="137"/>
    <s v="Headspace"/>
    <n v="40"/>
    <d v="2023-11-29T00:00:00"/>
    <x v="3"/>
    <s v="Decent, but lacks variety in sessions."/>
    <n v="54"/>
    <s v="iPhone 14"/>
    <s v="6.268.6"/>
    <s v="US"/>
    <n v="10.92"/>
    <s v="Health"/>
  </r>
  <r>
    <n v="138"/>
    <s v="TikTok"/>
    <n v="27"/>
    <d v="2022-12-14T00:00:00"/>
    <x v="4"/>
    <s v="The app is okay but has too many glitches."/>
    <n v="26"/>
    <s v="iPhone 12"/>
    <s v="1.0.14"/>
    <s v="India"/>
    <n v="8.75"/>
    <s v="Entertainment"/>
  </r>
  <r>
    <n v="139"/>
    <s v="Headspace"/>
    <n v="30"/>
    <d v="2023-08-21T00:00:00"/>
    <x v="0"/>
    <s v="Good, but the premium content is expensive."/>
    <n v="67"/>
    <s v="iPhone X"/>
    <s v="10.288.3"/>
    <s v="US"/>
    <n v="0"/>
    <s v="Health"/>
  </r>
  <r>
    <n v="140"/>
    <s v="Clash of Clans"/>
    <n v="30"/>
    <d v="2023-09-23T00:00:00"/>
    <x v="2"/>
    <s v="Super fun and addictive! Can't stop playing."/>
    <n v="95"/>
    <s v="iPhone 14"/>
    <s v="2.178.1"/>
    <s v="Canada"/>
    <n v="6.25"/>
    <s v="Games"/>
  </r>
  <r>
    <n v="141"/>
    <s v="Audible"/>
    <n v="28"/>
    <d v="2023-12-10T00:00:00"/>
    <x v="2"/>
    <s v="Amazing app for audiobooks! Huge selection."/>
    <n v="76"/>
    <s v="iPhone 13"/>
    <s v="1.135.10"/>
    <s v="Australia"/>
    <n v="0"/>
    <s v="Books"/>
  </r>
  <r>
    <n v="142"/>
    <s v="Candy Crush Saga"/>
    <n v="33"/>
    <d v="2024-02-18T00:00:00"/>
    <x v="3"/>
    <s v="Great game, but too many in-game purchases."/>
    <n v="55"/>
    <s v="iPhone X"/>
    <s v="3.270.4"/>
    <s v="UK"/>
    <n v="5.45"/>
    <s v="Games"/>
  </r>
  <r>
    <n v="143"/>
    <s v="Headspace"/>
    <n v="41"/>
    <d v="2023-09-01T00:00:00"/>
    <x v="4"/>
    <s v="Could be better. Some sessions don't work."/>
    <n v="13"/>
    <s v="iPhone 12"/>
    <s v="7.140.4"/>
    <s v="UK"/>
    <n v="6.09"/>
    <s v="Health"/>
  </r>
  <r>
    <n v="144"/>
    <s v="Candy Crush Saga"/>
    <n v="32"/>
    <d v="2024-03-16T00:00:00"/>
    <x v="3"/>
    <s v="Too many ads interrupting the game."/>
    <n v="25"/>
    <s v="iPhone 14"/>
    <s v="3.193.15"/>
    <s v="Germany"/>
    <n v="14.61"/>
    <s v="Games"/>
  </r>
  <r>
    <n v="145"/>
    <s v="Zoom"/>
    <n v="37"/>
    <d v="2024-07-19T00:00:00"/>
    <x v="1"/>
    <s v="Keeps disconnecting during calls."/>
    <n v="26"/>
    <s v="iPhone X"/>
    <s v="1.149.16"/>
    <s v="Canada"/>
    <n v="0"/>
    <s v="Business"/>
  </r>
  <r>
    <n v="146"/>
    <s v="Clash of Clans"/>
    <n v="47"/>
    <d v="2024-06-11T00:00:00"/>
    <x v="1"/>
    <s v="Too many ads interrupting the game."/>
    <n v="15"/>
    <s v="iPhone X"/>
    <s v="8.187.1"/>
    <s v="Mexico"/>
    <n v="15.14"/>
    <s v="Games"/>
  </r>
  <r>
    <n v="147"/>
    <s v="Clash of Clans"/>
    <n v="54"/>
    <d v="2023-01-11T00:00:00"/>
    <x v="0"/>
    <s v="Fun, but it gets repetitive after a while."/>
    <n v="54"/>
    <s v="iPhone 14"/>
    <s v="9.244.12"/>
    <s v="Canada"/>
    <n v="16.36"/>
    <s v="Games"/>
  </r>
  <r>
    <n v="148"/>
    <s v="WhatsApp"/>
    <n v="32"/>
    <d v="2023-08-28T00:00:00"/>
    <x v="3"/>
    <s v="Could be better. The app crashes frequently."/>
    <n v="17"/>
    <s v="iPhone 14"/>
    <s v="5.191.16"/>
    <s v="UK"/>
    <n v="6.14"/>
    <s v="Social"/>
  </r>
  <r>
    <n v="149"/>
    <s v="Duolingo"/>
    <n v="35"/>
    <d v="2022-10-17T00:00:00"/>
    <x v="1"/>
    <s v="Disappointing. Hard to follow and buggy."/>
    <n v="19"/>
    <s v="iPhone 13"/>
    <s v="7.162.4"/>
    <s v="India"/>
    <n v="0"/>
    <s v="Education"/>
  </r>
  <r>
    <n v="150"/>
    <s v="Audible"/>
    <n v="26"/>
    <d v="2023-10-31T00:00:00"/>
    <x v="3"/>
    <s v="Great app, but it's a bit pricey."/>
    <n v="72"/>
    <s v="iPhone SE"/>
    <s v="5.15.0"/>
    <s v="India"/>
    <n v="0"/>
    <s v="Books"/>
  </r>
  <r>
    <n v="151"/>
    <s v="Instagram"/>
    <n v="35"/>
    <d v="2024-06-12T00:00:00"/>
    <x v="2"/>
    <s v="Amazing app! Helps me stay connected with friends and family."/>
    <n v="80"/>
    <s v="iPhone 13"/>
    <s v="2.257.9"/>
    <s v="US"/>
    <n v="6.72"/>
    <s v="Social"/>
  </r>
  <r>
    <n v="152"/>
    <s v="Headspace"/>
    <n v="60"/>
    <d v="2022-11-23T00:00:00"/>
    <x v="1"/>
    <s v="Not helpful at all. Content is repetitive."/>
    <n v="0"/>
    <s v="iPhone 11"/>
    <s v="9.263.15"/>
    <s v="Canada"/>
    <n v="0"/>
    <s v="Health"/>
  </r>
  <r>
    <n v="153"/>
    <s v="Zoom"/>
    <n v="55"/>
    <d v="2024-02-15T00:00:00"/>
    <x v="3"/>
    <s v="Good app, but has minor bugs."/>
    <n v="51"/>
    <s v="iPhone SE"/>
    <s v="7.193.11"/>
    <s v="France"/>
    <n v="10.72"/>
    <s v="Business"/>
  </r>
  <r>
    <n v="154"/>
    <s v="Audible"/>
    <n v="53"/>
    <d v="2024-09-02T00:00:00"/>
    <x v="3"/>
    <s v="Good, but needs more features for listeners."/>
    <n v="47"/>
    <s v="iPhone 13"/>
    <s v="6.271.16"/>
    <s v="Canada"/>
    <n v="0"/>
    <s v="Books"/>
  </r>
  <r>
    <n v="155"/>
    <s v="Audible"/>
    <n v="21"/>
    <d v="2024-05-26T00:00:00"/>
    <x v="0"/>
    <s v="Great app, but it's a bit pricey."/>
    <n v="63"/>
    <s v="iPhone 11"/>
    <s v="7.11.7"/>
    <s v="Mexico"/>
    <n v="0"/>
    <s v="Books"/>
  </r>
  <r>
    <n v="156"/>
    <s v="Headspace"/>
    <n v="33"/>
    <d v="2024-02-29T00:00:00"/>
    <x v="4"/>
    <s v="Not helpful at all. Content is repetitive."/>
    <n v="9"/>
    <s v="iPhone 14"/>
    <s v="9.133.5"/>
    <s v="France"/>
    <n v="8.14"/>
    <s v="Health"/>
  </r>
  <r>
    <n v="157"/>
    <s v="Instagram"/>
    <n v="58"/>
    <d v="2022-12-22T00:00:00"/>
    <x v="3"/>
    <s v="Good app, but too many ads."/>
    <n v="58"/>
    <s v="iPhone 14"/>
    <s v="3.290.16"/>
    <s v="Germany"/>
    <n v="0"/>
    <s v="Social"/>
  </r>
  <r>
    <n v="158"/>
    <s v="Audible"/>
    <n v="58"/>
    <d v="2023-09-25T00:00:00"/>
    <x v="0"/>
    <s v="Great app, but it's a bit pricey."/>
    <n v="52"/>
    <s v="iPhone 14"/>
    <s v="5.46.5"/>
    <s v="UK"/>
    <n v="0"/>
    <s v="Books"/>
  </r>
  <r>
    <n v="159"/>
    <s v="Candy Crush Saga"/>
    <n v="49"/>
    <d v="2022-11-14T00:00:00"/>
    <x v="4"/>
    <s v="Too many ads interrupting the game."/>
    <n v="37"/>
    <s v="iPhone 12"/>
    <s v="2.211.16"/>
    <s v="India"/>
    <n v="13.48"/>
    <s v="Games"/>
  </r>
  <r>
    <n v="160"/>
    <s v="Instagram"/>
    <n v="56"/>
    <d v="2023-11-19T00:00:00"/>
    <x v="4"/>
    <s v="Could be better. The app crashes frequently."/>
    <n v="10"/>
    <s v="iPhone 11"/>
    <s v="5.286.20"/>
    <s v="US"/>
    <n v="10.130000000000001"/>
    <s v="Social"/>
  </r>
  <r>
    <n v="161"/>
    <s v="Duolingo"/>
    <n v="27"/>
    <d v="2024-05-27T00:00:00"/>
    <x v="4"/>
    <s v="Not engaging enough. Needs more updates."/>
    <n v="23"/>
    <s v="iPhone 12"/>
    <s v="4.179.10"/>
    <s v="France"/>
    <n v="0"/>
    <s v="Education"/>
  </r>
  <r>
    <n v="162"/>
    <s v="TikTok"/>
    <n v="38"/>
    <d v="2024-02-12T00:00:00"/>
    <x v="1"/>
    <s v="Terrible! Hard to navigate and slow."/>
    <n v="8"/>
    <s v="iPhone SE"/>
    <s v="3.238.1"/>
    <s v="Germany"/>
    <n v="6.4"/>
    <s v="Entertainment"/>
  </r>
  <r>
    <n v="163"/>
    <s v="Zoom"/>
    <n v="54"/>
    <d v="2023-10-11T00:00:00"/>
    <x v="2"/>
    <s v="Perfect for remote meetings! Stable and reliable."/>
    <n v="71"/>
    <s v="iPhone 12"/>
    <s v="8.94.14"/>
    <s v="Canada"/>
    <n v="10.94"/>
    <s v="Business"/>
  </r>
  <r>
    <n v="164"/>
    <s v="TikTok"/>
    <n v="33"/>
    <d v="2023-01-18T00:00:00"/>
    <x v="3"/>
    <s v="Awesome app! Best entertainment content."/>
    <n v="76"/>
    <s v="iPhone X"/>
    <s v="7.288.10"/>
    <s v="India"/>
    <n v="0"/>
    <s v="Entertainment"/>
  </r>
  <r>
    <n v="165"/>
    <s v="TikTok"/>
    <n v="57"/>
    <d v="2024-09-09T00:00:00"/>
    <x v="4"/>
    <s v="The app is okay but has too many glitches."/>
    <n v="34"/>
    <s v="iPhone X"/>
    <s v="5.54.0"/>
    <s v="Germany"/>
    <n v="4.8499999999999996"/>
    <s v="Entertainment"/>
  </r>
  <r>
    <n v="166"/>
    <s v="Audible"/>
    <n v="52"/>
    <d v="2022-12-24T00:00:00"/>
    <x v="2"/>
    <s v="Amazing app for audiobooks! Huge selection."/>
    <n v="71"/>
    <s v="iPhone X"/>
    <s v="7.88.18"/>
    <s v="Mexico"/>
    <n v="0"/>
    <s v="Books"/>
  </r>
  <r>
    <n v="167"/>
    <s v="Audible"/>
    <n v="18"/>
    <d v="2023-11-19T00:00:00"/>
    <x v="2"/>
    <s v="Amazing app for audiobooks! Huge selection."/>
    <n v="73"/>
    <s v="iPhone 11"/>
    <s v="10.24.17"/>
    <s v="UK"/>
    <n v="0"/>
    <s v="Books"/>
  </r>
  <r>
    <n v="168"/>
    <s v="Candy Crush Saga"/>
    <n v="25"/>
    <d v="2024-05-01T00:00:00"/>
    <x v="2"/>
    <s v="Super fun and addictive! Can't stop playing."/>
    <n v="92"/>
    <s v="iPhone 11"/>
    <s v="2.225.11"/>
    <s v="France"/>
    <n v="9.0500000000000007"/>
    <s v="Games"/>
  </r>
  <r>
    <n v="169"/>
    <s v="WhatsApp"/>
    <n v="29"/>
    <d v="2024-01-06T00:00:00"/>
    <x v="1"/>
    <s v="Terrible experience. The app doesn't work properly."/>
    <n v="1"/>
    <s v="iPhone 11"/>
    <s v="1.58.2"/>
    <s v="US"/>
    <n v="0"/>
    <s v="Social"/>
  </r>
  <r>
    <n v="170"/>
    <s v="Duolingo"/>
    <n v="47"/>
    <d v="2023-05-19T00:00:00"/>
    <x v="2"/>
    <s v="Good educational app, but can be improved."/>
    <n v="68"/>
    <s v="iPhone 13"/>
    <s v="8.106.15"/>
    <s v="Australia"/>
    <n v="0"/>
    <s v="Education"/>
  </r>
  <r>
    <n v="171"/>
    <s v="TikTok"/>
    <n v="51"/>
    <d v="2023-04-20T00:00:00"/>
    <x v="2"/>
    <s v="Good app, but the ads are annoying."/>
    <n v="79"/>
    <s v="iPhone 13"/>
    <s v="4.51.19"/>
    <s v="Australia"/>
    <n v="0"/>
    <s v="Entertainment"/>
  </r>
  <r>
    <n v="172"/>
    <s v="Candy Crush Saga"/>
    <n v="26"/>
    <d v="2024-06-01T00:00:00"/>
    <x v="4"/>
    <s v="Too many ads interrupting the game."/>
    <n v="27"/>
    <s v="iPhone X"/>
    <s v="10.227.17"/>
    <s v="India"/>
    <n v="10.4"/>
    <s v="Games"/>
  </r>
  <r>
    <n v="173"/>
    <s v="Audible"/>
    <n v="43"/>
    <d v="2024-02-18T00:00:00"/>
    <x v="4"/>
    <s v="It's okay, but some audiobooks won't play."/>
    <n v="14"/>
    <s v="iPhone 11"/>
    <s v="2.8.15"/>
    <s v="Mexico"/>
    <n v="0"/>
    <s v="Books"/>
  </r>
  <r>
    <n v="174"/>
    <s v="Zoom"/>
    <n v="38"/>
    <d v="2023-08-11T00:00:00"/>
    <x v="2"/>
    <s v="Perfect for remote meetings! Stable and reliable."/>
    <n v="93"/>
    <s v="iPhone 12"/>
    <s v="9.280.0"/>
    <s v="UK"/>
    <n v="0"/>
    <s v="Business"/>
  </r>
  <r>
    <n v="175"/>
    <s v="Instagram"/>
    <n v="36"/>
    <d v="2023-10-11T00:00:00"/>
    <x v="1"/>
    <s v="Terrible experience. The app doesn't work properly."/>
    <n v="8"/>
    <s v="iPhone 12"/>
    <s v="9.235.6"/>
    <s v="India"/>
    <n v="0"/>
    <s v="Social"/>
  </r>
  <r>
    <n v="176"/>
    <s v="Instagram"/>
    <n v="22"/>
    <d v="2024-07-27T00:00:00"/>
    <x v="1"/>
    <s v="Terrible experience. The app doesn't work properly."/>
    <n v="7"/>
    <s v="iPhone SE"/>
    <s v="4.233.11"/>
    <s v="Australia"/>
    <n v="6.45"/>
    <s v="Social"/>
  </r>
  <r>
    <n v="177"/>
    <s v="Candy Crush Saga"/>
    <n v="34"/>
    <d v="2023-10-31T00:00:00"/>
    <x v="3"/>
    <s v="Fun, but it gets repetitive after a while."/>
    <n v="46"/>
    <s v="iPhone 13"/>
    <s v="9.180.15"/>
    <s v="Mexico"/>
    <n v="11.27"/>
    <s v="Games"/>
  </r>
  <r>
    <n v="178"/>
    <s v="Zoom"/>
    <n v="36"/>
    <d v="2023-03-06T00:00:00"/>
    <x v="0"/>
    <s v="Good app, but has minor bugs."/>
    <n v="57"/>
    <s v="iPhone 12"/>
    <s v="5.298.12"/>
    <s v="Germany"/>
    <n v="0"/>
    <s v="Business"/>
  </r>
  <r>
    <n v="179"/>
    <s v="Headspace"/>
    <n v="23"/>
    <d v="2024-10-05T00:00:00"/>
    <x v="4"/>
    <s v="Not helpful at all. Content is repetitive."/>
    <n v="20"/>
    <s v="iPhone 14"/>
    <s v="9.44.18"/>
    <s v="UK"/>
    <n v="0"/>
    <s v="Health"/>
  </r>
  <r>
    <n v="180"/>
    <s v="WhatsApp"/>
    <n v="33"/>
    <d v="2024-06-14T00:00:00"/>
    <x v="0"/>
    <s v="Great app, but sometimes it lags."/>
    <n v="73"/>
    <s v="iPhone 13"/>
    <s v="6.155.0"/>
    <s v="Germany"/>
    <n v="13.01"/>
    <s v="Social"/>
  </r>
  <r>
    <n v="181"/>
    <s v="Clash of Clans"/>
    <n v="43"/>
    <d v="2023-06-30T00:00:00"/>
    <x v="2"/>
    <s v="Great game, but too many in-game purchases."/>
    <n v="80"/>
    <s v="iPhone 13"/>
    <s v="9.50.9"/>
    <s v="Canada"/>
    <n v="15.18"/>
    <s v="Games"/>
  </r>
  <r>
    <n v="182"/>
    <s v="Duolingo"/>
    <n v="33"/>
    <d v="2024-06-20T00:00:00"/>
    <x v="1"/>
    <s v="Disappointing. Hard to follow and buggy."/>
    <n v="3"/>
    <s v="iPhone 12"/>
    <s v="8.218.2"/>
    <s v="US"/>
    <n v="0"/>
    <s v="Education"/>
  </r>
  <r>
    <n v="183"/>
    <s v="TikTok"/>
    <n v="50"/>
    <d v="2023-08-13T00:00:00"/>
    <x v="4"/>
    <s v="The app is okay but has too many glitches."/>
    <n v="23"/>
    <s v="iPhone 12"/>
    <s v="7.44.18"/>
    <s v="UK"/>
    <n v="5.37"/>
    <s v="Entertainment"/>
  </r>
  <r>
    <n v="184"/>
    <s v="Clash of Clans"/>
    <n v="47"/>
    <d v="2024-10-06T00:00:00"/>
    <x v="1"/>
    <s v="Not worth the download. Keeps crashing."/>
    <n v="16"/>
    <s v="iPhone 13"/>
    <s v="6.272.6"/>
    <s v="Canada"/>
    <n v="16.68"/>
    <s v="Games"/>
  </r>
  <r>
    <n v="185"/>
    <s v="WhatsApp"/>
    <n v="21"/>
    <d v="2023-07-10T00:00:00"/>
    <x v="3"/>
    <s v="Good app, but too many ads."/>
    <n v="46"/>
    <s v="iPhone 14"/>
    <s v="5.299.0"/>
    <s v="Canada"/>
    <n v="0"/>
    <s v="Social"/>
  </r>
  <r>
    <n v="186"/>
    <s v="TikTok"/>
    <n v="47"/>
    <d v="2023-03-13T00:00:00"/>
    <x v="3"/>
    <s v="Decent, but needs more content."/>
    <n v="58"/>
    <s v="iPhone X"/>
    <s v="9.213.2"/>
    <s v="UK"/>
    <n v="7.94"/>
    <s v="Entertainment"/>
  </r>
  <r>
    <n v="187"/>
    <s v="Candy Crush Saga"/>
    <n v="57"/>
    <d v="2023-01-05T00:00:00"/>
    <x v="0"/>
    <s v="Fun, but it gets repetitive after a while."/>
    <n v="51"/>
    <s v="iPhone 14"/>
    <s v="9.79.20"/>
    <s v="India"/>
    <n v="8.5"/>
    <s v="Games"/>
  </r>
  <r>
    <n v="188"/>
    <s v="Clash of Clans"/>
    <n v="40"/>
    <d v="2024-04-01T00:00:00"/>
    <x v="2"/>
    <s v="Super fun and addictive! Can't stop playing."/>
    <n v="94"/>
    <s v="iPhone 11"/>
    <s v="9.244.10"/>
    <s v="Mexico"/>
    <n v="0"/>
    <s v="Games"/>
  </r>
  <r>
    <n v="189"/>
    <s v="Audible"/>
    <n v="29"/>
    <d v="2024-04-14T00:00:00"/>
    <x v="0"/>
    <s v="Great app, but it's a bit pricey."/>
    <n v="64"/>
    <s v="iPhone 11"/>
    <s v="3.91.19"/>
    <s v="India"/>
    <n v="0"/>
    <s v="Books"/>
  </r>
  <r>
    <n v="190"/>
    <s v="Clash of Clans"/>
    <n v="49"/>
    <d v="2023-01-01T00:00:00"/>
    <x v="2"/>
    <s v="Super fun and addictive! Can't stop playing."/>
    <n v="98"/>
    <s v="iPhone X"/>
    <s v="5.177.8"/>
    <s v="India"/>
    <n v="10.17"/>
    <s v="Games"/>
  </r>
  <r>
    <n v="191"/>
    <s v="Instagram"/>
    <n v="45"/>
    <d v="2023-11-17T00:00:00"/>
    <x v="1"/>
    <s v="Good app, but too many ads."/>
    <n v="58"/>
    <s v="iPhone X"/>
    <s v="9.12.13"/>
    <s v="US"/>
    <n v="0"/>
    <s v="Social"/>
  </r>
  <r>
    <n v="192"/>
    <s v="Audible"/>
    <n v="54"/>
    <d v="2023-02-10T00:00:00"/>
    <x v="1"/>
    <s v="Terrible. Very limited selection of books."/>
    <n v="1"/>
    <s v="iPhone 13"/>
    <s v="10.167.0"/>
    <s v="India"/>
    <n v="0"/>
    <s v="Books"/>
  </r>
  <r>
    <n v="193"/>
    <s v="WhatsApp"/>
    <n v="44"/>
    <d v="2022-11-09T00:00:00"/>
    <x v="3"/>
    <s v="Good app, but too many ads."/>
    <n v="41"/>
    <s v="iPhone X"/>
    <s v="4.119.14"/>
    <s v="France"/>
    <n v="0"/>
    <s v="Social"/>
  </r>
  <r>
    <n v="194"/>
    <s v="TikTok"/>
    <n v="30"/>
    <d v="2024-03-30T00:00:00"/>
    <x v="1"/>
    <s v="The app is okay but has too many glitches."/>
    <n v="13"/>
    <s v="iPhone X"/>
    <s v="6.200.3"/>
    <s v="France"/>
    <n v="5.77"/>
    <s v="Entertainment"/>
  </r>
  <r>
    <n v="195"/>
    <s v="Candy Crush Saga"/>
    <n v="52"/>
    <d v="2024-08-24T00:00:00"/>
    <x v="0"/>
    <s v="Great game, but too many in-game purchases."/>
    <n v="74"/>
    <s v="iPhone 11"/>
    <s v="4.151.6"/>
    <s v="UK"/>
    <n v="10.97"/>
    <s v="Games"/>
  </r>
  <r>
    <n v="196"/>
    <s v="TikTok"/>
    <n v="37"/>
    <d v="2023-07-07T00:00:00"/>
    <x v="1"/>
    <s v="The app is okay but has too many glitches."/>
    <n v="19"/>
    <s v="iPhone X"/>
    <s v="5.190.6"/>
    <s v="Canada"/>
    <n v="3.26"/>
    <s v="Entertainment"/>
  </r>
  <r>
    <n v="197"/>
    <s v="Zoom"/>
    <n v="49"/>
    <d v="2024-07-15T00:00:00"/>
    <x v="3"/>
    <s v="Works fine, but the interface could be better."/>
    <n v="57"/>
    <s v="iPhone 11"/>
    <s v="4.10.17"/>
    <s v="Australia"/>
    <n v="0"/>
    <s v="Business"/>
  </r>
  <r>
    <n v="198"/>
    <s v="Instagram"/>
    <n v="47"/>
    <d v="2024-01-24T00:00:00"/>
    <x v="2"/>
    <s v="Amazing app! Helps me stay connected with friends and family."/>
    <n v="72"/>
    <s v="iPhone 12"/>
    <s v="4.229.11"/>
    <s v="Mexico"/>
    <n v="10.76"/>
    <s v="Social"/>
  </r>
  <r>
    <n v="199"/>
    <s v="Headspace"/>
    <n v="31"/>
    <d v="2023-01-01T00:00:00"/>
    <x v="1"/>
    <s v="Not helpful at all. Content is repetitive."/>
    <n v="14"/>
    <s v="iPhone 13"/>
    <s v="6.28.11"/>
    <s v="France"/>
    <n v="10.01"/>
    <s v="Health"/>
  </r>
  <r>
    <n v="200"/>
    <s v="WhatsApp"/>
    <n v="28"/>
    <d v="2022-11-07T00:00:00"/>
    <x v="0"/>
    <s v="Great app, but sometimes it lags."/>
    <n v="77"/>
    <s v="iPhone 11"/>
    <s v="1.89.9"/>
    <s v="India"/>
    <n v="0"/>
    <s v="Social"/>
  </r>
  <r>
    <n v="201"/>
    <s v="Clash of Clans"/>
    <n v="42"/>
    <d v="2022-12-09T00:00:00"/>
    <x v="4"/>
    <s v="Too many ads interrupting the game."/>
    <n v="33"/>
    <s v="iPhone 14"/>
    <s v="10.182.19"/>
    <s v="India"/>
    <n v="8.3000000000000007"/>
    <s v="Games"/>
  </r>
  <r>
    <n v="202"/>
    <s v="Instagram"/>
    <n v="52"/>
    <d v="2024-05-05T00:00:00"/>
    <x v="1"/>
    <s v="Terrible experience. The app doesn't work properly."/>
    <n v="10"/>
    <s v="iPhone 11"/>
    <s v="5.98.17"/>
    <s v="Mexico"/>
    <n v="0"/>
    <s v="Social"/>
  </r>
  <r>
    <n v="203"/>
    <s v="WhatsApp"/>
    <n v="21"/>
    <d v="2024-09-14T00:00:00"/>
    <x v="2"/>
    <s v="Amazing app! Helps me stay connected with friends and family."/>
    <n v="81"/>
    <s v="iPhone 14"/>
    <s v="4.138.17"/>
    <s v="Australia"/>
    <n v="13.98"/>
    <s v="Social"/>
  </r>
  <r>
    <n v="204"/>
    <s v="Clash of Clans"/>
    <n v="57"/>
    <d v="2024-03-03T00:00:00"/>
    <x v="1"/>
    <s v="Not worth the download. Keeps crashing."/>
    <n v="20"/>
    <s v="iPhone 11"/>
    <s v="1.164.2"/>
    <s v="France"/>
    <n v="9.4499999999999993"/>
    <s v="Games"/>
  </r>
  <r>
    <n v="205"/>
    <s v="Instagram"/>
    <n v="29"/>
    <d v="2024-07-09T00:00:00"/>
    <x v="2"/>
    <s v="Amazing app! Helps me stay connected with friends and family."/>
    <n v="93"/>
    <s v="iPhone 12"/>
    <s v="5.7.5"/>
    <s v="Germany"/>
    <n v="10.42"/>
    <s v="Social"/>
  </r>
  <r>
    <n v="206"/>
    <s v="Candy Crush Saga"/>
    <n v="24"/>
    <d v="2024-05-10T00:00:00"/>
    <x v="4"/>
    <s v="Not worth the download. Keeps crashing."/>
    <n v="10"/>
    <s v="iPhone 13"/>
    <s v="2.196.4"/>
    <s v="Mexico"/>
    <n v="9.5500000000000007"/>
    <s v="Games"/>
  </r>
  <r>
    <n v="207"/>
    <s v="Audible"/>
    <n v="35"/>
    <d v="2024-04-18T00:00:00"/>
    <x v="0"/>
    <s v="Great app, but it's a bit pricey."/>
    <n v="78"/>
    <s v="iPhone 12"/>
    <s v="8.236.13"/>
    <s v="US"/>
    <n v="0"/>
    <s v="Books"/>
  </r>
  <r>
    <n v="208"/>
    <s v="Duolingo"/>
    <n v="53"/>
    <d v="2024-04-12T00:00:00"/>
    <x v="3"/>
    <s v="Not engaging enough. Needs more updates."/>
    <n v="11"/>
    <s v="iPhone 14"/>
    <s v="1.132.11"/>
    <s v="Canada"/>
    <n v="11.49"/>
    <s v="Education"/>
  </r>
  <r>
    <n v="209"/>
    <s v="Duolingo"/>
    <n v="45"/>
    <d v="2024-01-29T00:00:00"/>
    <x v="0"/>
    <s v="Good educational app, but can be improved."/>
    <n v="64"/>
    <s v="iPhone 12"/>
    <s v="10.64.16"/>
    <s v="India"/>
    <n v="14.57"/>
    <s v="Education"/>
  </r>
  <r>
    <n v="210"/>
    <s v="Headspace"/>
    <n v="21"/>
    <d v="2024-04-07T00:00:00"/>
    <x v="1"/>
    <s v="Could be better. Some sessions don't work."/>
    <n v="29"/>
    <s v="iPhone SE"/>
    <s v="8.192.6"/>
    <s v="France"/>
    <n v="0"/>
    <s v="Health"/>
  </r>
  <r>
    <n v="211"/>
    <s v="TikTok"/>
    <n v="42"/>
    <d v="2024-06-29T00:00:00"/>
    <x v="4"/>
    <s v="The app is okay but has too many glitches."/>
    <n v="32"/>
    <s v="iPhone 11"/>
    <s v="2.89.1"/>
    <s v="Mexico"/>
    <n v="0"/>
    <s v="Entertainment"/>
  </r>
  <r>
    <n v="212"/>
    <s v="Headspace"/>
    <n v="23"/>
    <d v="2023-01-04T00:00:00"/>
    <x v="3"/>
    <s v="Good, but the premium content is expensive."/>
    <n v="79"/>
    <s v="iPhone SE"/>
    <s v="9.202.7"/>
    <s v="Australia"/>
    <n v="9.51"/>
    <s v="Health"/>
  </r>
  <r>
    <n v="213"/>
    <s v="Instagram"/>
    <n v="56"/>
    <d v="2023-09-02T00:00:00"/>
    <x v="1"/>
    <s v="Terrible experience. The app doesn't work properly."/>
    <n v="8"/>
    <s v="iPhone 13"/>
    <s v="2.163.3"/>
    <s v="Australia"/>
    <n v="0"/>
    <s v="Social"/>
  </r>
  <r>
    <n v="214"/>
    <s v="TikTok"/>
    <n v="40"/>
    <d v="2023-09-19T00:00:00"/>
    <x v="1"/>
    <s v="Terrible! Hard to navigate and slow."/>
    <n v="14"/>
    <s v="iPhone 13"/>
    <s v="3.86.4"/>
    <s v="UK"/>
    <n v="0"/>
    <s v="Entertainment"/>
  </r>
  <r>
    <n v="215"/>
    <s v="Instagram"/>
    <n v="31"/>
    <d v="2023-11-23T00:00:00"/>
    <x v="3"/>
    <s v="Good app, but too many ads."/>
    <n v="59"/>
    <s v="iPhone X"/>
    <s v="3.133.5"/>
    <s v="Mexico"/>
    <n v="0"/>
    <s v="Social"/>
  </r>
  <r>
    <n v="216"/>
    <s v="Instagram"/>
    <n v="37"/>
    <d v="2023-07-12T00:00:00"/>
    <x v="1"/>
    <s v="Could be better. The app crashes frequently."/>
    <n v="40"/>
    <s v="iPhone SE"/>
    <s v="6.227.6"/>
    <s v="US"/>
    <n v="0"/>
    <s v="Social"/>
  </r>
  <r>
    <n v="217"/>
    <s v="Candy Crush Saga"/>
    <n v="24"/>
    <d v="2024-01-12T00:00:00"/>
    <x v="3"/>
    <s v="Super fun and addictive! Can't stop playing."/>
    <n v="71"/>
    <s v="iPhone X"/>
    <s v="7.117.5"/>
    <s v="US"/>
    <n v="0"/>
    <s v="Games"/>
  </r>
  <r>
    <n v="218"/>
    <s v="Headspace"/>
    <n v="56"/>
    <d v="2023-06-13T00:00:00"/>
    <x v="2"/>
    <s v="Very helpful for meditation and mental health."/>
    <n v="73"/>
    <s v="iPhone 12"/>
    <s v="4.244.6"/>
    <s v="Australia"/>
    <n v="0"/>
    <s v="Health"/>
  </r>
  <r>
    <n v="219"/>
    <s v="Clash of Clans"/>
    <n v="41"/>
    <d v="2024-05-22T00:00:00"/>
    <x v="3"/>
    <s v="Fun, but it gets repetitive after a while."/>
    <n v="42"/>
    <s v="iPhone 12"/>
    <s v="1.28.10"/>
    <s v="Canada"/>
    <n v="0"/>
    <s v="Games"/>
  </r>
  <r>
    <n v="220"/>
    <s v="Duolingo"/>
    <n v="57"/>
    <d v="2023-09-23T00:00:00"/>
    <x v="4"/>
    <s v="Good educational app, but can be improved."/>
    <n v="51"/>
    <s v="iPhone SE"/>
    <s v="2.79.10"/>
    <s v="India"/>
    <n v="0"/>
    <s v="Education"/>
  </r>
  <r>
    <n v="221"/>
    <s v="TikTok"/>
    <n v="34"/>
    <d v="2022-12-29T00:00:00"/>
    <x v="3"/>
    <s v="Decent, but needs more content."/>
    <n v="38"/>
    <s v="iPhone 14"/>
    <s v="1.211.5"/>
    <s v="Germany"/>
    <n v="0"/>
    <s v="Entertainment"/>
  </r>
  <r>
    <n v="222"/>
    <s v="WhatsApp"/>
    <n v="23"/>
    <d v="2023-01-06T00:00:00"/>
    <x v="1"/>
    <s v="Terrible experience. The app doesn't work properly."/>
    <n v="2"/>
    <s v="iPhone X"/>
    <s v="6.86.2"/>
    <s v="Germany"/>
    <n v="0"/>
    <s v="Social"/>
  </r>
  <r>
    <n v="223"/>
    <s v="Duolingo"/>
    <n v="58"/>
    <d v="2023-09-09T00:00:00"/>
    <x v="1"/>
    <s v="Useful, but some content is outdated."/>
    <n v="50"/>
    <s v="iPhone SE"/>
    <s v="2.63.19"/>
    <s v="US"/>
    <n v="0"/>
    <s v="Education"/>
  </r>
  <r>
    <n v="224"/>
    <s v="WhatsApp"/>
    <n v="36"/>
    <d v="2022-11-14T00:00:00"/>
    <x v="1"/>
    <s v="Terrible experience. The app doesn't work properly."/>
    <n v="12"/>
    <s v="iPhone SE"/>
    <s v="3.166.8"/>
    <s v="Canada"/>
    <n v="12.31"/>
    <s v="Social"/>
  </r>
  <r>
    <n v="225"/>
    <s v="Headspace"/>
    <n v="34"/>
    <d v="2022-11-12T00:00:00"/>
    <x v="1"/>
    <s v="Not helpful at all. Content is repetitive."/>
    <n v="3"/>
    <s v="iPhone 12"/>
    <s v="3.95.14"/>
    <s v="Canada"/>
    <n v="11.69"/>
    <s v="Health"/>
  </r>
  <r>
    <n v="226"/>
    <s v="Candy Crush Saga"/>
    <n v="29"/>
    <d v="2023-06-07T00:00:00"/>
    <x v="1"/>
    <s v="Not worth the download. Keeps crashing."/>
    <n v="0"/>
    <s v="iPhone SE"/>
    <s v="7.108.9"/>
    <s v="France"/>
    <n v="9.82"/>
    <s v="Games"/>
  </r>
  <r>
    <n v="227"/>
    <s v="Candy Crush Saga"/>
    <n v="28"/>
    <d v="2024-05-05T00:00:00"/>
    <x v="1"/>
    <s v="Not worth the download. Keeps crashing."/>
    <n v="20"/>
    <s v="iPhone SE"/>
    <s v="7.123.10"/>
    <s v="UK"/>
    <n v="16.86"/>
    <s v="Games"/>
  </r>
  <r>
    <n v="228"/>
    <s v="Zoom"/>
    <n v="48"/>
    <d v="2024-05-12T00:00:00"/>
    <x v="2"/>
    <s v="Perfect for remote meetings! Stable and reliable."/>
    <n v="74"/>
    <s v="iPhone 14"/>
    <s v="3.127.15"/>
    <s v="US"/>
    <n v="0"/>
    <s v="Business"/>
  </r>
  <r>
    <n v="229"/>
    <s v="Candy Crush Saga"/>
    <n v="41"/>
    <d v="2023-12-11T00:00:00"/>
    <x v="2"/>
    <s v="Super fun and addictive! Can't stop playing."/>
    <n v="74"/>
    <s v="iPhone 13"/>
    <s v="5.129.11"/>
    <s v="Australia"/>
    <n v="11.84"/>
    <s v="Games"/>
  </r>
  <r>
    <n v="230"/>
    <s v="WhatsApp"/>
    <n v="52"/>
    <d v="2023-04-18T00:00:00"/>
    <x v="0"/>
    <s v="Great app, but sometimes it lags."/>
    <n v="59"/>
    <s v="iPhone 12"/>
    <s v="1.46.9"/>
    <s v="US"/>
    <n v="10.55"/>
    <s v="Social"/>
  </r>
  <r>
    <n v="231"/>
    <s v="Spotify"/>
    <n v="28"/>
    <d v="2024-01-03T00:00:00"/>
    <x v="1"/>
    <s v="Not worth it. Limited music selection."/>
    <n v="5"/>
    <s v="iPhone 12"/>
    <s v="1.25.7"/>
    <s v="Germany"/>
    <n v="11.22"/>
    <s v="Music"/>
  </r>
  <r>
    <n v="232"/>
    <s v="Candy Crush Saga"/>
    <n v="50"/>
    <d v="2023-12-16T00:00:00"/>
    <x v="3"/>
    <s v="Fun, but it gets repetitive after a while."/>
    <n v="40"/>
    <s v="iPhone 11"/>
    <s v="10.281.8"/>
    <s v="US"/>
    <n v="5.31"/>
    <s v="Games"/>
  </r>
  <r>
    <n v="233"/>
    <s v="Instagram"/>
    <n v="57"/>
    <d v="2023-06-15T00:00:00"/>
    <x v="3"/>
    <s v="Good app, but too many ads."/>
    <n v="36"/>
    <s v="iPhone 11"/>
    <s v="5.145.11"/>
    <s v="France"/>
    <n v="0"/>
    <s v="Social"/>
  </r>
  <r>
    <n v="234"/>
    <s v="Instagram"/>
    <n v="50"/>
    <d v="2023-08-31T00:00:00"/>
    <x v="1"/>
    <s v="Terrible experience. The app doesn't work properly."/>
    <n v="10"/>
    <s v="iPhone 11"/>
    <s v="9.260.20"/>
    <s v="Mexico"/>
    <n v="6.05"/>
    <s v="Social"/>
  </r>
  <r>
    <n v="235"/>
    <s v="Duolingo"/>
    <n v="34"/>
    <d v="2024-07-18T00:00:00"/>
    <x v="0"/>
    <s v="Excellent for learning new skills!"/>
    <n v="96"/>
    <s v="iPhone SE"/>
    <s v="10.133.13"/>
    <s v="India"/>
    <n v="0"/>
    <s v="Education"/>
  </r>
  <r>
    <n v="236"/>
    <s v="Duolingo"/>
    <n v="28"/>
    <d v="2024-03-21T00:00:00"/>
    <x v="2"/>
    <s v="Excellent for learning new skills!"/>
    <n v="77"/>
    <s v="iPhone 11"/>
    <s v="5.241.11"/>
    <s v="Germany"/>
    <n v="0"/>
    <s v="Education"/>
  </r>
  <r>
    <n v="237"/>
    <s v="Headspace"/>
    <n v="36"/>
    <d v="2024-08-26T00:00:00"/>
    <x v="4"/>
    <s v="Could be better. Some sessions don't work."/>
    <n v="14"/>
    <s v="iPhone 14"/>
    <s v="5.209.0"/>
    <s v="France"/>
    <n v="11.81"/>
    <s v="Health"/>
  </r>
  <r>
    <n v="238"/>
    <s v="Instagram"/>
    <n v="48"/>
    <d v="2023-04-06T00:00:00"/>
    <x v="2"/>
    <s v="Great app, but sometimes it lags."/>
    <n v="54"/>
    <s v="iPhone 13"/>
    <s v="1.4.2"/>
    <s v="UK"/>
    <n v="9.5500000000000007"/>
    <s v="Social"/>
  </r>
  <r>
    <n v="239"/>
    <s v="Spotify"/>
    <n v="42"/>
    <d v="2024-07-05T00:00:00"/>
    <x v="3"/>
    <s v="Good, but has connection issues sometimes."/>
    <n v="40"/>
    <s v="iPhone 14"/>
    <s v="8.94.3"/>
    <s v="Mexico"/>
    <n v="13.82"/>
    <s v="Music"/>
  </r>
  <r>
    <n v="240"/>
    <s v="Clash of Clans"/>
    <n v="27"/>
    <d v="2024-02-09T00:00:00"/>
    <x v="2"/>
    <s v="Super fun and addictive! Can't stop playing."/>
    <n v="80"/>
    <s v="iPhone 14"/>
    <s v="10.237.8"/>
    <s v="Canada"/>
    <n v="5.32"/>
    <s v="Games"/>
  </r>
  <r>
    <n v="241"/>
    <s v="Audible"/>
    <n v="22"/>
    <d v="2023-10-02T00:00:00"/>
    <x v="2"/>
    <s v="Great app, but it's a bit pricey."/>
    <n v="73"/>
    <s v="iPhone 13"/>
    <s v="8.55.13"/>
    <s v="Australia"/>
    <n v="0"/>
    <s v="Books"/>
  </r>
  <r>
    <n v="242"/>
    <s v="Audible"/>
    <n v="34"/>
    <d v="2024-09-12T00:00:00"/>
    <x v="1"/>
    <s v="Terrible. Very limited selection of books."/>
    <n v="8"/>
    <s v="iPhone 12"/>
    <s v="3.243.17"/>
    <s v="Mexico"/>
    <n v="0"/>
    <s v="Books"/>
  </r>
  <r>
    <n v="243"/>
    <s v="Audible"/>
    <n v="37"/>
    <d v="2023-10-29T00:00:00"/>
    <x v="0"/>
    <s v="Good, but needs more features for listeners."/>
    <n v="45"/>
    <s v="iPhone 14"/>
    <s v="4.54.14"/>
    <s v="UK"/>
    <n v="0"/>
    <s v="Books"/>
  </r>
  <r>
    <n v="244"/>
    <s v="Candy Crush Saga"/>
    <n v="59"/>
    <d v="2023-08-16T00:00:00"/>
    <x v="1"/>
    <s v="Not worth the download. Keeps crashing."/>
    <n v="7"/>
    <s v="iPhone X"/>
    <s v="9.244.14"/>
    <s v="Germany"/>
    <n v="0"/>
    <s v="Games"/>
  </r>
  <r>
    <n v="245"/>
    <s v="WhatsApp"/>
    <n v="43"/>
    <d v="2024-06-15T00:00:00"/>
    <x v="1"/>
    <s v="Terrible experience. The app doesn't work properly."/>
    <n v="18"/>
    <s v="iPhone 14"/>
    <s v="4.296.17"/>
    <s v="Australia"/>
    <n v="0"/>
    <s v="Social"/>
  </r>
  <r>
    <n v="246"/>
    <s v="Headspace"/>
    <n v="21"/>
    <d v="2023-11-27T00:00:00"/>
    <x v="2"/>
    <s v="Very helpful for meditation and mental health."/>
    <n v="89"/>
    <s v="iPhone 14"/>
    <s v="2.256.8"/>
    <s v="France"/>
    <n v="0"/>
    <s v="Health"/>
  </r>
  <r>
    <n v="247"/>
    <s v="Duolingo"/>
    <n v="40"/>
    <d v="2022-12-31T00:00:00"/>
    <x v="2"/>
    <s v="Excellent for learning new skills!"/>
    <n v="73"/>
    <s v="iPhone SE"/>
    <s v="4.240.1"/>
    <s v="Australia"/>
    <n v="0"/>
    <s v="Education"/>
  </r>
  <r>
    <n v="248"/>
    <s v="Duolingo"/>
    <n v="22"/>
    <d v="2023-06-06T00:00:00"/>
    <x v="1"/>
    <s v="Useful, but some content is outdated."/>
    <n v="56"/>
    <s v="iPhone X"/>
    <s v="4.182.12"/>
    <s v="France"/>
    <n v="10.56"/>
    <s v="Education"/>
  </r>
  <r>
    <n v="249"/>
    <s v="TikTok"/>
    <n v="38"/>
    <d v="2023-03-20T00:00:00"/>
    <x v="1"/>
    <s v="Terrible! Hard to navigate and slow."/>
    <n v="8"/>
    <s v="iPhone 12"/>
    <s v="5.104.9"/>
    <s v="Australia"/>
    <n v="3.23"/>
    <s v="Entertainment"/>
  </r>
  <r>
    <n v="250"/>
    <s v="Spotify"/>
    <n v="30"/>
    <d v="2022-11-08T00:00:00"/>
    <x v="1"/>
    <s v="Not worth it. Limited music selection."/>
    <n v="6"/>
    <s v="iPhone 14"/>
    <s v="4.188.11"/>
    <s v="Mexico"/>
    <n v="10.02"/>
    <s v="Music"/>
  </r>
  <r>
    <n v="251"/>
    <s v="Headspace"/>
    <n v="46"/>
    <d v="2023-08-26T00:00:00"/>
    <x v="4"/>
    <s v="Good, but the premium content is expensive."/>
    <n v="71"/>
    <s v="iPhone SE"/>
    <s v="3.116.13"/>
    <s v="France"/>
    <n v="14.98"/>
    <s v="Health"/>
  </r>
  <r>
    <n v="252"/>
    <s v="Clash of Clans"/>
    <n v="32"/>
    <d v="2023-08-14T00:00:00"/>
    <x v="4"/>
    <s v="Not worth the download. Keeps crashing."/>
    <n v="16"/>
    <s v="iPhone 13"/>
    <s v="6.213.13"/>
    <s v="US"/>
    <n v="0"/>
    <s v="Games"/>
  </r>
  <r>
    <n v="253"/>
    <s v="Duolingo"/>
    <n v="21"/>
    <d v="2023-08-13T00:00:00"/>
    <x v="1"/>
    <s v="Disappointing. Hard to follow and buggy."/>
    <n v="13"/>
    <s v="iPhone 12"/>
    <s v="2.136.2"/>
    <s v="Australia"/>
    <n v="8.85"/>
    <s v="Education"/>
  </r>
  <r>
    <n v="254"/>
    <s v="Clash of Clans"/>
    <n v="47"/>
    <d v="2024-01-01T00:00:00"/>
    <x v="4"/>
    <s v="Great game, but too many in-game purchases."/>
    <n v="65"/>
    <s v="iPhone X"/>
    <s v="7.66.6"/>
    <s v="India"/>
    <n v="18.47"/>
    <s v="Games"/>
  </r>
  <r>
    <n v="255"/>
    <s v="Duolingo"/>
    <n v="45"/>
    <d v="2024-05-07T00:00:00"/>
    <x v="2"/>
    <s v="Excellent for learning new skills!"/>
    <n v="73"/>
    <s v="iPhone 14"/>
    <s v="2.164.19"/>
    <s v="US"/>
    <n v="5.51"/>
    <s v="Education"/>
  </r>
  <r>
    <n v="256"/>
    <s v="Duolingo"/>
    <n v="22"/>
    <d v="2024-04-02T00:00:00"/>
    <x v="1"/>
    <s v="Disappointing. Hard to follow and buggy."/>
    <n v="12"/>
    <s v="iPhone 11"/>
    <s v="1.277.17"/>
    <s v="Australia"/>
    <n v="12.84"/>
    <s v="Education"/>
  </r>
  <r>
    <n v="257"/>
    <s v="Headspace"/>
    <n v="27"/>
    <d v="2024-09-30T00:00:00"/>
    <x v="4"/>
    <s v="Not helpful at all. Content is repetitive."/>
    <n v="18"/>
    <s v="iPhone 13"/>
    <s v="8.248.1"/>
    <s v="US"/>
    <n v="14.72"/>
    <s v="Health"/>
  </r>
  <r>
    <n v="258"/>
    <s v="Headspace"/>
    <n v="27"/>
    <d v="2023-08-28T00:00:00"/>
    <x v="3"/>
    <s v="Could be better. Some sessions don't work."/>
    <n v="36"/>
    <s v="iPhone 14"/>
    <s v="6.126.16"/>
    <s v="France"/>
    <n v="14.2"/>
    <s v="Health"/>
  </r>
  <r>
    <n v="259"/>
    <s v="Instagram"/>
    <n v="35"/>
    <d v="2023-06-23T00:00:00"/>
    <x v="4"/>
    <s v="Great app, but sometimes it lags."/>
    <n v="56"/>
    <s v="iPhone SE"/>
    <s v="4.149.3"/>
    <s v="India"/>
    <n v="11.36"/>
    <s v="Social"/>
  </r>
  <r>
    <n v="260"/>
    <s v="WhatsApp"/>
    <n v="26"/>
    <d v="2024-02-18T00:00:00"/>
    <x v="1"/>
    <s v="Could be better. The app crashes frequently."/>
    <n v="12"/>
    <s v="iPhone X"/>
    <s v="10.165.14"/>
    <s v="India"/>
    <n v="0"/>
    <s v="Social"/>
  </r>
  <r>
    <n v="261"/>
    <s v="Clash of Clans"/>
    <n v="41"/>
    <d v="2023-10-31T00:00:00"/>
    <x v="2"/>
    <s v="Super fun and addictive! Can't stop playing."/>
    <n v="81"/>
    <s v="iPhone 13"/>
    <s v="5.174.19"/>
    <s v="Mexico"/>
    <n v="9.8000000000000007"/>
    <s v="Games"/>
  </r>
  <r>
    <n v="262"/>
    <s v="TikTok"/>
    <n v="24"/>
    <d v="2024-06-07T00:00:00"/>
    <x v="0"/>
    <s v="Good app, but the ads are annoying."/>
    <n v="65"/>
    <s v="iPhone 13"/>
    <s v="9.105.17"/>
    <s v="US"/>
    <n v="9.15"/>
    <s v="Entertainment"/>
  </r>
  <r>
    <n v="263"/>
    <s v="Headspace"/>
    <n v="48"/>
    <d v="2023-11-18T00:00:00"/>
    <x v="1"/>
    <s v="Not helpful at all. Content is repetitive."/>
    <n v="3"/>
    <s v="iPhone 11"/>
    <s v="10.243.3"/>
    <s v="US"/>
    <n v="6.19"/>
    <s v="Health"/>
  </r>
  <r>
    <n v="264"/>
    <s v="Spotify"/>
    <n v="22"/>
    <d v="2024-05-18T00:00:00"/>
    <x v="4"/>
    <s v="Not worth it. Limited music selection."/>
    <n v="3"/>
    <s v="iPhone 13"/>
    <s v="2.167.13"/>
    <s v="Canada"/>
    <n v="10.15"/>
    <s v="Music"/>
  </r>
  <r>
    <n v="265"/>
    <s v="Spotify"/>
    <n v="35"/>
    <d v="2024-08-20T00:00:00"/>
    <x v="4"/>
    <s v="The app is okay, but it crashes often."/>
    <n v="38"/>
    <s v="iPhone 13"/>
    <s v="1.259.14"/>
    <s v="US"/>
    <n v="10.83"/>
    <s v="Music"/>
  </r>
  <r>
    <n v="266"/>
    <s v="Instagram"/>
    <n v="22"/>
    <d v="2023-06-12T00:00:00"/>
    <x v="0"/>
    <s v="Great app, but sometimes it lags."/>
    <n v="55"/>
    <s v="iPhone 12"/>
    <s v="4.102.1"/>
    <s v="Australia"/>
    <n v="0"/>
    <s v="Social"/>
  </r>
  <r>
    <n v="267"/>
    <s v="Zoom"/>
    <n v="24"/>
    <d v="2023-12-06T00:00:00"/>
    <x v="4"/>
    <s v="Worst experience. Constantly crashes during meetings."/>
    <n v="14"/>
    <s v="iPhone 14"/>
    <s v="2.103.6"/>
    <s v="France"/>
    <n v="0"/>
    <s v="Business"/>
  </r>
  <r>
    <n v="268"/>
    <s v="Spotify"/>
    <n v="48"/>
    <d v="2023-02-08T00:00:00"/>
    <x v="0"/>
    <s v="Great music collection, but needs offline mode."/>
    <n v="78"/>
    <s v="iPhone 11"/>
    <s v="8.195.13"/>
    <s v="UK"/>
    <n v="0"/>
    <s v="Music"/>
  </r>
  <r>
    <n v="269"/>
    <s v="TikTok"/>
    <n v="45"/>
    <d v="2023-09-19T00:00:00"/>
    <x v="4"/>
    <s v="The app is okay but has too many glitches."/>
    <n v="12"/>
    <s v="iPhone 11"/>
    <s v="10.210.7"/>
    <s v="Germany"/>
    <n v="0"/>
    <s v="Entertainment"/>
  </r>
  <r>
    <n v="270"/>
    <s v="Zoom"/>
    <n v="40"/>
    <d v="2023-02-19T00:00:00"/>
    <x v="1"/>
    <s v="Worst experience. Constantly crashes during meetings."/>
    <n v="15"/>
    <s v="iPhone SE"/>
    <s v="2.239.0"/>
    <s v="France"/>
    <n v="0"/>
    <s v="Business"/>
  </r>
  <r>
    <n v="271"/>
    <s v="Clash of Clans"/>
    <n v="53"/>
    <d v="2023-06-28T00:00:00"/>
    <x v="2"/>
    <s v="Super fun and addictive! Can't stop playing."/>
    <n v="74"/>
    <s v="iPhone 13"/>
    <s v="10.91.16"/>
    <s v="India"/>
    <n v="6.21"/>
    <s v="Games"/>
  </r>
  <r>
    <n v="272"/>
    <s v="TikTok"/>
    <n v="60"/>
    <d v="2024-02-23T00:00:00"/>
    <x v="1"/>
    <s v="Decent, but needs more content."/>
    <n v="44"/>
    <s v="iPhone SE"/>
    <s v="4.77.5"/>
    <s v="France"/>
    <n v="0"/>
    <s v="Entertainment"/>
  </r>
  <r>
    <n v="273"/>
    <s v="Instagram"/>
    <n v="52"/>
    <d v="2023-04-14T00:00:00"/>
    <x v="3"/>
    <s v="Good app, but too many ads."/>
    <n v="56"/>
    <s v="iPhone 12"/>
    <s v="5.12.9"/>
    <s v="Canada"/>
    <n v="0"/>
    <s v="Social"/>
  </r>
  <r>
    <n v="274"/>
    <s v="WhatsApp"/>
    <n v="59"/>
    <d v="2023-01-02T00:00:00"/>
    <x v="2"/>
    <s v="Amazing app! Helps me stay connected with friends and family."/>
    <n v="93"/>
    <s v="iPhone X"/>
    <s v="1.136.12"/>
    <s v="UK"/>
    <n v="9.58"/>
    <s v="Social"/>
  </r>
  <r>
    <n v="275"/>
    <s v="Clash of Clans"/>
    <n v="45"/>
    <d v="2023-01-16T00:00:00"/>
    <x v="2"/>
    <s v="Super fun and addictive! Can't stop playing."/>
    <n v="82"/>
    <s v="iPhone 13"/>
    <s v="9.132.1"/>
    <s v="Canada"/>
    <n v="16.899999999999999"/>
    <s v="Games"/>
  </r>
  <r>
    <n v="276"/>
    <s v="Candy Crush Saga"/>
    <n v="26"/>
    <d v="2024-09-04T00:00:00"/>
    <x v="3"/>
    <s v="Too many ads interrupting the game."/>
    <n v="38"/>
    <s v="iPhone 14"/>
    <s v="8.252.12"/>
    <s v="Germany"/>
    <n v="0"/>
    <s v="Games"/>
  </r>
  <r>
    <n v="277"/>
    <s v="Zoom"/>
    <n v="34"/>
    <d v="2023-06-16T00:00:00"/>
    <x v="2"/>
    <s v="Perfect for remote meetings! Stable and reliable."/>
    <n v="91"/>
    <s v="iPhone 12"/>
    <s v="10.63.14"/>
    <s v="France"/>
    <n v="0"/>
    <s v="Business"/>
  </r>
  <r>
    <n v="278"/>
    <s v="Instagram"/>
    <n v="34"/>
    <d v="2024-03-09T00:00:00"/>
    <x v="3"/>
    <s v="Could be better. The app crashes frequently."/>
    <n v="21"/>
    <s v="iPhone 14"/>
    <s v="5.169.19"/>
    <s v="Canada"/>
    <n v="0"/>
    <s v="Social"/>
  </r>
  <r>
    <n v="279"/>
    <s v="Candy Crush Saga"/>
    <n v="42"/>
    <d v="2023-10-17T00:00:00"/>
    <x v="2"/>
    <s v="Super fun and addictive! Can't stop playing."/>
    <n v="92"/>
    <s v="iPhone 14"/>
    <s v="3.204.11"/>
    <s v="Mexico"/>
    <n v="7.64"/>
    <s v="Games"/>
  </r>
  <r>
    <n v="280"/>
    <s v="Zoom"/>
    <n v="58"/>
    <d v="2024-04-21T00:00:00"/>
    <x v="0"/>
    <s v="Good app, but has minor bugs."/>
    <n v="62"/>
    <s v="iPhone 11"/>
    <s v="7.279.19"/>
    <s v="Mexico"/>
    <n v="0"/>
    <s v="Business"/>
  </r>
  <r>
    <n v="281"/>
    <s v="Headspace"/>
    <n v="29"/>
    <d v="2023-02-16T00:00:00"/>
    <x v="4"/>
    <s v="Good, but the premium content is expensive."/>
    <n v="69"/>
    <s v="iPhone X"/>
    <s v="8.123.8"/>
    <s v="Mexico"/>
    <n v="0"/>
    <s v="Health"/>
  </r>
  <r>
    <n v="282"/>
    <s v="WhatsApp"/>
    <n v="20"/>
    <d v="2024-01-15T00:00:00"/>
    <x v="4"/>
    <s v="Could be better. The app crashes frequently."/>
    <n v="24"/>
    <s v="iPhone 12"/>
    <s v="9.67.20"/>
    <s v="US"/>
    <n v="7.31"/>
    <s v="Social"/>
  </r>
  <r>
    <n v="283"/>
    <s v="Headspace"/>
    <n v="42"/>
    <d v="2022-12-31T00:00:00"/>
    <x v="2"/>
    <s v="Very helpful for meditation and mental health."/>
    <n v="95"/>
    <s v="iPhone X"/>
    <s v="5.61.10"/>
    <s v="France"/>
    <n v="0"/>
    <s v="Health"/>
  </r>
  <r>
    <n v="284"/>
    <s v="Spotify"/>
    <n v="50"/>
    <d v="2023-08-30T00:00:00"/>
    <x v="1"/>
    <s v="Not worth it. Limited music selection."/>
    <n v="13"/>
    <s v="iPhone SE"/>
    <s v="5.97.8"/>
    <s v="Mexico"/>
    <n v="6.87"/>
    <s v="Music"/>
  </r>
  <r>
    <n v="285"/>
    <s v="Zoom"/>
    <n v="46"/>
    <d v="2024-04-10T00:00:00"/>
    <x v="4"/>
    <s v="Worst experience. Constantly crashes during meetings."/>
    <n v="19"/>
    <s v="iPhone 14"/>
    <s v="6.267.6"/>
    <s v="Canada"/>
    <n v="11.3"/>
    <s v="Business"/>
  </r>
  <r>
    <n v="286"/>
    <s v="Instagram"/>
    <n v="33"/>
    <d v="2024-03-20T00:00:00"/>
    <x v="3"/>
    <s v="Could be better. The app crashes frequently."/>
    <n v="16"/>
    <s v="iPhone 14"/>
    <s v="5.245.13"/>
    <s v="France"/>
    <n v="0"/>
    <s v="Social"/>
  </r>
  <r>
    <n v="287"/>
    <s v="Audible"/>
    <n v="18"/>
    <d v="2022-10-27T00:00:00"/>
    <x v="0"/>
    <s v="Amazing app for audiobooks! Huge selection."/>
    <n v="90"/>
    <s v="iPhone X"/>
    <s v="5.283.17"/>
    <s v="Canada"/>
    <n v="0"/>
    <s v="Books"/>
  </r>
  <r>
    <n v="288"/>
    <s v="Clash of Clans"/>
    <n v="34"/>
    <d v="2023-07-29T00:00:00"/>
    <x v="3"/>
    <s v="Super fun and addictive! Can't stop playing."/>
    <n v="83"/>
    <s v="iPhone SE"/>
    <s v="2.112.18"/>
    <s v="Mexico"/>
    <n v="0"/>
    <s v="Games"/>
  </r>
  <r>
    <n v="289"/>
    <s v="Audible"/>
    <n v="52"/>
    <d v="2023-12-20T00:00:00"/>
    <x v="3"/>
    <s v="Good, but needs more features for listeners."/>
    <n v="30"/>
    <s v="iPhone SE"/>
    <s v="5.207.6"/>
    <s v="Germany"/>
    <n v="11.94"/>
    <s v="Books"/>
  </r>
  <r>
    <n v="290"/>
    <s v="Duolingo"/>
    <n v="27"/>
    <d v="2024-08-20T00:00:00"/>
    <x v="2"/>
    <s v="Excellent for learning new skills!"/>
    <n v="84"/>
    <s v="iPhone 14"/>
    <s v="7.156.16"/>
    <s v="France"/>
    <n v="0"/>
    <s v="Education"/>
  </r>
  <r>
    <n v="291"/>
    <s v="Candy Crush Saga"/>
    <n v="29"/>
    <d v="2024-09-20T00:00:00"/>
    <x v="2"/>
    <s v="Super fun and addictive! Can't stop playing."/>
    <n v="78"/>
    <s v="iPhone X"/>
    <s v="4.67.13"/>
    <s v="France"/>
    <n v="11.78"/>
    <s v="Games"/>
  </r>
  <r>
    <n v="292"/>
    <s v="Candy Crush Saga"/>
    <n v="33"/>
    <d v="2024-01-27T00:00:00"/>
    <x v="3"/>
    <s v="Fun, but it gets repetitive after a while."/>
    <n v="40"/>
    <s v="iPhone 11"/>
    <s v="1.172.2"/>
    <s v="Canada"/>
    <n v="14.03"/>
    <s v="Games"/>
  </r>
  <r>
    <n v="293"/>
    <s v="Spotify"/>
    <n v="19"/>
    <d v="2022-12-09T00:00:00"/>
    <x v="0"/>
    <s v="Great music collection, but needs offline mode."/>
    <n v="73"/>
    <s v="iPhone 12"/>
    <s v="9.241.5"/>
    <s v="Australia"/>
    <n v="11.09"/>
    <s v="Music"/>
  </r>
  <r>
    <n v="294"/>
    <s v="Instagram"/>
    <n v="40"/>
    <d v="2023-03-28T00:00:00"/>
    <x v="0"/>
    <s v="Great app, but sometimes it lags."/>
    <n v="71"/>
    <s v="iPhone SE"/>
    <s v="3.235.0"/>
    <s v="UK"/>
    <n v="0"/>
    <s v="Social"/>
  </r>
  <r>
    <n v="295"/>
    <s v="Candy Crush Saga"/>
    <n v="56"/>
    <d v="2024-03-11T00:00:00"/>
    <x v="2"/>
    <s v="Great game, but too many in-game purchases."/>
    <n v="56"/>
    <s v="iPhone 14"/>
    <s v="7.103.1"/>
    <s v="Australia"/>
    <n v="8.35"/>
    <s v="Games"/>
  </r>
  <r>
    <n v="296"/>
    <s v="Spotify"/>
    <n v="42"/>
    <d v="2023-12-04T00:00:00"/>
    <x v="0"/>
    <s v="Love the app! Best place for music."/>
    <n v="87"/>
    <s v="iPhone SE"/>
    <s v="3.130.0"/>
    <s v="UK"/>
    <n v="10.33"/>
    <s v="Music"/>
  </r>
  <r>
    <n v="297"/>
    <s v="Spotify"/>
    <n v="31"/>
    <d v="2023-12-09T00:00:00"/>
    <x v="2"/>
    <s v="Great music collection, but needs offline mode."/>
    <n v="55"/>
    <s v="iPhone 14"/>
    <s v="4.148.4"/>
    <s v="Canada"/>
    <n v="10.94"/>
    <s v="Music"/>
  </r>
  <r>
    <n v="298"/>
    <s v="Audible"/>
    <n v="32"/>
    <d v="2023-02-26T00:00:00"/>
    <x v="0"/>
    <s v="Great app, but it's a bit pricey."/>
    <n v="58"/>
    <s v="iPhone 12"/>
    <s v="4.6.17"/>
    <s v="US"/>
    <n v="8.33"/>
    <s v="Books"/>
  </r>
  <r>
    <n v="299"/>
    <s v="Candy Crush Saga"/>
    <n v="44"/>
    <d v="2024-07-22T00:00:00"/>
    <x v="4"/>
    <s v="Not worth the download. Keeps crashing."/>
    <n v="9"/>
    <s v="iPhone 13"/>
    <s v="7.180.10"/>
    <s v="France"/>
    <n v="13.66"/>
    <s v="Games"/>
  </r>
  <r>
    <n v="300"/>
    <s v="Duolingo"/>
    <n v="51"/>
    <d v="2023-04-02T00:00:00"/>
    <x v="3"/>
    <s v="Useful, but some content is outdated."/>
    <n v="46"/>
    <s v="iPhone 12"/>
    <s v="9.198.12"/>
    <s v="India"/>
    <n v="9.6300000000000008"/>
    <s v="Education"/>
  </r>
  <r>
    <n v="301"/>
    <s v="TikTok"/>
    <n v="43"/>
    <d v="2023-06-02T00:00:00"/>
    <x v="1"/>
    <s v="Terrible! Hard to navigate and slow."/>
    <n v="6"/>
    <s v="iPhone X"/>
    <s v="6.172.15"/>
    <s v="India"/>
    <n v="0"/>
    <s v="Entertainment"/>
  </r>
  <r>
    <n v="302"/>
    <s v="Instagram"/>
    <n v="18"/>
    <d v="2024-08-22T00:00:00"/>
    <x v="1"/>
    <s v="Good app, but too many ads."/>
    <n v="35"/>
    <s v="iPhone SE"/>
    <s v="3.215.5"/>
    <s v="France"/>
    <n v="0"/>
    <s v="Social"/>
  </r>
  <r>
    <n v="303"/>
    <s v="Spotify"/>
    <n v="20"/>
    <d v="2023-01-23T00:00:00"/>
    <x v="2"/>
    <s v="Love the app! Best place for music."/>
    <n v="91"/>
    <s v="iPhone 13"/>
    <s v="1.162.10"/>
    <s v="Germany"/>
    <n v="0"/>
    <s v="Music"/>
  </r>
  <r>
    <n v="304"/>
    <s v="Zoom"/>
    <n v="23"/>
    <d v="2024-05-11T00:00:00"/>
    <x v="3"/>
    <s v="Keeps disconnecting during calls."/>
    <n v="10"/>
    <s v="iPhone 14"/>
    <s v="9.119.10"/>
    <s v="Canada"/>
    <n v="0"/>
    <s v="Business"/>
  </r>
  <r>
    <n v="305"/>
    <s v="TikTok"/>
    <n v="22"/>
    <d v="2024-04-02T00:00:00"/>
    <x v="0"/>
    <s v="Good app, but the ads are annoying."/>
    <n v="71"/>
    <s v="iPhone 12"/>
    <s v="4.196.0"/>
    <s v="Germany"/>
    <n v="3.77"/>
    <s v="Entertainment"/>
  </r>
  <r>
    <n v="306"/>
    <s v="WhatsApp"/>
    <n v="31"/>
    <d v="2024-01-16T00:00:00"/>
    <x v="0"/>
    <s v="Great app, but sometimes it lags."/>
    <n v="67"/>
    <s v="iPhone 12"/>
    <s v="6.170.11"/>
    <s v="Canada"/>
    <n v="0"/>
    <s v="Social"/>
  </r>
  <r>
    <n v="307"/>
    <s v="Duolingo"/>
    <n v="59"/>
    <d v="2023-08-11T00:00:00"/>
    <x v="4"/>
    <s v="Not engaging enough. Needs more updates."/>
    <n v="14"/>
    <s v="iPhone 12"/>
    <s v="8.76.2"/>
    <s v="France"/>
    <n v="0"/>
    <s v="Education"/>
  </r>
  <r>
    <n v="308"/>
    <s v="Audible"/>
    <n v="41"/>
    <d v="2024-06-13T00:00:00"/>
    <x v="3"/>
    <s v="It's okay, but some audiobooks won't play."/>
    <n v="23"/>
    <s v="iPhone 14"/>
    <s v="2.137.13"/>
    <s v="Mexico"/>
    <n v="11.23"/>
    <s v="Books"/>
  </r>
  <r>
    <n v="309"/>
    <s v="Audible"/>
    <n v="60"/>
    <d v="2023-05-08T00:00:00"/>
    <x v="3"/>
    <s v="Good, but needs more features for listeners."/>
    <n v="34"/>
    <s v="iPhone X"/>
    <s v="10.159.19"/>
    <s v="Canada"/>
    <n v="11.32"/>
    <s v="Books"/>
  </r>
  <r>
    <n v="310"/>
    <s v="WhatsApp"/>
    <n v="24"/>
    <d v="2023-04-01T00:00:00"/>
    <x v="4"/>
    <s v="Terrible experience. The app doesn't work properly."/>
    <n v="2"/>
    <s v="iPhone 13"/>
    <s v="3.109.4"/>
    <s v="UK"/>
    <n v="5.44"/>
    <s v="Social"/>
  </r>
  <r>
    <n v="311"/>
    <s v="Clash of Clans"/>
    <n v="52"/>
    <d v="2024-05-20T00:00:00"/>
    <x v="3"/>
    <s v="Super fun and addictive! Can't stop playing."/>
    <n v="94"/>
    <s v="iPhone SE"/>
    <s v="8.191.18"/>
    <s v="Canada"/>
    <n v="0"/>
    <s v="Games"/>
  </r>
  <r>
    <n v="312"/>
    <s v="Headspace"/>
    <n v="59"/>
    <d v="2023-01-15T00:00:00"/>
    <x v="2"/>
    <s v="Very helpful for meditation and mental health."/>
    <n v="76"/>
    <s v="iPhone 12"/>
    <s v="1.216.17"/>
    <s v="Germany"/>
    <n v="0"/>
    <s v="Health"/>
  </r>
  <r>
    <n v="313"/>
    <s v="Clash of Clans"/>
    <n v="39"/>
    <d v="2023-04-11T00:00:00"/>
    <x v="0"/>
    <s v="Great game, but too many in-game purchases."/>
    <n v="64"/>
    <s v="iPhone 11"/>
    <s v="6.172.3"/>
    <s v="France"/>
    <n v="0"/>
    <s v="Games"/>
  </r>
  <r>
    <n v="314"/>
    <s v="Audible"/>
    <n v="34"/>
    <d v="2024-07-02T00:00:00"/>
    <x v="3"/>
    <s v="Good, but needs more features for listeners."/>
    <n v="50"/>
    <s v="iPhone 11"/>
    <s v="7.282.14"/>
    <s v="UK"/>
    <n v="0"/>
    <s v="Books"/>
  </r>
  <r>
    <n v="315"/>
    <s v="Duolingo"/>
    <n v="28"/>
    <d v="2022-12-29T00:00:00"/>
    <x v="2"/>
    <s v="Good educational app, but can be improved."/>
    <n v="80"/>
    <s v="iPhone 13"/>
    <s v="6.154.6"/>
    <s v="France"/>
    <n v="11.71"/>
    <s v="Education"/>
  </r>
  <r>
    <n v="316"/>
    <s v="Zoom"/>
    <n v="40"/>
    <d v="2023-10-05T00:00:00"/>
    <x v="3"/>
    <s v="Perfect for remote meetings! Stable and reliable."/>
    <n v="81"/>
    <s v="iPhone SE"/>
    <s v="5.136.17"/>
    <s v="US"/>
    <n v="5.05"/>
    <s v="Business"/>
  </r>
  <r>
    <n v="317"/>
    <s v="Spotify"/>
    <n v="52"/>
    <d v="2024-05-11T00:00:00"/>
    <x v="3"/>
    <s v="The app is okay, but it crashes often."/>
    <n v="24"/>
    <s v="iPhone 13"/>
    <s v="6.195.10"/>
    <s v="France"/>
    <n v="11.65"/>
    <s v="Music"/>
  </r>
  <r>
    <n v="318"/>
    <s v="Audible"/>
    <n v="59"/>
    <d v="2024-06-18T00:00:00"/>
    <x v="2"/>
    <s v="Great app, but it's a bit pricey."/>
    <n v="51"/>
    <s v="iPhone 14"/>
    <s v="8.197.17"/>
    <s v="India"/>
    <n v="14.65"/>
    <s v="Books"/>
  </r>
  <r>
    <n v="319"/>
    <s v="TikTok"/>
    <n v="57"/>
    <d v="2023-02-19T00:00:00"/>
    <x v="4"/>
    <s v="The app is okay but has too many glitches."/>
    <n v="35"/>
    <s v="iPhone 14"/>
    <s v="1.248.6"/>
    <s v="India"/>
    <n v="9.9"/>
    <s v="Entertainment"/>
  </r>
  <r>
    <n v="320"/>
    <s v="Clash of Clans"/>
    <n v="51"/>
    <d v="2023-05-07T00:00:00"/>
    <x v="1"/>
    <s v="Too many ads interrupting the game."/>
    <n v="38"/>
    <s v="iPhone SE"/>
    <s v="4.87.8"/>
    <s v="India"/>
    <n v="0"/>
    <s v="Games"/>
  </r>
  <r>
    <n v="321"/>
    <s v="Instagram"/>
    <n v="18"/>
    <d v="2023-12-24T00:00:00"/>
    <x v="4"/>
    <s v="Could be better. The app crashes frequently."/>
    <n v="28"/>
    <s v="iPhone 11"/>
    <s v="5.80.3"/>
    <s v="Canada"/>
    <n v="0"/>
    <s v="Social"/>
  </r>
  <r>
    <n v="322"/>
    <s v="Duolingo"/>
    <n v="39"/>
    <d v="2023-11-25T00:00:00"/>
    <x v="1"/>
    <s v="Disappointing. Hard to follow and buggy."/>
    <n v="8"/>
    <s v="iPhone 11"/>
    <s v="6.138.18"/>
    <s v="Germany"/>
    <n v="14.75"/>
    <s v="Education"/>
  </r>
  <r>
    <n v="323"/>
    <s v="Instagram"/>
    <n v="46"/>
    <d v="2023-01-14T00:00:00"/>
    <x v="3"/>
    <s v="Good app, but too many ads."/>
    <n v="31"/>
    <s v="iPhone 12"/>
    <s v="6.64.9"/>
    <s v="Canada"/>
    <n v="9.18"/>
    <s v="Social"/>
  </r>
  <r>
    <n v="324"/>
    <s v="TikTok"/>
    <n v="39"/>
    <d v="2023-05-15T00:00:00"/>
    <x v="0"/>
    <s v="Decent, but needs more content."/>
    <n v="36"/>
    <s v="iPhone 13"/>
    <s v="10.133.18"/>
    <s v="France"/>
    <n v="9.6199999999999992"/>
    <s v="Entertainment"/>
  </r>
  <r>
    <n v="325"/>
    <s v="Zoom"/>
    <n v="46"/>
    <d v="2024-03-14T00:00:00"/>
    <x v="0"/>
    <s v="Good app, but has minor bugs."/>
    <n v="66"/>
    <s v="iPhone 11"/>
    <s v="9.136.16"/>
    <s v="India"/>
    <n v="13.54"/>
    <s v="Business"/>
  </r>
  <r>
    <n v="326"/>
    <s v="Spotify"/>
    <n v="47"/>
    <d v="2023-05-10T00:00:00"/>
    <x v="0"/>
    <s v="Good, but has connection issues sometimes."/>
    <n v="47"/>
    <s v="iPhone 14"/>
    <s v="7.91.16"/>
    <s v="Canada"/>
    <n v="11.3"/>
    <s v="Music"/>
  </r>
  <r>
    <n v="327"/>
    <s v="Candy Crush Saga"/>
    <n v="31"/>
    <d v="2023-11-12T00:00:00"/>
    <x v="4"/>
    <s v="Great game, but too many in-game purchases."/>
    <n v="56"/>
    <s v="iPhone X"/>
    <s v="2.145.3"/>
    <s v="UK"/>
    <n v="6"/>
    <s v="Games"/>
  </r>
  <r>
    <n v="328"/>
    <s v="Clash of Clans"/>
    <n v="45"/>
    <d v="2023-08-17T00:00:00"/>
    <x v="4"/>
    <s v="Not worth the download. Keeps crashing."/>
    <n v="13"/>
    <s v="iPhone 13"/>
    <s v="1.66.16"/>
    <s v="France"/>
    <n v="0"/>
    <s v="Games"/>
  </r>
  <r>
    <n v="329"/>
    <s v="Audible"/>
    <n v="44"/>
    <d v="2023-07-04T00:00:00"/>
    <x v="0"/>
    <s v="Good, but needs more features for listeners."/>
    <n v="39"/>
    <s v="iPhone 13"/>
    <s v="4.255.10"/>
    <s v="Germany"/>
    <n v="0"/>
    <s v="Books"/>
  </r>
  <r>
    <n v="330"/>
    <s v="Instagram"/>
    <n v="47"/>
    <d v="2022-12-30T00:00:00"/>
    <x v="4"/>
    <s v="Great app, but sometimes it lags."/>
    <n v="79"/>
    <s v="iPhone X"/>
    <s v="2.252.11"/>
    <s v="UK"/>
    <n v="12.58"/>
    <s v="Social"/>
  </r>
  <r>
    <n v="331"/>
    <s v="Spotify"/>
    <n v="44"/>
    <d v="2024-08-29T00:00:00"/>
    <x v="1"/>
    <s v="Not worth it. Limited music selection."/>
    <n v="13"/>
    <s v="iPhone 12"/>
    <s v="2.233.20"/>
    <s v="Canada"/>
    <n v="8.41"/>
    <s v="Music"/>
  </r>
  <r>
    <n v="332"/>
    <s v="Headspace"/>
    <n v="35"/>
    <d v="2024-02-24T00:00:00"/>
    <x v="0"/>
    <s v="Good, but the premium content is expensive."/>
    <n v="78"/>
    <s v="iPhone X"/>
    <s v="6.230.6"/>
    <s v="France"/>
    <n v="5.59"/>
    <s v="Health"/>
  </r>
  <r>
    <n v="333"/>
    <s v="Audible"/>
    <n v="20"/>
    <d v="2024-03-31T00:00:00"/>
    <x v="0"/>
    <s v="Great app, but it's a bit pricey."/>
    <n v="50"/>
    <s v="iPhone 12"/>
    <s v="4.144.6"/>
    <s v="US"/>
    <n v="9.86"/>
    <s v="Books"/>
  </r>
  <r>
    <n v="334"/>
    <s v="Duolingo"/>
    <n v="47"/>
    <d v="2023-06-18T00:00:00"/>
    <x v="3"/>
    <s v="Useful, but some content is outdated."/>
    <n v="46"/>
    <s v="iPhone 14"/>
    <s v="2.31.7"/>
    <s v="UK"/>
    <n v="0"/>
    <s v="Education"/>
  </r>
  <r>
    <n v="335"/>
    <s v="Spotify"/>
    <n v="52"/>
    <d v="2023-09-01T00:00:00"/>
    <x v="2"/>
    <s v="Love the app! Best place for music."/>
    <n v="85"/>
    <s v="iPhone 12"/>
    <s v="2.194.13"/>
    <s v="France"/>
    <n v="0"/>
    <s v="Music"/>
  </r>
  <r>
    <n v="336"/>
    <s v="Audible"/>
    <n v="57"/>
    <d v="2023-07-13T00:00:00"/>
    <x v="2"/>
    <s v="Amazing app for audiobooks! Huge selection."/>
    <n v="86"/>
    <s v="iPhone 12"/>
    <s v="6.110.19"/>
    <s v="Canada"/>
    <n v="12.49"/>
    <s v="Books"/>
  </r>
  <r>
    <n v="337"/>
    <s v="WhatsApp"/>
    <n v="23"/>
    <d v="2024-07-15T00:00:00"/>
    <x v="0"/>
    <s v="Great app, but sometimes it lags."/>
    <n v="72"/>
    <s v="iPhone 11"/>
    <s v="5.15.18"/>
    <s v="Canada"/>
    <n v="13.06"/>
    <s v="Social"/>
  </r>
  <r>
    <n v="338"/>
    <s v="TikTok"/>
    <n v="23"/>
    <d v="2022-11-25T00:00:00"/>
    <x v="2"/>
    <s v="Awesome app! Best entertainment content."/>
    <n v="95"/>
    <s v="iPhone 13"/>
    <s v="2.234.5"/>
    <s v="Germany"/>
    <n v="0"/>
    <s v="Entertainment"/>
  </r>
  <r>
    <n v="339"/>
    <s v="WhatsApp"/>
    <n v="51"/>
    <d v="2024-03-27T00:00:00"/>
    <x v="0"/>
    <s v="Great app, but sometimes it lags."/>
    <n v="79"/>
    <s v="iPhone X"/>
    <s v="3.39.16"/>
    <s v="US"/>
    <n v="0"/>
    <s v="Social"/>
  </r>
  <r>
    <n v="340"/>
    <s v="WhatsApp"/>
    <n v="56"/>
    <d v="2024-04-29T00:00:00"/>
    <x v="3"/>
    <s v="Good app, but too many ads."/>
    <n v="51"/>
    <s v="iPhone 11"/>
    <s v="3.164.17"/>
    <s v="France"/>
    <n v="12.65"/>
    <s v="Social"/>
  </r>
  <r>
    <n v="341"/>
    <s v="WhatsApp"/>
    <n v="52"/>
    <d v="2023-03-08T00:00:00"/>
    <x v="4"/>
    <s v="Could be better. The app crashes frequently."/>
    <n v="35"/>
    <s v="iPhone X"/>
    <s v="4.268.7"/>
    <s v="Canada"/>
    <n v="0"/>
    <s v="Social"/>
  </r>
  <r>
    <n v="342"/>
    <s v="Headspace"/>
    <n v="56"/>
    <d v="2023-09-26T00:00:00"/>
    <x v="0"/>
    <s v="Good, but the premium content is expensive."/>
    <n v="65"/>
    <s v="iPhone 11"/>
    <s v="6.109.7"/>
    <s v="India"/>
    <n v="0"/>
    <s v="Health"/>
  </r>
  <r>
    <n v="343"/>
    <s v="Candy Crush Saga"/>
    <n v="44"/>
    <d v="2024-08-10T00:00:00"/>
    <x v="3"/>
    <s v="Fun, but it gets repetitive after a while."/>
    <n v="54"/>
    <s v="iPhone 13"/>
    <s v="4.129.4"/>
    <s v="India"/>
    <n v="0"/>
    <s v="Games"/>
  </r>
  <r>
    <n v="344"/>
    <s v="Duolingo"/>
    <n v="23"/>
    <d v="2023-08-27T00:00:00"/>
    <x v="0"/>
    <s v="Good educational app, but can be improved."/>
    <n v="79"/>
    <s v="iPhone 11"/>
    <s v="2.255.0"/>
    <s v="UK"/>
    <n v="12.78"/>
    <s v="Education"/>
  </r>
  <r>
    <n v="345"/>
    <s v="Headspace"/>
    <n v="47"/>
    <d v="2024-06-27T00:00:00"/>
    <x v="1"/>
    <s v="Not helpful at all. Content is repetitive."/>
    <n v="6"/>
    <s v="iPhone SE"/>
    <s v="8.69.4"/>
    <s v="Canada"/>
    <n v="10.73"/>
    <s v="Health"/>
  </r>
  <r>
    <n v="346"/>
    <s v="TikTok"/>
    <n v="58"/>
    <d v="2024-08-21T00:00:00"/>
    <x v="0"/>
    <s v="Decent, but needs more content."/>
    <n v="41"/>
    <s v="iPhone 13"/>
    <s v="6.300.20"/>
    <s v="UK"/>
    <n v="0"/>
    <s v="Entertainment"/>
  </r>
  <r>
    <n v="347"/>
    <s v="Zoom"/>
    <n v="29"/>
    <d v="2024-09-07T00:00:00"/>
    <x v="2"/>
    <s v="Good app, but has minor bugs."/>
    <n v="70"/>
    <s v="iPhone 13"/>
    <s v="9.109.13"/>
    <s v="UK"/>
    <n v="0"/>
    <s v="Business"/>
  </r>
  <r>
    <n v="348"/>
    <s v="TikTok"/>
    <n v="39"/>
    <d v="2024-04-25T00:00:00"/>
    <x v="0"/>
    <s v="Good app, but the ads are annoying."/>
    <n v="76"/>
    <s v="iPhone 11"/>
    <s v="4.200.9"/>
    <s v="Australia"/>
    <n v="3.77"/>
    <s v="Entertainment"/>
  </r>
  <r>
    <n v="349"/>
    <s v="Audible"/>
    <n v="43"/>
    <d v="2024-08-26T00:00:00"/>
    <x v="1"/>
    <s v="Good, but needs more features for listeners."/>
    <n v="57"/>
    <s v="iPhone SE"/>
    <s v="6.283.8"/>
    <s v="Canada"/>
    <n v="0"/>
    <s v="Books"/>
  </r>
  <r>
    <n v="350"/>
    <s v="Clash of Clans"/>
    <n v="31"/>
    <d v="2023-04-26T00:00:00"/>
    <x v="1"/>
    <s v="Not worth the download. Keeps crashing."/>
    <n v="0"/>
    <s v="iPhone 12"/>
    <s v="1.85.2"/>
    <s v="Canada"/>
    <n v="0"/>
    <s v="Games"/>
  </r>
  <r>
    <n v="351"/>
    <s v="Candy Crush Saga"/>
    <n v="21"/>
    <d v="2024-07-18T00:00:00"/>
    <x v="4"/>
    <s v="Too many ads interrupting the game."/>
    <n v="21"/>
    <s v="iPhone 12"/>
    <s v="7.27.10"/>
    <s v="India"/>
    <n v="6.66"/>
    <s v="Games"/>
  </r>
  <r>
    <n v="352"/>
    <s v="Zoom"/>
    <n v="43"/>
    <d v="2023-01-21T00:00:00"/>
    <x v="4"/>
    <s v="Keeps disconnecting during calls."/>
    <n v="29"/>
    <s v="iPhone 12"/>
    <s v="5.278.18"/>
    <s v="Canada"/>
    <n v="0"/>
    <s v="Business"/>
  </r>
  <r>
    <n v="353"/>
    <s v="Spotify"/>
    <n v="48"/>
    <d v="2024-07-17T00:00:00"/>
    <x v="2"/>
    <s v="Love the app! Best place for music."/>
    <n v="98"/>
    <s v="iPhone 11"/>
    <s v="9.202.10"/>
    <s v="India"/>
    <n v="9.9499999999999993"/>
    <s v="Music"/>
  </r>
  <r>
    <n v="354"/>
    <s v="Headspace"/>
    <n v="42"/>
    <d v="2024-04-03T00:00:00"/>
    <x v="3"/>
    <s v="Decent, but lacks variety in sessions."/>
    <n v="51"/>
    <s v="iPhone 11"/>
    <s v="4.56.1"/>
    <s v="US"/>
    <n v="0"/>
    <s v="Health"/>
  </r>
  <r>
    <n v="355"/>
    <s v="Spotify"/>
    <n v="25"/>
    <d v="2023-04-02T00:00:00"/>
    <x v="4"/>
    <s v="Great music collection, but needs offline mode."/>
    <n v="60"/>
    <s v="iPhone SE"/>
    <s v="1.258.2"/>
    <s v="Canada"/>
    <n v="7.58"/>
    <s v="Music"/>
  </r>
  <r>
    <n v="356"/>
    <s v="WhatsApp"/>
    <n v="20"/>
    <d v="2023-11-23T00:00:00"/>
    <x v="2"/>
    <s v="Great app, but sometimes it lags."/>
    <n v="71"/>
    <s v="iPhone 14"/>
    <s v="7.74.15"/>
    <s v="France"/>
    <n v="0"/>
    <s v="Social"/>
  </r>
  <r>
    <n v="357"/>
    <s v="Clash of Clans"/>
    <n v="55"/>
    <d v="2024-09-28T00:00:00"/>
    <x v="1"/>
    <s v="Not worth the download. Keeps crashing."/>
    <n v="15"/>
    <s v="iPhone SE"/>
    <s v="2.137.13"/>
    <s v="US"/>
    <n v="14.76"/>
    <s v="Games"/>
  </r>
  <r>
    <n v="358"/>
    <s v="Audible"/>
    <n v="35"/>
    <d v="2023-12-12T00:00:00"/>
    <x v="2"/>
    <s v="Amazing app for audiobooks! Huge selection."/>
    <n v="91"/>
    <s v="iPhone SE"/>
    <s v="5.272.0"/>
    <s v="India"/>
    <n v="6.61"/>
    <s v="Books"/>
  </r>
  <r>
    <n v="359"/>
    <s v="Instagram"/>
    <n v="52"/>
    <d v="2023-05-29T00:00:00"/>
    <x v="2"/>
    <s v="Amazing app! Helps me stay connected with friends and family."/>
    <n v="98"/>
    <s v="iPhone 14"/>
    <s v="2.88.12"/>
    <s v="Mexico"/>
    <n v="0"/>
    <s v="Social"/>
  </r>
  <r>
    <n v="360"/>
    <s v="Zoom"/>
    <n v="50"/>
    <d v="2024-01-27T00:00:00"/>
    <x v="1"/>
    <s v="Worst experience. Constantly crashes during meetings."/>
    <n v="20"/>
    <s v="iPhone SE"/>
    <s v="2.108.16"/>
    <s v="France"/>
    <n v="8.16"/>
    <s v="Business"/>
  </r>
  <r>
    <n v="361"/>
    <s v="Duolingo"/>
    <n v="41"/>
    <d v="2024-08-19T00:00:00"/>
    <x v="2"/>
    <s v="Excellent for learning new skills!"/>
    <n v="94"/>
    <s v="iPhone 14"/>
    <s v="3.181.1"/>
    <s v="Canada"/>
    <n v="6.77"/>
    <s v="Education"/>
  </r>
  <r>
    <n v="362"/>
    <s v="Clash of Clans"/>
    <n v="27"/>
    <d v="2023-07-26T00:00:00"/>
    <x v="2"/>
    <s v="Super fun and addictive! Can't stop playing."/>
    <n v="100"/>
    <s v="iPhone 13"/>
    <s v="2.299.12"/>
    <s v="Canada"/>
    <n v="12.37"/>
    <s v="Games"/>
  </r>
  <r>
    <n v="363"/>
    <s v="Instagram"/>
    <n v="38"/>
    <d v="2024-05-06T00:00:00"/>
    <x v="2"/>
    <s v="Amazing app! Helps me stay connected with friends and family."/>
    <n v="100"/>
    <s v="iPhone 13"/>
    <s v="1.270.15"/>
    <s v="Germany"/>
    <n v="0"/>
    <s v="Social"/>
  </r>
  <r>
    <n v="364"/>
    <s v="Candy Crush Saga"/>
    <n v="34"/>
    <d v="2023-07-20T00:00:00"/>
    <x v="1"/>
    <s v="Too many ads interrupting the game."/>
    <n v="14"/>
    <s v="iPhone SE"/>
    <s v="1.98.1"/>
    <s v="UK"/>
    <n v="11.11"/>
    <s v="Games"/>
  </r>
  <r>
    <n v="365"/>
    <s v="Spotify"/>
    <n v="27"/>
    <d v="2023-06-27T00:00:00"/>
    <x v="4"/>
    <s v="The app is okay, but it crashes often."/>
    <n v="32"/>
    <s v="iPhone 13"/>
    <s v="6.87.3"/>
    <s v="US"/>
    <n v="0"/>
    <s v="Music"/>
  </r>
  <r>
    <n v="366"/>
    <s v="Duolingo"/>
    <n v="42"/>
    <d v="2023-12-29T00:00:00"/>
    <x v="3"/>
    <s v="Useful, but some content is outdated."/>
    <n v="37"/>
    <s v="iPhone 12"/>
    <s v="10.32.1"/>
    <s v="Mexico"/>
    <n v="0"/>
    <s v="Education"/>
  </r>
  <r>
    <n v="367"/>
    <s v="Headspace"/>
    <n v="20"/>
    <d v="2024-06-27T00:00:00"/>
    <x v="0"/>
    <s v="Good, but the premium content is expensive."/>
    <n v="57"/>
    <s v="iPhone 11"/>
    <s v="7.65.18"/>
    <s v="UK"/>
    <n v="11.29"/>
    <s v="Health"/>
  </r>
  <r>
    <n v="368"/>
    <s v="Audible"/>
    <n v="25"/>
    <d v="2023-02-01T00:00:00"/>
    <x v="2"/>
    <s v="Amazing app for audiobooks! Huge selection."/>
    <n v="74"/>
    <s v="iPhone 12"/>
    <s v="2.141.13"/>
    <s v="Mexico"/>
    <n v="7.41"/>
    <s v="Books"/>
  </r>
  <r>
    <n v="369"/>
    <s v="TikTok"/>
    <n v="32"/>
    <d v="2023-01-06T00:00:00"/>
    <x v="4"/>
    <s v="Terrible! Hard to navigate and slow."/>
    <n v="10"/>
    <s v="iPhone 14"/>
    <s v="2.163.12"/>
    <s v="US"/>
    <n v="6.41"/>
    <s v="Entertainment"/>
  </r>
  <r>
    <n v="370"/>
    <s v="Audible"/>
    <n v="27"/>
    <d v="2024-01-01T00:00:00"/>
    <x v="2"/>
    <s v="Great app, but it's a bit pricey."/>
    <n v="65"/>
    <s v="iPhone 14"/>
    <s v="8.115.18"/>
    <s v="Canada"/>
    <n v="7.3"/>
    <s v="Books"/>
  </r>
  <r>
    <n v="371"/>
    <s v="Clash of Clans"/>
    <n v="36"/>
    <d v="2024-06-25T00:00:00"/>
    <x v="1"/>
    <s v="Not worth the download. Keeps crashing."/>
    <n v="11"/>
    <s v="iPhone 14"/>
    <s v="3.264.12"/>
    <s v="India"/>
    <n v="8.82"/>
    <s v="Games"/>
  </r>
  <r>
    <n v="372"/>
    <s v="Clash of Clans"/>
    <n v="30"/>
    <d v="2024-04-16T00:00:00"/>
    <x v="2"/>
    <s v="Super fun and addictive! Can't stop playing."/>
    <n v="78"/>
    <s v="iPhone 12"/>
    <s v="10.215.2"/>
    <s v="UK"/>
    <n v="0"/>
    <s v="Games"/>
  </r>
  <r>
    <n v="373"/>
    <s v="Audible"/>
    <n v="41"/>
    <d v="2023-11-15T00:00:00"/>
    <x v="3"/>
    <s v="It's okay, but some audiobooks won't play."/>
    <n v="27"/>
    <s v="iPhone 13"/>
    <s v="1.230.11"/>
    <s v="Germany"/>
    <n v="14.41"/>
    <s v="Books"/>
  </r>
  <r>
    <n v="374"/>
    <s v="Instagram"/>
    <n v="37"/>
    <d v="2023-12-03T00:00:00"/>
    <x v="4"/>
    <s v="Could be better. The app crashes frequently."/>
    <n v="38"/>
    <s v="iPhone 11"/>
    <s v="3.218.10"/>
    <s v="Canada"/>
    <n v="5.83"/>
    <s v="Social"/>
  </r>
  <r>
    <n v="375"/>
    <s v="Zoom"/>
    <n v="46"/>
    <d v="2023-08-31T00:00:00"/>
    <x v="4"/>
    <s v="Keeps disconnecting during calls."/>
    <n v="16"/>
    <s v="iPhone SE"/>
    <s v="10.130.7"/>
    <s v="Australia"/>
    <n v="9.67"/>
    <s v="Business"/>
  </r>
  <r>
    <n v="376"/>
    <s v="Duolingo"/>
    <n v="30"/>
    <d v="2023-09-05T00:00:00"/>
    <x v="1"/>
    <s v="Disappointing. Hard to follow and buggy."/>
    <n v="14"/>
    <s v="iPhone 11"/>
    <s v="4.62.18"/>
    <s v="Canada"/>
    <n v="8.92"/>
    <s v="Education"/>
  </r>
  <r>
    <n v="377"/>
    <s v="Audible"/>
    <n v="59"/>
    <d v="2023-01-17T00:00:00"/>
    <x v="1"/>
    <s v="Terrible. Very limited selection of books."/>
    <n v="18"/>
    <s v="iPhone 14"/>
    <s v="5.72.16"/>
    <s v="UK"/>
    <n v="0"/>
    <s v="Books"/>
  </r>
  <r>
    <n v="378"/>
    <s v="WhatsApp"/>
    <n v="44"/>
    <d v="2023-07-04T00:00:00"/>
    <x v="2"/>
    <s v="Amazing app! Helps me stay connected with friends and family."/>
    <n v="87"/>
    <s v="iPhone 14"/>
    <s v="8.279.10"/>
    <s v="Australia"/>
    <n v="13.58"/>
    <s v="Social"/>
  </r>
  <r>
    <n v="379"/>
    <s v="Audible"/>
    <n v="32"/>
    <d v="2023-12-13T00:00:00"/>
    <x v="2"/>
    <s v="Amazing app for audiobooks! Huge selection."/>
    <n v="95"/>
    <s v="iPhone 12"/>
    <s v="2.287.9"/>
    <s v="UK"/>
    <n v="9.4"/>
    <s v="Books"/>
  </r>
  <r>
    <n v="380"/>
    <s v="Instagram"/>
    <n v="47"/>
    <d v="2023-05-11T00:00:00"/>
    <x v="1"/>
    <s v="Terrible experience. The app doesn't work properly."/>
    <n v="14"/>
    <s v="iPhone 12"/>
    <s v="7.129.11"/>
    <s v="Canada"/>
    <n v="0"/>
    <s v="Social"/>
  </r>
  <r>
    <n v="381"/>
    <s v="Candy Crush Saga"/>
    <n v="46"/>
    <d v="2024-02-05T00:00:00"/>
    <x v="4"/>
    <s v="Too many ads interrupting the game."/>
    <n v="37"/>
    <s v="iPhone 14"/>
    <s v="2.286.10"/>
    <s v="UK"/>
    <n v="14.17"/>
    <s v="Games"/>
  </r>
  <r>
    <n v="382"/>
    <s v="Clash of Clans"/>
    <n v="30"/>
    <d v="2023-03-26T00:00:00"/>
    <x v="0"/>
    <s v="Fun, but it gets repetitive after a while."/>
    <n v="37"/>
    <s v="iPhone 13"/>
    <s v="1.162.0"/>
    <s v="Germany"/>
    <n v="17.89"/>
    <s v="Games"/>
  </r>
  <r>
    <n v="383"/>
    <s v="TikTok"/>
    <n v="56"/>
    <d v="2023-07-07T00:00:00"/>
    <x v="2"/>
    <s v="Awesome app! Best entertainment content."/>
    <n v="90"/>
    <s v="iPhone 13"/>
    <s v="4.113.6"/>
    <s v="Germany"/>
    <n v="3.8"/>
    <s v="Entertainment"/>
  </r>
  <r>
    <n v="384"/>
    <s v="Headspace"/>
    <n v="50"/>
    <d v="2023-02-01T00:00:00"/>
    <x v="3"/>
    <s v="Decent, but lacks variety in sessions."/>
    <n v="57"/>
    <s v="iPhone 14"/>
    <s v="2.270.5"/>
    <s v="France"/>
    <n v="0"/>
    <s v="Health"/>
  </r>
  <r>
    <n v="385"/>
    <s v="Audible"/>
    <n v="34"/>
    <d v="2023-03-14T00:00:00"/>
    <x v="4"/>
    <s v="It's okay, but some audiobooks won't play."/>
    <n v="23"/>
    <s v="iPhone SE"/>
    <s v="1.109.6"/>
    <s v="UK"/>
    <n v="11.27"/>
    <s v="Books"/>
  </r>
  <r>
    <n v="386"/>
    <s v="WhatsApp"/>
    <n v="46"/>
    <d v="2023-11-09T00:00:00"/>
    <x v="1"/>
    <s v="Terrible experience. The app doesn't work properly."/>
    <n v="4"/>
    <s v="iPhone SE"/>
    <s v="5.13.17"/>
    <s v="Germany"/>
    <n v="0"/>
    <s v="Social"/>
  </r>
  <r>
    <n v="387"/>
    <s v="TikTok"/>
    <n v="20"/>
    <d v="2024-08-11T00:00:00"/>
    <x v="3"/>
    <s v="Decent, but needs more content."/>
    <n v="37"/>
    <s v="iPhone X"/>
    <s v="9.40.19"/>
    <s v="Mexico"/>
    <n v="5.33"/>
    <s v="Entertainment"/>
  </r>
  <r>
    <n v="388"/>
    <s v="Clash of Clans"/>
    <n v="18"/>
    <d v="2023-09-16T00:00:00"/>
    <x v="1"/>
    <s v="Not worth the download. Keeps crashing."/>
    <n v="8"/>
    <s v="iPhone SE"/>
    <s v="8.124.14"/>
    <s v="France"/>
    <n v="8.66"/>
    <s v="Games"/>
  </r>
  <r>
    <n v="389"/>
    <s v="WhatsApp"/>
    <n v="53"/>
    <d v="2023-11-13T00:00:00"/>
    <x v="2"/>
    <s v="Amazing app! Helps me stay connected with friends and family."/>
    <n v="96"/>
    <s v="iPhone 14"/>
    <s v="10.90.13"/>
    <s v="Mexico"/>
    <n v="0"/>
    <s v="Social"/>
  </r>
  <r>
    <n v="390"/>
    <s v="Candy Crush Saga"/>
    <n v="28"/>
    <d v="2023-09-30T00:00:00"/>
    <x v="4"/>
    <s v="Not worth the download. Keeps crashing."/>
    <n v="10"/>
    <s v="iPhone 14"/>
    <s v="7.57.8"/>
    <s v="Canada"/>
    <n v="18.7"/>
    <s v="Games"/>
  </r>
  <r>
    <n v="391"/>
    <s v="WhatsApp"/>
    <n v="34"/>
    <d v="2024-06-23T00:00:00"/>
    <x v="2"/>
    <s v="Amazing app! Helps me stay connected with friends and family."/>
    <n v="90"/>
    <s v="iPhone 12"/>
    <s v="5.139.3"/>
    <s v="France"/>
    <n v="9.8800000000000008"/>
    <s v="Social"/>
  </r>
  <r>
    <n v="392"/>
    <s v="Audible"/>
    <n v="50"/>
    <d v="2022-11-12T00:00:00"/>
    <x v="3"/>
    <s v="Great app, but it's a bit pricey."/>
    <n v="78"/>
    <s v="iPhone SE"/>
    <s v="7.32.18"/>
    <s v="Canada"/>
    <n v="0"/>
    <s v="Books"/>
  </r>
  <r>
    <n v="393"/>
    <s v="Spotify"/>
    <n v="58"/>
    <d v="2023-07-30T00:00:00"/>
    <x v="2"/>
    <s v="Love the app! Best place for music."/>
    <n v="73"/>
    <s v="iPhone 13"/>
    <s v="3.183.15"/>
    <s v="India"/>
    <n v="7.87"/>
    <s v="Music"/>
  </r>
  <r>
    <n v="394"/>
    <s v="Candy Crush Saga"/>
    <n v="40"/>
    <d v="2024-04-11T00:00:00"/>
    <x v="3"/>
    <s v="Fun, but it gets repetitive after a while."/>
    <n v="47"/>
    <s v="iPhone 14"/>
    <s v="9.158.20"/>
    <s v="Australia"/>
    <n v="9.0399999999999991"/>
    <s v="Games"/>
  </r>
  <r>
    <n v="395"/>
    <s v="Duolingo"/>
    <n v="27"/>
    <d v="2023-06-30T00:00:00"/>
    <x v="2"/>
    <s v="Excellent for learning new skills!"/>
    <n v="92"/>
    <s v="iPhone 11"/>
    <s v="2.293.4"/>
    <s v="India"/>
    <n v="13.22"/>
    <s v="Education"/>
  </r>
  <r>
    <n v="396"/>
    <s v="Audible"/>
    <n v="39"/>
    <d v="2024-05-08T00:00:00"/>
    <x v="2"/>
    <s v="Amazing app for audiobooks! Huge selection."/>
    <n v="92"/>
    <s v="iPhone 14"/>
    <s v="8.106.0"/>
    <s v="India"/>
    <n v="14.12"/>
    <s v="Books"/>
  </r>
  <r>
    <n v="397"/>
    <s v="Audible"/>
    <n v="31"/>
    <d v="2022-12-14T00:00:00"/>
    <x v="4"/>
    <s v="Terrible. Very limited selection of books."/>
    <n v="4"/>
    <s v="iPhone 14"/>
    <s v="8.98.5"/>
    <s v="France"/>
    <n v="14.17"/>
    <s v="Books"/>
  </r>
  <r>
    <n v="398"/>
    <s v="TikTok"/>
    <n v="51"/>
    <d v="2022-12-05T00:00:00"/>
    <x v="4"/>
    <s v="The app is okay but has too many glitches."/>
    <n v="12"/>
    <s v="iPhone 11"/>
    <s v="2.77.8"/>
    <s v="India"/>
    <n v="4.12"/>
    <s v="Entertainment"/>
  </r>
  <r>
    <n v="399"/>
    <s v="WhatsApp"/>
    <n v="46"/>
    <d v="2023-02-08T00:00:00"/>
    <x v="1"/>
    <s v="Terrible experience. The app doesn't work properly."/>
    <n v="9"/>
    <s v="iPhone 12"/>
    <s v="5.127.20"/>
    <s v="Mexico"/>
    <n v="11.58"/>
    <s v="Social"/>
  </r>
  <r>
    <n v="400"/>
    <s v="Instagram"/>
    <n v="47"/>
    <d v="2023-06-17T00:00:00"/>
    <x v="4"/>
    <s v="Could be better. The app crashes frequently."/>
    <n v="36"/>
    <s v="iPhone 11"/>
    <s v="4.275.20"/>
    <s v="Australia"/>
    <n v="13.48"/>
    <s v="Social"/>
  </r>
  <r>
    <n v="401"/>
    <s v="Audible"/>
    <n v="24"/>
    <d v="2023-05-21T00:00:00"/>
    <x v="2"/>
    <s v="Amazing app for audiobooks! Huge selection."/>
    <n v="83"/>
    <s v="iPhone 11"/>
    <s v="10.136.16"/>
    <s v="India"/>
    <n v="0"/>
    <s v="Books"/>
  </r>
  <r>
    <n v="402"/>
    <s v="Spotify"/>
    <n v="29"/>
    <d v="2023-06-14T00:00:00"/>
    <x v="1"/>
    <s v="Not worth it. Limited music selection."/>
    <n v="5"/>
    <s v="iPhone 11"/>
    <s v="2.293.2"/>
    <s v="Germany"/>
    <n v="0"/>
    <s v="Music"/>
  </r>
  <r>
    <n v="403"/>
    <s v="Instagram"/>
    <n v="42"/>
    <d v="2023-10-24T00:00:00"/>
    <x v="1"/>
    <s v="Terrible experience. The app doesn't work properly."/>
    <n v="20"/>
    <s v="iPhone 11"/>
    <s v="9.246.1"/>
    <s v="Australia"/>
    <n v="0"/>
    <s v="Social"/>
  </r>
  <r>
    <n v="404"/>
    <s v="WhatsApp"/>
    <n v="18"/>
    <d v="2023-04-02T00:00:00"/>
    <x v="1"/>
    <s v="Terrible experience. The app doesn't work properly."/>
    <n v="5"/>
    <s v="iPhone 14"/>
    <s v="4.45.20"/>
    <s v="France"/>
    <n v="0"/>
    <s v="Social"/>
  </r>
  <r>
    <n v="405"/>
    <s v="Audible"/>
    <n v="21"/>
    <d v="2023-06-17T00:00:00"/>
    <x v="4"/>
    <s v="It's okay, but some audiobooks won't play."/>
    <n v="18"/>
    <s v="iPhone 13"/>
    <s v="8.271.8"/>
    <s v="US"/>
    <n v="13.3"/>
    <s v="Books"/>
  </r>
  <r>
    <n v="406"/>
    <s v="Clash of Clans"/>
    <n v="29"/>
    <d v="2023-07-09T00:00:00"/>
    <x v="1"/>
    <s v="Not worth the download. Keeps crashing."/>
    <n v="18"/>
    <s v="iPhone 13"/>
    <s v="4.87.15"/>
    <s v="France"/>
    <n v="11.62"/>
    <s v="Games"/>
  </r>
  <r>
    <n v="407"/>
    <s v="TikTok"/>
    <n v="23"/>
    <d v="2022-10-20T00:00:00"/>
    <x v="3"/>
    <s v="Decent, but needs more content."/>
    <n v="40"/>
    <s v="iPhone 14"/>
    <s v="2.207.5"/>
    <s v="Australia"/>
    <n v="9.36"/>
    <s v="Entertainment"/>
  </r>
  <r>
    <n v="408"/>
    <s v="Spotify"/>
    <n v="45"/>
    <d v="2023-05-17T00:00:00"/>
    <x v="0"/>
    <s v="Great music collection, but needs offline mode."/>
    <n v="54"/>
    <s v="iPhone 12"/>
    <s v="9.282.6"/>
    <s v="Germany"/>
    <n v="14.1"/>
    <s v="Music"/>
  </r>
  <r>
    <n v="409"/>
    <s v="WhatsApp"/>
    <n v="40"/>
    <d v="2024-09-08T00:00:00"/>
    <x v="1"/>
    <s v="Terrible experience. The app doesn't work properly."/>
    <n v="20"/>
    <s v="iPhone 11"/>
    <s v="1.122.15"/>
    <s v="India"/>
    <n v="13.97"/>
    <s v="Social"/>
  </r>
  <r>
    <n v="410"/>
    <s v="Headspace"/>
    <n v="18"/>
    <d v="2023-05-26T00:00:00"/>
    <x v="1"/>
    <s v="Not helpful at all. Content is repetitive."/>
    <n v="6"/>
    <s v="iPhone SE"/>
    <s v="8.95.1"/>
    <s v="India"/>
    <n v="0"/>
    <s v="Health"/>
  </r>
  <r>
    <n v="411"/>
    <s v="Spotify"/>
    <n v="59"/>
    <d v="2023-10-30T00:00:00"/>
    <x v="2"/>
    <s v="Love the app! Best place for music."/>
    <n v="73"/>
    <s v="iPhone 12"/>
    <s v="9.183.10"/>
    <s v="US"/>
    <n v="0"/>
    <s v="Music"/>
  </r>
  <r>
    <n v="412"/>
    <s v="Headspace"/>
    <n v="21"/>
    <d v="2023-11-10T00:00:00"/>
    <x v="3"/>
    <s v="Could be better. Some sessions don't work."/>
    <n v="40"/>
    <s v="iPhone 13"/>
    <s v="7.215.18"/>
    <s v="India"/>
    <n v="14.18"/>
    <s v="Health"/>
  </r>
  <r>
    <n v="413"/>
    <s v="Headspace"/>
    <n v="60"/>
    <d v="2023-07-02T00:00:00"/>
    <x v="3"/>
    <s v="Decent, but lacks variety in sessions."/>
    <n v="51"/>
    <s v="iPhone 14"/>
    <s v="4.286.16"/>
    <s v="Germany"/>
    <n v="0"/>
    <s v="Health"/>
  </r>
  <r>
    <n v="414"/>
    <s v="Clash of Clans"/>
    <n v="37"/>
    <d v="2023-02-21T00:00:00"/>
    <x v="1"/>
    <s v="Too many ads interrupting the game."/>
    <n v="23"/>
    <s v="iPhone X"/>
    <s v="7.261.18"/>
    <s v="Australia"/>
    <n v="10.199999999999999"/>
    <s v="Games"/>
  </r>
  <r>
    <n v="415"/>
    <s v="Duolingo"/>
    <n v="29"/>
    <d v="2023-05-07T00:00:00"/>
    <x v="1"/>
    <s v="Disappointing. Hard to follow and buggy."/>
    <n v="11"/>
    <s v="iPhone 13"/>
    <s v="10.23.4"/>
    <s v="France"/>
    <n v="7.91"/>
    <s v="Education"/>
  </r>
  <r>
    <n v="416"/>
    <s v="TikTok"/>
    <n v="35"/>
    <d v="2022-12-01T00:00:00"/>
    <x v="1"/>
    <s v="Terrible! Hard to navigate and slow."/>
    <n v="15"/>
    <s v="iPhone 12"/>
    <s v="2.217.5"/>
    <s v="India"/>
    <n v="9.99"/>
    <s v="Entertainment"/>
  </r>
  <r>
    <n v="417"/>
    <s v="Spotify"/>
    <n v="43"/>
    <d v="2023-07-27T00:00:00"/>
    <x v="1"/>
    <s v="Not worth it. Limited music selection."/>
    <n v="20"/>
    <s v="iPhone 12"/>
    <s v="2.98.16"/>
    <s v="Mexico"/>
    <n v="0"/>
    <s v="Music"/>
  </r>
  <r>
    <n v="418"/>
    <s v="Duolingo"/>
    <n v="40"/>
    <d v="2023-04-17T00:00:00"/>
    <x v="3"/>
    <s v="Useful, but some content is outdated."/>
    <n v="57"/>
    <s v="iPhone 12"/>
    <s v="10.153.20"/>
    <s v="US"/>
    <n v="0"/>
    <s v="Education"/>
  </r>
  <r>
    <n v="419"/>
    <s v="Spotify"/>
    <n v="36"/>
    <d v="2023-07-02T00:00:00"/>
    <x v="1"/>
    <s v="Not worth it. Limited music selection."/>
    <n v="13"/>
    <s v="iPhone 11"/>
    <s v="1.240.17"/>
    <s v="UK"/>
    <n v="9.9700000000000006"/>
    <s v="Music"/>
  </r>
  <r>
    <n v="420"/>
    <s v="Audible"/>
    <n v="20"/>
    <d v="2022-11-14T00:00:00"/>
    <x v="2"/>
    <s v="Amazing app for audiobooks! Huge selection."/>
    <n v="96"/>
    <s v="iPhone 11"/>
    <s v="2.227.5"/>
    <s v="UK"/>
    <n v="0"/>
    <s v="Books"/>
  </r>
  <r>
    <n v="421"/>
    <s v="Clash of Clans"/>
    <n v="51"/>
    <d v="2023-12-10T00:00:00"/>
    <x v="3"/>
    <s v="Fun, but it gets repetitive after a while."/>
    <n v="57"/>
    <s v="iPhone SE"/>
    <s v="6.142.17"/>
    <s v="UK"/>
    <n v="0"/>
    <s v="Games"/>
  </r>
  <r>
    <n v="422"/>
    <s v="Zoom"/>
    <n v="36"/>
    <d v="2023-05-20T00:00:00"/>
    <x v="0"/>
    <s v="Perfect for remote meetings! Stable and reliable."/>
    <n v="96"/>
    <s v="iPhone X"/>
    <s v="6.0.10"/>
    <s v="France"/>
    <n v="7.89"/>
    <s v="Business"/>
  </r>
  <r>
    <n v="423"/>
    <s v="Spotify"/>
    <n v="53"/>
    <d v="2023-05-08T00:00:00"/>
    <x v="2"/>
    <s v="Great music collection, but needs offline mode."/>
    <n v="52"/>
    <s v="iPhone 14"/>
    <s v="10.257.2"/>
    <s v="Canada"/>
    <n v="0"/>
    <s v="Music"/>
  </r>
  <r>
    <n v="424"/>
    <s v="Duolingo"/>
    <n v="22"/>
    <d v="2024-03-31T00:00:00"/>
    <x v="0"/>
    <s v="Useful, but some content is outdated."/>
    <n v="43"/>
    <s v="iPhone 13"/>
    <s v="3.200.0"/>
    <s v="Germany"/>
    <n v="6.89"/>
    <s v="Education"/>
  </r>
  <r>
    <n v="425"/>
    <s v="Instagram"/>
    <n v="24"/>
    <d v="2024-04-12T00:00:00"/>
    <x v="1"/>
    <s v="Terrible experience. The app doesn't work properly."/>
    <n v="16"/>
    <s v="iPhone 13"/>
    <s v="4.85.3"/>
    <s v="Australia"/>
    <n v="0"/>
    <s v="Social"/>
  </r>
  <r>
    <n v="426"/>
    <s v="WhatsApp"/>
    <n v="18"/>
    <d v="2023-12-08T00:00:00"/>
    <x v="4"/>
    <s v="Could be better. The app crashes frequently."/>
    <n v="13"/>
    <s v="iPhone 14"/>
    <s v="10.49.17"/>
    <s v="US"/>
    <n v="0"/>
    <s v="Social"/>
  </r>
  <r>
    <n v="427"/>
    <s v="Audible"/>
    <n v="49"/>
    <d v="2024-06-22T00:00:00"/>
    <x v="2"/>
    <s v="Great app, but it's a bit pricey."/>
    <n v="53"/>
    <s v="iPhone 13"/>
    <s v="5.208.15"/>
    <s v="US"/>
    <n v="0"/>
    <s v="Books"/>
  </r>
  <r>
    <n v="428"/>
    <s v="TikTok"/>
    <n v="30"/>
    <d v="2024-05-17T00:00:00"/>
    <x v="3"/>
    <s v="Decent, but needs more content."/>
    <n v="36"/>
    <s v="iPhone 13"/>
    <s v="5.278.9"/>
    <s v="Mexico"/>
    <n v="0"/>
    <s v="Entertainment"/>
  </r>
  <r>
    <n v="429"/>
    <s v="Zoom"/>
    <n v="38"/>
    <d v="2023-12-11T00:00:00"/>
    <x v="1"/>
    <s v="Worst experience. Constantly crashes during meetings."/>
    <n v="11"/>
    <s v="iPhone 11"/>
    <s v="6.104.9"/>
    <s v="Canada"/>
    <n v="7.37"/>
    <s v="Business"/>
  </r>
  <r>
    <n v="430"/>
    <s v="WhatsApp"/>
    <n v="49"/>
    <d v="2023-02-21T00:00:00"/>
    <x v="3"/>
    <s v="Great app, but sometimes it lags."/>
    <n v="73"/>
    <s v="iPhone SE"/>
    <s v="1.81.12"/>
    <s v="US"/>
    <n v="0"/>
    <s v="Social"/>
  </r>
  <r>
    <n v="431"/>
    <s v="Instagram"/>
    <n v="28"/>
    <d v="2023-06-27T00:00:00"/>
    <x v="0"/>
    <s v="Great app, but sometimes it lags."/>
    <n v="70"/>
    <s v="iPhone 12"/>
    <s v="1.19.20"/>
    <s v="France"/>
    <n v="0"/>
    <s v="Social"/>
  </r>
  <r>
    <n v="432"/>
    <s v="Audible"/>
    <n v="58"/>
    <d v="2023-01-04T00:00:00"/>
    <x v="3"/>
    <s v="Great app, but it's a bit pricey."/>
    <n v="79"/>
    <s v="iPhone X"/>
    <s v="8.196.13"/>
    <s v="US"/>
    <n v="11.35"/>
    <s v="Books"/>
  </r>
  <r>
    <n v="433"/>
    <s v="Candy Crush Saga"/>
    <n v="35"/>
    <d v="2022-12-29T00:00:00"/>
    <x v="2"/>
    <s v="Super fun and addictive! Can't stop playing."/>
    <n v="76"/>
    <s v="iPhone X"/>
    <s v="9.33.8"/>
    <s v="France"/>
    <n v="0"/>
    <s v="Games"/>
  </r>
  <r>
    <n v="434"/>
    <s v="Candy Crush Saga"/>
    <n v="22"/>
    <d v="2024-01-13T00:00:00"/>
    <x v="4"/>
    <s v="Not worth the download. Keeps crashing."/>
    <n v="8"/>
    <s v="iPhone 13"/>
    <s v="8.109.2"/>
    <s v="US"/>
    <n v="17.239999999999998"/>
    <s v="Games"/>
  </r>
  <r>
    <n v="435"/>
    <s v="Zoom"/>
    <n v="29"/>
    <d v="2024-09-28T00:00:00"/>
    <x v="0"/>
    <s v="Good app, but has minor bugs."/>
    <n v="70"/>
    <s v="iPhone 14"/>
    <s v="1.235.14"/>
    <s v="Canada"/>
    <n v="10.61"/>
    <s v="Business"/>
  </r>
  <r>
    <n v="436"/>
    <s v="Spotify"/>
    <n v="45"/>
    <d v="2023-05-09T00:00:00"/>
    <x v="0"/>
    <s v="Great music collection, but needs offline mode."/>
    <n v="61"/>
    <s v="iPhone X"/>
    <s v="7.41.20"/>
    <s v="India"/>
    <n v="0"/>
    <s v="Music"/>
  </r>
  <r>
    <n v="437"/>
    <s v="TikTok"/>
    <n v="57"/>
    <d v="2023-08-17T00:00:00"/>
    <x v="1"/>
    <s v="Terrible! Hard to navigate and slow."/>
    <n v="15"/>
    <s v="iPhone 11"/>
    <s v="9.102.3"/>
    <s v="France"/>
    <n v="9.1999999999999993"/>
    <s v="Entertainment"/>
  </r>
  <r>
    <n v="438"/>
    <s v="TikTok"/>
    <n v="18"/>
    <d v="2023-11-03T00:00:00"/>
    <x v="4"/>
    <s v="Good app, but the ads are annoying."/>
    <n v="60"/>
    <s v="iPhone SE"/>
    <s v="5.69.20"/>
    <s v="US"/>
    <n v="9.15"/>
    <s v="Entertainment"/>
  </r>
  <r>
    <n v="439"/>
    <s v="Zoom"/>
    <n v="21"/>
    <d v="2023-07-02T00:00:00"/>
    <x v="2"/>
    <s v="Perfect for remote meetings! Stable and reliable."/>
    <n v="78"/>
    <s v="iPhone 13"/>
    <s v="5.104.8"/>
    <s v="Germany"/>
    <n v="0"/>
    <s v="Business"/>
  </r>
  <r>
    <n v="440"/>
    <s v="WhatsApp"/>
    <n v="20"/>
    <d v="2023-10-26T00:00:00"/>
    <x v="0"/>
    <s v="Good app, but too many ads."/>
    <n v="44"/>
    <s v="iPhone 14"/>
    <s v="9.287.7"/>
    <s v="France"/>
    <n v="5.55"/>
    <s v="Social"/>
  </r>
  <r>
    <n v="441"/>
    <s v="Headspace"/>
    <n v="21"/>
    <d v="2022-12-13T00:00:00"/>
    <x v="3"/>
    <s v="Very helpful for meditation and mental health."/>
    <n v="98"/>
    <s v="iPhone SE"/>
    <s v="1.116.6"/>
    <s v="India"/>
    <n v="0"/>
    <s v="Health"/>
  </r>
  <r>
    <n v="442"/>
    <s v="Candy Crush Saga"/>
    <n v="57"/>
    <d v="2023-06-19T00:00:00"/>
    <x v="3"/>
    <s v="Fun, but it gets repetitive after a while."/>
    <n v="56"/>
    <s v="iPhone SE"/>
    <s v="1.7.8"/>
    <s v="UK"/>
    <n v="19.97"/>
    <s v="Games"/>
  </r>
  <r>
    <n v="443"/>
    <s v="Zoom"/>
    <n v="25"/>
    <d v="2024-03-06T00:00:00"/>
    <x v="3"/>
    <s v="Works fine, but the interface could be better."/>
    <n v="31"/>
    <s v="iPhone 14"/>
    <s v="1.236.0"/>
    <s v="UK"/>
    <n v="0"/>
    <s v="Business"/>
  </r>
  <r>
    <n v="444"/>
    <s v="Candy Crush Saga"/>
    <n v="33"/>
    <d v="2024-01-26T00:00:00"/>
    <x v="1"/>
    <s v="Not worth the download. Keeps crashing."/>
    <n v="4"/>
    <s v="iPhone 14"/>
    <s v="4.49.7"/>
    <s v="France"/>
    <n v="14.13"/>
    <s v="Games"/>
  </r>
  <r>
    <n v="445"/>
    <s v="TikTok"/>
    <n v="28"/>
    <d v="2024-08-27T00:00:00"/>
    <x v="0"/>
    <s v="Good app, but the ads are annoying."/>
    <n v="61"/>
    <s v="iPhone 11"/>
    <s v="8.76.7"/>
    <s v="US"/>
    <n v="0"/>
    <s v="Entertainment"/>
  </r>
  <r>
    <n v="446"/>
    <s v="Clash of Clans"/>
    <n v="37"/>
    <d v="2022-11-04T00:00:00"/>
    <x v="2"/>
    <s v="Super fun and addictive! Can't stop playing."/>
    <n v="83"/>
    <s v="iPhone 12"/>
    <s v="8.3.6"/>
    <s v="UK"/>
    <n v="18.37"/>
    <s v="Games"/>
  </r>
  <r>
    <n v="447"/>
    <s v="Candy Crush Saga"/>
    <n v="23"/>
    <d v="2024-09-28T00:00:00"/>
    <x v="3"/>
    <s v="Too many ads interrupting the game."/>
    <n v="18"/>
    <s v="iPhone 14"/>
    <s v="7.238.12"/>
    <s v="Germany"/>
    <n v="15.91"/>
    <s v="Games"/>
  </r>
  <r>
    <n v="448"/>
    <s v="Headspace"/>
    <n v="32"/>
    <d v="2022-11-26T00:00:00"/>
    <x v="2"/>
    <s v="Very helpful for meditation and mental health."/>
    <n v="82"/>
    <s v="iPhone 11"/>
    <s v="2.53.18"/>
    <s v="Germany"/>
    <n v="0"/>
    <s v="Health"/>
  </r>
  <r>
    <n v="449"/>
    <s v="WhatsApp"/>
    <n v="40"/>
    <d v="2024-02-09T00:00:00"/>
    <x v="4"/>
    <s v="Terrible experience. The app doesn't work properly."/>
    <n v="15"/>
    <s v="iPhone 13"/>
    <s v="6.64.10"/>
    <s v="Canada"/>
    <n v="0"/>
    <s v="Social"/>
  </r>
  <r>
    <n v="450"/>
    <s v="Candy Crush Saga"/>
    <n v="60"/>
    <d v="2022-12-17T00:00:00"/>
    <x v="1"/>
    <s v="Not worth the download. Keeps crashing."/>
    <n v="10"/>
    <s v="iPhone 12"/>
    <s v="4.280.0"/>
    <s v="France"/>
    <n v="10.99"/>
    <s v="Games"/>
  </r>
  <r>
    <n v="451"/>
    <s v="TikTok"/>
    <n v="21"/>
    <d v="2023-04-30T00:00:00"/>
    <x v="1"/>
    <s v="The app is okay but has too many glitches."/>
    <n v="24"/>
    <s v="iPhone X"/>
    <s v="1.261.13"/>
    <s v="UK"/>
    <n v="0"/>
    <s v="Entertainment"/>
  </r>
  <r>
    <n v="452"/>
    <s v="Duolingo"/>
    <n v="60"/>
    <d v="2023-12-17T00:00:00"/>
    <x v="1"/>
    <s v="Not engaging enough. Needs more updates."/>
    <n v="18"/>
    <s v="iPhone SE"/>
    <s v="10.2.5"/>
    <s v="Australia"/>
    <n v="8.89"/>
    <s v="Education"/>
  </r>
  <r>
    <n v="453"/>
    <s v="Clash of Clans"/>
    <n v="26"/>
    <d v="2022-12-16T00:00:00"/>
    <x v="1"/>
    <s v="Not worth the download. Keeps crashing."/>
    <n v="7"/>
    <s v="iPhone 12"/>
    <s v="5.198.8"/>
    <s v="US"/>
    <n v="17.579999999999998"/>
    <s v="Games"/>
  </r>
  <r>
    <n v="454"/>
    <s v="Candy Crush Saga"/>
    <n v="53"/>
    <d v="2023-01-29T00:00:00"/>
    <x v="3"/>
    <s v="Fun, but it gets repetitive after a while."/>
    <n v="51"/>
    <s v="iPhone 12"/>
    <s v="6.274.4"/>
    <s v="US"/>
    <n v="7.75"/>
    <s v="Games"/>
  </r>
  <r>
    <n v="455"/>
    <s v="Headspace"/>
    <n v="57"/>
    <d v="2024-01-29T00:00:00"/>
    <x v="1"/>
    <s v="Not helpful at all. Content is repetitive."/>
    <n v="3"/>
    <s v="iPhone SE"/>
    <s v="7.267.17"/>
    <s v="Mexico"/>
    <n v="0"/>
    <s v="Health"/>
  </r>
  <r>
    <n v="456"/>
    <s v="Candy Crush Saga"/>
    <n v="24"/>
    <d v="2024-02-15T00:00:00"/>
    <x v="0"/>
    <s v="Fun, but it gets repetitive after a while."/>
    <n v="57"/>
    <s v="iPhone 13"/>
    <s v="4.180.20"/>
    <s v="Germany"/>
    <n v="12.58"/>
    <s v="Games"/>
  </r>
  <r>
    <n v="457"/>
    <s v="Spotify"/>
    <n v="46"/>
    <d v="2023-04-20T00:00:00"/>
    <x v="0"/>
    <s v="Great music collection, but needs offline mode."/>
    <n v="60"/>
    <s v="iPhone 14"/>
    <s v="6.277.15"/>
    <s v="Mexico"/>
    <n v="8.52"/>
    <s v="Music"/>
  </r>
  <r>
    <n v="458"/>
    <s v="Headspace"/>
    <n v="38"/>
    <d v="2024-02-25T00:00:00"/>
    <x v="0"/>
    <s v="Decent, but lacks variety in sessions."/>
    <n v="38"/>
    <s v="iPhone 13"/>
    <s v="1.300.8"/>
    <s v="US"/>
    <n v="9.84"/>
    <s v="Health"/>
  </r>
  <r>
    <n v="459"/>
    <s v="Clash of Clans"/>
    <n v="38"/>
    <d v="2024-03-16T00:00:00"/>
    <x v="0"/>
    <s v="Great game, but too many in-game purchases."/>
    <n v="60"/>
    <s v="iPhone 12"/>
    <s v="1.78.1"/>
    <s v="US"/>
    <n v="0"/>
    <s v="Games"/>
  </r>
  <r>
    <n v="460"/>
    <s v="Candy Crush Saga"/>
    <n v="25"/>
    <d v="2023-01-27T00:00:00"/>
    <x v="4"/>
    <s v="Not worth the download. Keeps crashing."/>
    <n v="6"/>
    <s v="iPhone 14"/>
    <s v="2.4.3"/>
    <s v="Germany"/>
    <n v="0"/>
    <s v="Games"/>
  </r>
  <r>
    <n v="461"/>
    <s v="Headspace"/>
    <n v="44"/>
    <d v="2023-08-28T00:00:00"/>
    <x v="4"/>
    <s v="Could be better. Some sessions don't work."/>
    <n v="33"/>
    <s v="iPhone 14"/>
    <s v="3.282.20"/>
    <s v="Australia"/>
    <n v="0"/>
    <s v="Health"/>
  </r>
  <r>
    <n v="462"/>
    <s v="Candy Crush Saga"/>
    <n v="57"/>
    <d v="2023-01-17T00:00:00"/>
    <x v="4"/>
    <s v="Too many ads interrupting the game."/>
    <n v="21"/>
    <s v="iPhone 11"/>
    <s v="8.265.0"/>
    <s v="Mexico"/>
    <n v="12.59"/>
    <s v="Games"/>
  </r>
  <r>
    <n v="463"/>
    <s v="TikTok"/>
    <n v="42"/>
    <d v="2023-05-07T00:00:00"/>
    <x v="3"/>
    <s v="Decent, but needs more content."/>
    <n v="33"/>
    <s v="iPhone 13"/>
    <s v="3.256.14"/>
    <s v="US"/>
    <n v="5.4"/>
    <s v="Entertainment"/>
  </r>
  <r>
    <n v="464"/>
    <s v="Clash of Clans"/>
    <n v="42"/>
    <d v="2024-09-30T00:00:00"/>
    <x v="1"/>
    <s v="Not worth the download. Keeps crashing."/>
    <n v="5"/>
    <s v="iPhone SE"/>
    <s v="1.107.10"/>
    <s v="US"/>
    <n v="0"/>
    <s v="Games"/>
  </r>
  <r>
    <n v="465"/>
    <s v="Headspace"/>
    <n v="39"/>
    <d v="2022-10-15T00:00:00"/>
    <x v="0"/>
    <s v="Very helpful for meditation and mental health."/>
    <n v="90"/>
    <s v="iPhone X"/>
    <s v="7.258.10"/>
    <s v="India"/>
    <n v="0"/>
    <s v="Health"/>
  </r>
  <r>
    <n v="466"/>
    <s v="Instagram"/>
    <n v="19"/>
    <d v="2024-02-24T00:00:00"/>
    <x v="2"/>
    <s v="Amazing app! Helps me stay connected with friends and family."/>
    <n v="74"/>
    <s v="iPhone 13"/>
    <s v="3.262.14"/>
    <s v="Australia"/>
    <n v="0"/>
    <s v="Social"/>
  </r>
  <r>
    <n v="467"/>
    <s v="TikTok"/>
    <n v="34"/>
    <d v="2023-02-20T00:00:00"/>
    <x v="3"/>
    <s v="Decent, but needs more content."/>
    <n v="55"/>
    <s v="iPhone 11"/>
    <s v="4.295.15"/>
    <s v="Mexico"/>
    <n v="4.74"/>
    <s v="Entertainment"/>
  </r>
  <r>
    <n v="468"/>
    <s v="Candy Crush Saga"/>
    <n v="35"/>
    <d v="2024-05-29T00:00:00"/>
    <x v="0"/>
    <s v="Super fun and addictive! Can't stop playing."/>
    <n v="75"/>
    <s v="iPhone SE"/>
    <s v="10.176.15"/>
    <s v="Canada"/>
    <n v="0"/>
    <s v="Games"/>
  </r>
  <r>
    <n v="469"/>
    <s v="WhatsApp"/>
    <n v="41"/>
    <d v="2023-04-20T00:00:00"/>
    <x v="3"/>
    <s v="Great app, but sometimes it lags."/>
    <n v="68"/>
    <s v="iPhone SE"/>
    <s v="7.102.17"/>
    <s v="US"/>
    <n v="5.86"/>
    <s v="Social"/>
  </r>
  <r>
    <n v="470"/>
    <s v="WhatsApp"/>
    <n v="27"/>
    <d v="2023-10-13T00:00:00"/>
    <x v="1"/>
    <s v="Good app, but too many ads."/>
    <n v="49"/>
    <s v="iPhone X"/>
    <s v="1.144.14"/>
    <s v="France"/>
    <n v="10.5"/>
    <s v="Social"/>
  </r>
  <r>
    <n v="471"/>
    <s v="Headspace"/>
    <n v="50"/>
    <d v="2023-08-23T00:00:00"/>
    <x v="2"/>
    <s v="Very helpful for meditation and mental health."/>
    <n v="72"/>
    <s v="iPhone 14"/>
    <s v="5.21.10"/>
    <s v="UK"/>
    <n v="8.83"/>
    <s v="Health"/>
  </r>
  <r>
    <n v="472"/>
    <s v="TikTok"/>
    <n v="39"/>
    <d v="2023-03-22T00:00:00"/>
    <x v="4"/>
    <s v="Good app, but the ads are annoying."/>
    <n v="51"/>
    <s v="iPhone SE"/>
    <s v="6.168.3"/>
    <s v="Mexico"/>
    <n v="4.09"/>
    <s v="Entertainment"/>
  </r>
  <r>
    <n v="473"/>
    <s v="Headspace"/>
    <n v="49"/>
    <d v="2023-05-03T00:00:00"/>
    <x v="4"/>
    <s v="Not helpful at all. Content is repetitive."/>
    <n v="8"/>
    <s v="iPhone 14"/>
    <s v="4.185.0"/>
    <s v="Mexico"/>
    <n v="0"/>
    <s v="Health"/>
  </r>
  <r>
    <n v="474"/>
    <s v="Candy Crush Saga"/>
    <n v="56"/>
    <d v="2023-05-28T00:00:00"/>
    <x v="4"/>
    <s v="Not worth the download. Keeps crashing."/>
    <n v="19"/>
    <s v="iPhone 13"/>
    <s v="2.88.9"/>
    <s v="UK"/>
    <n v="11.23"/>
    <s v="Games"/>
  </r>
  <r>
    <n v="475"/>
    <s v="TikTok"/>
    <n v="57"/>
    <d v="2023-02-10T00:00:00"/>
    <x v="1"/>
    <s v="Terrible! Hard to navigate and slow."/>
    <n v="3"/>
    <s v="iPhone 12"/>
    <s v="10.290.18"/>
    <s v="France"/>
    <n v="0"/>
    <s v="Entertainment"/>
  </r>
  <r>
    <n v="476"/>
    <s v="Instagram"/>
    <n v="34"/>
    <d v="2024-04-09T00:00:00"/>
    <x v="1"/>
    <s v="Terrible experience. The app doesn't work properly."/>
    <n v="13"/>
    <s v="iPhone 11"/>
    <s v="8.150.10"/>
    <s v="US"/>
    <n v="0"/>
    <s v="Social"/>
  </r>
  <r>
    <n v="477"/>
    <s v="Zoom"/>
    <n v="35"/>
    <d v="2024-05-24T00:00:00"/>
    <x v="4"/>
    <s v="Worst experience. Constantly crashes during meetings."/>
    <n v="14"/>
    <s v="iPhone 14"/>
    <s v="10.28.16"/>
    <s v="India"/>
    <n v="0"/>
    <s v="Business"/>
  </r>
  <r>
    <n v="478"/>
    <s v="Instagram"/>
    <n v="31"/>
    <d v="2023-02-26T00:00:00"/>
    <x v="1"/>
    <s v="Terrible experience. The app doesn't work properly."/>
    <n v="6"/>
    <s v="iPhone 13"/>
    <s v="10.34.20"/>
    <s v="UK"/>
    <n v="14.16"/>
    <s v="Social"/>
  </r>
  <r>
    <n v="479"/>
    <s v="Spotify"/>
    <n v="54"/>
    <d v="2023-01-20T00:00:00"/>
    <x v="1"/>
    <s v="Not worth it. Limited music selection."/>
    <n v="9"/>
    <s v="iPhone 13"/>
    <s v="7.53.13"/>
    <s v="France"/>
    <n v="0"/>
    <s v="Music"/>
  </r>
  <r>
    <n v="480"/>
    <s v="WhatsApp"/>
    <n v="43"/>
    <d v="2023-09-07T00:00:00"/>
    <x v="2"/>
    <s v="Amazing app! Helps me stay connected with friends and family."/>
    <n v="78"/>
    <s v="iPhone 12"/>
    <s v="5.288.0"/>
    <s v="UK"/>
    <n v="11.65"/>
    <s v="Social"/>
  </r>
  <r>
    <n v="481"/>
    <s v="TikTok"/>
    <n v="52"/>
    <d v="2023-05-22T00:00:00"/>
    <x v="1"/>
    <s v="Decent, but needs more content."/>
    <n v="60"/>
    <s v="iPhone X"/>
    <s v="8.280.16"/>
    <s v="France"/>
    <n v="4.3"/>
    <s v="Entertainment"/>
  </r>
  <r>
    <n v="482"/>
    <s v="TikTok"/>
    <n v="28"/>
    <d v="2024-06-03T00:00:00"/>
    <x v="0"/>
    <s v="Good app, but the ads are annoying."/>
    <n v="80"/>
    <s v="iPhone 12"/>
    <s v="8.0.7"/>
    <s v="US"/>
    <n v="7.42"/>
    <s v="Entertainment"/>
  </r>
  <r>
    <n v="483"/>
    <s v="Headspace"/>
    <n v="40"/>
    <d v="2023-04-04T00:00:00"/>
    <x v="3"/>
    <s v="Could be better. Some sessions don't work."/>
    <n v="15"/>
    <s v="iPhone 14"/>
    <s v="8.192.9"/>
    <s v="France"/>
    <n v="0"/>
    <s v="Health"/>
  </r>
  <r>
    <n v="484"/>
    <s v="Headspace"/>
    <n v="38"/>
    <d v="2023-01-07T00:00:00"/>
    <x v="3"/>
    <s v="Decent, but lacks variety in sessions."/>
    <n v="47"/>
    <s v="iPhone 12"/>
    <s v="1.89.14"/>
    <s v="Australia"/>
    <n v="7.73"/>
    <s v="Health"/>
  </r>
  <r>
    <n v="485"/>
    <s v="Duolingo"/>
    <n v="25"/>
    <d v="2023-05-22T00:00:00"/>
    <x v="3"/>
    <s v="Useful, but some content is outdated."/>
    <n v="36"/>
    <s v="iPhone 11"/>
    <s v="1.294.16"/>
    <s v="France"/>
    <n v="5.75"/>
    <s v="Education"/>
  </r>
  <r>
    <n v="486"/>
    <s v="Instagram"/>
    <n v="23"/>
    <d v="2024-07-19T00:00:00"/>
    <x v="4"/>
    <s v="Could be better. The app crashes frequently."/>
    <n v="31"/>
    <s v="iPhone 11"/>
    <s v="6.101.5"/>
    <s v="France"/>
    <n v="0"/>
    <s v="Social"/>
  </r>
  <r>
    <n v="487"/>
    <s v="Zoom"/>
    <n v="56"/>
    <d v="2024-02-28T00:00:00"/>
    <x v="0"/>
    <s v="Good app, but has minor bugs."/>
    <n v="57"/>
    <s v="iPhone 11"/>
    <s v="9.46.17"/>
    <s v="US"/>
    <n v="14.16"/>
    <s v="Business"/>
  </r>
  <r>
    <n v="488"/>
    <s v="Clash of Clans"/>
    <n v="50"/>
    <d v="2023-08-20T00:00:00"/>
    <x v="2"/>
    <s v="Super fun and addictive! Can't stop playing."/>
    <n v="100"/>
    <s v="iPhone 13"/>
    <s v="10.173.4"/>
    <s v="India"/>
    <n v="11.28"/>
    <s v="Games"/>
  </r>
  <r>
    <n v="489"/>
    <s v="TikTok"/>
    <n v="42"/>
    <d v="2023-05-10T00:00:00"/>
    <x v="3"/>
    <s v="Decent, but needs more content."/>
    <n v="32"/>
    <s v="iPhone 12"/>
    <s v="3.114.2"/>
    <s v="UK"/>
    <n v="0"/>
    <s v="Entertainment"/>
  </r>
  <r>
    <n v="490"/>
    <s v="Instagram"/>
    <n v="27"/>
    <d v="2024-02-15T00:00:00"/>
    <x v="0"/>
    <s v="Great app, but sometimes it lags."/>
    <n v="68"/>
    <s v="iPhone 12"/>
    <s v="6.14.2"/>
    <s v="France"/>
    <n v="0"/>
    <s v="Social"/>
  </r>
  <r>
    <n v="491"/>
    <s v="Audible"/>
    <n v="23"/>
    <d v="2023-02-01T00:00:00"/>
    <x v="2"/>
    <s v="Amazing app for audiobooks! Huge selection."/>
    <n v="97"/>
    <s v="iPhone 12"/>
    <s v="3.22.3"/>
    <s v="Canada"/>
    <n v="0"/>
    <s v="Books"/>
  </r>
  <r>
    <n v="492"/>
    <s v="Instagram"/>
    <n v="31"/>
    <d v="2023-03-02T00:00:00"/>
    <x v="3"/>
    <s v="Could be better. The app crashes frequently."/>
    <n v="11"/>
    <s v="iPhone 13"/>
    <s v="3.274.5"/>
    <s v="US"/>
    <n v="9.44"/>
    <s v="Social"/>
  </r>
  <r>
    <n v="493"/>
    <s v="Candy Crush Saga"/>
    <n v="53"/>
    <d v="2023-10-04T00:00:00"/>
    <x v="1"/>
    <s v="Not worth the download. Keeps crashing."/>
    <n v="8"/>
    <s v="iPhone 12"/>
    <s v="7.129.5"/>
    <s v="Germany"/>
    <n v="13.31"/>
    <s v="Games"/>
  </r>
  <r>
    <n v="494"/>
    <s v="Clash of Clans"/>
    <n v="29"/>
    <d v="2023-10-24T00:00:00"/>
    <x v="4"/>
    <s v="Too many ads interrupting the game."/>
    <n v="39"/>
    <s v="iPhone 13"/>
    <s v="6.19.0"/>
    <s v="Australia"/>
    <n v="10.74"/>
    <s v="Games"/>
  </r>
  <r>
    <n v="495"/>
    <s v="Zoom"/>
    <n v="33"/>
    <d v="2023-09-15T00:00:00"/>
    <x v="1"/>
    <s v="Worst experience. Constantly crashes during meetings."/>
    <n v="14"/>
    <s v="iPhone 12"/>
    <s v="8.105.16"/>
    <s v="France"/>
    <n v="10.08"/>
    <s v="Business"/>
  </r>
  <r>
    <n v="496"/>
    <s v="Headspace"/>
    <n v="18"/>
    <d v="2022-11-09T00:00:00"/>
    <x v="0"/>
    <s v="Good, but the premium content is expensive."/>
    <n v="67"/>
    <s v="iPhone 11"/>
    <s v="1.250.7"/>
    <s v="Canada"/>
    <n v="12.76"/>
    <s v="Health"/>
  </r>
  <r>
    <n v="497"/>
    <s v="Audible"/>
    <n v="38"/>
    <d v="2023-06-16T00:00:00"/>
    <x v="3"/>
    <s v="Amazing app for audiobooks! Huge selection."/>
    <n v="81"/>
    <s v="iPhone X"/>
    <s v="2.235.17"/>
    <s v="Mexico"/>
    <n v="0"/>
    <s v="Books"/>
  </r>
  <r>
    <n v="498"/>
    <s v="Candy Crush Saga"/>
    <n v="44"/>
    <d v="2023-06-24T00:00:00"/>
    <x v="3"/>
    <s v="Fun, but it gets repetitive after a while."/>
    <n v="43"/>
    <s v="iPhone 12"/>
    <s v="8.108.3"/>
    <s v="India"/>
    <n v="9.09"/>
    <s v="Games"/>
  </r>
  <r>
    <n v="499"/>
    <s v="Clash of Clans"/>
    <n v="39"/>
    <d v="2023-01-26T00:00:00"/>
    <x v="3"/>
    <s v="Super fun and addictive! Can't stop playing."/>
    <n v="78"/>
    <s v="iPhone SE"/>
    <s v="7.174.18"/>
    <s v="France"/>
    <n v="13.9"/>
    <s v="Games"/>
  </r>
  <r>
    <n v="500"/>
    <s v="WhatsApp"/>
    <n v="19"/>
    <d v="2024-02-03T00:00:00"/>
    <x v="4"/>
    <s v="Good app, but too many ads."/>
    <n v="52"/>
    <s v="iPhone X"/>
    <s v="6.271.0"/>
    <s v="Germany"/>
    <n v="6.91"/>
    <s v="Social"/>
  </r>
  <r>
    <n v="501"/>
    <s v="Clash of Clans"/>
    <n v="23"/>
    <d v="2024-04-10T00:00:00"/>
    <x v="3"/>
    <s v="Fun, but it gets repetitive after a while."/>
    <n v="30"/>
    <s v="iPhone 11"/>
    <s v="1.116.6"/>
    <s v="Germany"/>
    <n v="6.76"/>
    <s v="Games"/>
  </r>
  <r>
    <n v="502"/>
    <s v="Headspace"/>
    <n v="35"/>
    <d v="2023-10-12T00:00:00"/>
    <x v="0"/>
    <s v="Good, but the premium content is expensive."/>
    <n v="60"/>
    <s v="iPhone 13"/>
    <s v="5.242.16"/>
    <s v="UK"/>
    <n v="10.53"/>
    <s v="Health"/>
  </r>
  <r>
    <n v="503"/>
    <s v="Clash of Clans"/>
    <n v="50"/>
    <d v="2024-01-17T00:00:00"/>
    <x v="0"/>
    <s v="Great game, but too many in-game purchases."/>
    <n v="58"/>
    <s v="iPhone 11"/>
    <s v="1.151.1"/>
    <s v="US"/>
    <n v="6.68"/>
    <s v="Games"/>
  </r>
  <r>
    <n v="504"/>
    <s v="Candy Crush Saga"/>
    <n v="59"/>
    <d v="2023-03-07T00:00:00"/>
    <x v="4"/>
    <s v="Too many ads interrupting the game."/>
    <n v="20"/>
    <s v="iPhone 14"/>
    <s v="5.141.7"/>
    <s v="Mexico"/>
    <n v="0"/>
    <s v="Games"/>
  </r>
  <r>
    <n v="505"/>
    <s v="Headspace"/>
    <n v="33"/>
    <d v="2024-04-07T00:00:00"/>
    <x v="2"/>
    <s v="Very helpful for meditation and mental health."/>
    <n v="76"/>
    <s v="iPhone 11"/>
    <s v="2.51.19"/>
    <s v="Mexico"/>
    <n v="0"/>
    <s v="Health"/>
  </r>
  <r>
    <n v="506"/>
    <s v="Instagram"/>
    <n v="54"/>
    <d v="2023-06-02T00:00:00"/>
    <x v="0"/>
    <s v="Amazing app! Helps me stay connected with friends and family."/>
    <n v="92"/>
    <s v="iPhone X"/>
    <s v="8.188.5"/>
    <s v="UK"/>
    <n v="0"/>
    <s v="Social"/>
  </r>
  <r>
    <n v="507"/>
    <s v="TikTok"/>
    <n v="44"/>
    <d v="2024-04-25T00:00:00"/>
    <x v="2"/>
    <s v="Awesome app! Best entertainment content."/>
    <n v="90"/>
    <s v="iPhone 14"/>
    <s v="4.295.20"/>
    <s v="India"/>
    <n v="7.7"/>
    <s v="Entertainment"/>
  </r>
  <r>
    <n v="508"/>
    <s v="Headspace"/>
    <n v="41"/>
    <d v="2024-04-25T00:00:00"/>
    <x v="0"/>
    <s v="Good, but the premium content is expensive."/>
    <n v="75"/>
    <s v="iPhone 11"/>
    <s v="8.49.3"/>
    <s v="Germany"/>
    <n v="11.47"/>
    <s v="Health"/>
  </r>
  <r>
    <n v="509"/>
    <s v="WhatsApp"/>
    <n v="35"/>
    <d v="2023-04-29T00:00:00"/>
    <x v="4"/>
    <s v="Could be better. The app crashes frequently."/>
    <n v="35"/>
    <s v="iPhone 11"/>
    <s v="2.33.8"/>
    <s v="UK"/>
    <n v="0"/>
    <s v="Social"/>
  </r>
  <r>
    <n v="510"/>
    <s v="Candy Crush Saga"/>
    <n v="38"/>
    <d v="2024-02-03T00:00:00"/>
    <x v="1"/>
    <s v="Not worth the download. Keeps crashing."/>
    <n v="8"/>
    <s v="iPhone X"/>
    <s v="8.251.3"/>
    <s v="Mexico"/>
    <n v="7.61"/>
    <s v="Games"/>
  </r>
  <r>
    <n v="511"/>
    <s v="Audible"/>
    <n v="49"/>
    <d v="2024-04-06T00:00:00"/>
    <x v="3"/>
    <s v="Good, but needs more features for listeners."/>
    <n v="54"/>
    <s v="iPhone 13"/>
    <s v="8.257.18"/>
    <s v="Australia"/>
    <n v="0"/>
    <s v="Books"/>
  </r>
  <r>
    <n v="512"/>
    <s v="Clash of Clans"/>
    <n v="50"/>
    <d v="2023-02-25T00:00:00"/>
    <x v="1"/>
    <s v="Not worth the download. Keeps crashing."/>
    <n v="8"/>
    <s v="iPhone 12"/>
    <s v="8.12.0"/>
    <s v="France"/>
    <n v="14.36"/>
    <s v="Games"/>
  </r>
  <r>
    <n v="513"/>
    <s v="Spotify"/>
    <n v="46"/>
    <d v="2024-01-10T00:00:00"/>
    <x v="2"/>
    <s v="Great music collection, but needs offline mode."/>
    <n v="53"/>
    <s v="iPhone 14"/>
    <s v="5.238.13"/>
    <s v="UK"/>
    <n v="8.26"/>
    <s v="Music"/>
  </r>
  <r>
    <n v="514"/>
    <s v="Headspace"/>
    <n v="57"/>
    <d v="2024-09-11T00:00:00"/>
    <x v="1"/>
    <s v="Not helpful at all. Content is repetitive."/>
    <n v="14"/>
    <s v="iPhone 13"/>
    <s v="6.257.0"/>
    <s v="France"/>
    <n v="13.92"/>
    <s v="Health"/>
  </r>
  <r>
    <n v="515"/>
    <s v="Headspace"/>
    <n v="34"/>
    <d v="2023-06-04T00:00:00"/>
    <x v="3"/>
    <s v="Could be better. Some sessions don't work."/>
    <n v="39"/>
    <s v="iPhone 13"/>
    <s v="6.155.9"/>
    <s v="Canada"/>
    <n v="9.23"/>
    <s v="Health"/>
  </r>
  <r>
    <n v="516"/>
    <s v="Zoom"/>
    <n v="51"/>
    <d v="2024-07-03T00:00:00"/>
    <x v="3"/>
    <s v="Works fine, but the interface could be better."/>
    <n v="57"/>
    <s v="iPhone 12"/>
    <s v="4.194.19"/>
    <s v="Australia"/>
    <n v="12.07"/>
    <s v="Business"/>
  </r>
  <r>
    <n v="517"/>
    <s v="Candy Crush Saga"/>
    <n v="20"/>
    <d v="2023-05-29T00:00:00"/>
    <x v="1"/>
    <s v="Not worth the download. Keeps crashing."/>
    <n v="5"/>
    <s v="iPhone 12"/>
    <s v="10.104.15"/>
    <s v="Germany"/>
    <n v="0"/>
    <s v="Games"/>
  </r>
  <r>
    <n v="518"/>
    <s v="Audible"/>
    <n v="30"/>
    <d v="2022-12-14T00:00:00"/>
    <x v="2"/>
    <s v="Amazing app for audiobooks! Huge selection."/>
    <n v="83"/>
    <s v="iPhone 11"/>
    <s v="8.81.15"/>
    <s v="Germany"/>
    <n v="8.92"/>
    <s v="Books"/>
  </r>
  <r>
    <n v="519"/>
    <s v="Duolingo"/>
    <n v="54"/>
    <d v="2023-12-16T00:00:00"/>
    <x v="1"/>
    <s v="Not engaging enough. Needs more updates."/>
    <n v="14"/>
    <s v="iPhone X"/>
    <s v="6.167.9"/>
    <s v="UK"/>
    <n v="11.88"/>
    <s v="Education"/>
  </r>
  <r>
    <n v="520"/>
    <s v="Candy Crush Saga"/>
    <n v="21"/>
    <d v="2023-06-26T00:00:00"/>
    <x v="4"/>
    <s v="Too many ads interrupting the game."/>
    <n v="30"/>
    <s v="iPhone 13"/>
    <s v="1.203.18"/>
    <s v="Germany"/>
    <n v="10.73"/>
    <s v="Games"/>
  </r>
  <r>
    <n v="521"/>
    <s v="Clash of Clans"/>
    <n v="28"/>
    <d v="2023-12-21T00:00:00"/>
    <x v="1"/>
    <s v="Not worth the download. Keeps crashing."/>
    <n v="15"/>
    <s v="iPhone 12"/>
    <s v="8.205.3"/>
    <s v="Canada"/>
    <n v="7.81"/>
    <s v="Games"/>
  </r>
  <r>
    <n v="522"/>
    <s v="Duolingo"/>
    <n v="30"/>
    <d v="2024-10-03T00:00:00"/>
    <x v="3"/>
    <s v="Useful, but some content is outdated."/>
    <n v="33"/>
    <s v="iPhone 14"/>
    <s v="2.17.6"/>
    <s v="UK"/>
    <n v="0"/>
    <s v="Education"/>
  </r>
  <r>
    <n v="523"/>
    <s v="Candy Crush Saga"/>
    <n v="50"/>
    <d v="2024-01-14T00:00:00"/>
    <x v="3"/>
    <s v="Too many ads interrupting the game."/>
    <n v="17"/>
    <s v="iPhone 13"/>
    <s v="1.194.4"/>
    <s v="Australia"/>
    <n v="0"/>
    <s v="Games"/>
  </r>
  <r>
    <n v="524"/>
    <s v="Instagram"/>
    <n v="22"/>
    <d v="2023-07-24T00:00:00"/>
    <x v="1"/>
    <s v="Terrible experience. The app doesn't work properly."/>
    <n v="20"/>
    <s v="iPhone 12"/>
    <s v="10.192.3"/>
    <s v="Mexico"/>
    <n v="0"/>
    <s v="Social"/>
  </r>
  <r>
    <n v="525"/>
    <s v="WhatsApp"/>
    <n v="30"/>
    <d v="2023-10-07T00:00:00"/>
    <x v="3"/>
    <s v="Good app, but too many ads."/>
    <n v="47"/>
    <s v="iPhone 11"/>
    <s v="7.298.19"/>
    <s v="Mexico"/>
    <n v="12.92"/>
    <s v="Social"/>
  </r>
  <r>
    <n v="526"/>
    <s v="Headspace"/>
    <n v="49"/>
    <d v="2024-08-15T00:00:00"/>
    <x v="1"/>
    <s v="Not helpful at all. Content is repetitive."/>
    <n v="15"/>
    <s v="iPhone 12"/>
    <s v="6.212.2"/>
    <s v="Mexico"/>
    <n v="0"/>
    <s v="Health"/>
  </r>
  <r>
    <n v="527"/>
    <s v="Instagram"/>
    <n v="37"/>
    <d v="2023-06-01T00:00:00"/>
    <x v="0"/>
    <s v="Good app, but too many ads."/>
    <n v="30"/>
    <s v="iPhone 14"/>
    <s v="9.241.20"/>
    <s v="Mexico"/>
    <n v="0"/>
    <s v="Social"/>
  </r>
  <r>
    <n v="528"/>
    <s v="Spotify"/>
    <n v="38"/>
    <d v="2023-11-03T00:00:00"/>
    <x v="3"/>
    <s v="Good, but has connection issues sometimes."/>
    <n v="41"/>
    <s v="iPhone 14"/>
    <s v="1.279.2"/>
    <s v="Australia"/>
    <n v="0"/>
    <s v="Music"/>
  </r>
  <r>
    <n v="529"/>
    <s v="Instagram"/>
    <n v="41"/>
    <d v="2024-03-21T00:00:00"/>
    <x v="1"/>
    <s v="Could be better. The app crashes frequently."/>
    <n v="26"/>
    <s v="iPhone SE"/>
    <s v="9.150.3"/>
    <s v="Germany"/>
    <n v="6.77"/>
    <s v="Social"/>
  </r>
  <r>
    <n v="530"/>
    <s v="Candy Crush Saga"/>
    <n v="40"/>
    <d v="2024-04-08T00:00:00"/>
    <x v="2"/>
    <s v="Super fun and addictive! Can't stop playing."/>
    <n v="76"/>
    <s v="iPhone 12"/>
    <s v="5.127.13"/>
    <s v="Canada"/>
    <n v="0"/>
    <s v="Games"/>
  </r>
  <r>
    <n v="531"/>
    <s v="Instagram"/>
    <n v="55"/>
    <d v="2024-10-06T00:00:00"/>
    <x v="3"/>
    <s v="Good app, but too many ads."/>
    <n v="44"/>
    <s v="iPhone 13"/>
    <s v="6.218.19"/>
    <s v="US"/>
    <n v="0"/>
    <s v="Social"/>
  </r>
  <r>
    <n v="532"/>
    <s v="Candy Crush Saga"/>
    <n v="57"/>
    <d v="2023-12-26T00:00:00"/>
    <x v="3"/>
    <s v="Fun, but it gets repetitive after a while."/>
    <n v="42"/>
    <s v="iPhone 11"/>
    <s v="10.124.19"/>
    <s v="Australia"/>
    <n v="14.57"/>
    <s v="Games"/>
  </r>
  <r>
    <n v="533"/>
    <s v="WhatsApp"/>
    <n v="52"/>
    <d v="2024-02-11T00:00:00"/>
    <x v="2"/>
    <s v="Amazing app! Helps me stay connected with friends and family."/>
    <n v="79"/>
    <s v="iPhone 12"/>
    <s v="5.212.11"/>
    <s v="US"/>
    <n v="0"/>
    <s v="Social"/>
  </r>
  <r>
    <n v="534"/>
    <s v="Headspace"/>
    <n v="49"/>
    <d v="2023-10-15T00:00:00"/>
    <x v="2"/>
    <s v="Very helpful for meditation and mental health."/>
    <n v="94"/>
    <s v="iPhone 12"/>
    <s v="2.90.13"/>
    <s v="Australia"/>
    <n v="0"/>
    <s v="Health"/>
  </r>
  <r>
    <n v="535"/>
    <s v="WhatsApp"/>
    <n v="32"/>
    <d v="2023-12-25T00:00:00"/>
    <x v="4"/>
    <s v="Good app, but too many ads."/>
    <n v="36"/>
    <s v="iPhone X"/>
    <s v="9.3.7"/>
    <s v="Mexico"/>
    <n v="6.86"/>
    <s v="Social"/>
  </r>
  <r>
    <n v="536"/>
    <s v="Clash of Clans"/>
    <n v="49"/>
    <d v="2023-01-28T00:00:00"/>
    <x v="1"/>
    <s v="Not worth the download. Keeps crashing."/>
    <n v="10"/>
    <s v="iPhone SE"/>
    <s v="3.253.18"/>
    <s v="UK"/>
    <n v="15.28"/>
    <s v="Games"/>
  </r>
  <r>
    <n v="537"/>
    <s v="Duolingo"/>
    <n v="55"/>
    <d v="2024-01-28T00:00:00"/>
    <x v="0"/>
    <s v="Good educational app, but can be improved."/>
    <n v="61"/>
    <s v="iPhone 11"/>
    <s v="2.137.16"/>
    <s v="Germany"/>
    <n v="0"/>
    <s v="Education"/>
  </r>
  <r>
    <n v="538"/>
    <s v="Spotify"/>
    <n v="24"/>
    <d v="2022-12-14T00:00:00"/>
    <x v="4"/>
    <s v="Not worth it. Limited music selection."/>
    <n v="10"/>
    <s v="iPhone 14"/>
    <s v="2.19.8"/>
    <s v="Australia"/>
    <n v="0"/>
    <s v="Music"/>
  </r>
  <r>
    <n v="539"/>
    <s v="Candy Crush Saga"/>
    <n v="41"/>
    <d v="2022-12-01T00:00:00"/>
    <x v="4"/>
    <s v="Not worth the download. Keeps crashing."/>
    <n v="14"/>
    <s v="iPhone 13"/>
    <s v="7.98.5"/>
    <s v="Australia"/>
    <n v="0"/>
    <s v="Games"/>
  </r>
  <r>
    <n v="540"/>
    <s v="Instagram"/>
    <n v="41"/>
    <d v="2024-08-03T00:00:00"/>
    <x v="1"/>
    <s v="Terrible experience. The app doesn't work properly."/>
    <n v="4"/>
    <s v="iPhone 12"/>
    <s v="2.259.0"/>
    <s v="UK"/>
    <n v="11.01"/>
    <s v="Social"/>
  </r>
  <r>
    <n v="541"/>
    <s v="Candy Crush Saga"/>
    <n v="49"/>
    <d v="2024-01-24T00:00:00"/>
    <x v="1"/>
    <s v="Fun, but it gets repetitive after a while."/>
    <n v="43"/>
    <s v="iPhone X"/>
    <s v="4.41.13"/>
    <s v="India"/>
    <n v="8.01"/>
    <s v="Games"/>
  </r>
  <r>
    <n v="542"/>
    <s v="Candy Crush Saga"/>
    <n v="37"/>
    <d v="2024-03-28T00:00:00"/>
    <x v="0"/>
    <s v="Great game, but too many in-game purchases."/>
    <n v="51"/>
    <s v="iPhone 13"/>
    <s v="3.12.12"/>
    <s v="Germany"/>
    <n v="13.9"/>
    <s v="Games"/>
  </r>
  <r>
    <n v="543"/>
    <s v="Instagram"/>
    <n v="45"/>
    <d v="2023-12-11T00:00:00"/>
    <x v="1"/>
    <s v="Terrible experience. The app doesn't work properly."/>
    <n v="15"/>
    <s v="iPhone 14"/>
    <s v="4.297.3"/>
    <s v="Canada"/>
    <n v="0"/>
    <s v="Social"/>
  </r>
  <r>
    <n v="544"/>
    <s v="Spotify"/>
    <n v="47"/>
    <d v="2023-12-08T00:00:00"/>
    <x v="1"/>
    <s v="The app is okay, but it crashes often."/>
    <n v="19"/>
    <s v="iPhone X"/>
    <s v="4.154.12"/>
    <s v="France"/>
    <n v="0"/>
    <s v="Music"/>
  </r>
  <r>
    <n v="545"/>
    <s v="Instagram"/>
    <n v="37"/>
    <d v="2022-12-21T00:00:00"/>
    <x v="3"/>
    <s v="Good app, but too many ads."/>
    <n v="55"/>
    <s v="iPhone SE"/>
    <s v="10.154.9"/>
    <s v="Mexico"/>
    <n v="8.93"/>
    <s v="Social"/>
  </r>
  <r>
    <n v="546"/>
    <s v="Instagram"/>
    <n v="39"/>
    <d v="2024-07-01T00:00:00"/>
    <x v="2"/>
    <s v="Amazing app! Helps me stay connected with friends and family."/>
    <n v="99"/>
    <s v="iPhone 13"/>
    <s v="8.230.3"/>
    <s v="India"/>
    <n v="0"/>
    <s v="Social"/>
  </r>
  <r>
    <n v="547"/>
    <s v="TikTok"/>
    <n v="25"/>
    <d v="2024-06-15T00:00:00"/>
    <x v="3"/>
    <s v="Decent, but needs more content."/>
    <n v="40"/>
    <s v="iPhone 11"/>
    <s v="6.3.7"/>
    <s v="Canada"/>
    <n v="5.03"/>
    <s v="Entertainment"/>
  </r>
  <r>
    <n v="548"/>
    <s v="Candy Crush Saga"/>
    <n v="60"/>
    <d v="2024-04-17T00:00:00"/>
    <x v="0"/>
    <s v="Great game, but too many in-game purchases."/>
    <n v="64"/>
    <s v="iPhone 11"/>
    <s v="4.300.7"/>
    <s v="India"/>
    <n v="18.97"/>
    <s v="Games"/>
  </r>
  <r>
    <n v="549"/>
    <s v="Headspace"/>
    <n v="35"/>
    <d v="2023-10-18T00:00:00"/>
    <x v="4"/>
    <s v="Could be better. Some sessions don't work."/>
    <n v="21"/>
    <s v="iPhone X"/>
    <s v="8.69.4"/>
    <s v="Germany"/>
    <n v="5.47"/>
    <s v="Health"/>
  </r>
  <r>
    <n v="550"/>
    <s v="Duolingo"/>
    <n v="46"/>
    <d v="2022-11-12T00:00:00"/>
    <x v="4"/>
    <s v="Not engaging enough. Needs more updates."/>
    <n v="26"/>
    <s v="iPhone 14"/>
    <s v="10.257.3"/>
    <s v="UK"/>
    <n v="0"/>
    <s v="Education"/>
  </r>
  <r>
    <n v="551"/>
    <s v="Zoom"/>
    <n v="23"/>
    <d v="2024-04-21T00:00:00"/>
    <x v="4"/>
    <s v="Worst experience. Constantly crashes during meetings."/>
    <n v="4"/>
    <s v="iPhone 14"/>
    <s v="6.96.18"/>
    <s v="Canada"/>
    <n v="12.84"/>
    <s v="Business"/>
  </r>
  <r>
    <n v="552"/>
    <s v="Spotify"/>
    <n v="18"/>
    <d v="2024-02-15T00:00:00"/>
    <x v="2"/>
    <s v="Love the app! Best place for music."/>
    <n v="79"/>
    <s v="iPhone 13"/>
    <s v="4.35.12"/>
    <s v="Mexico"/>
    <n v="10.06"/>
    <s v="Music"/>
  </r>
  <r>
    <n v="553"/>
    <s v="Instagram"/>
    <n v="19"/>
    <d v="2022-11-16T00:00:00"/>
    <x v="2"/>
    <s v="Amazing app! Helps me stay connected with friends and family."/>
    <n v="95"/>
    <s v="iPhone 13"/>
    <s v="6.134.5"/>
    <s v="India"/>
    <n v="0"/>
    <s v="Social"/>
  </r>
  <r>
    <n v="554"/>
    <s v="WhatsApp"/>
    <n v="47"/>
    <d v="2023-10-08T00:00:00"/>
    <x v="2"/>
    <s v="Great app, but sometimes it lags."/>
    <n v="66"/>
    <s v="iPhone 13"/>
    <s v="1.231.5"/>
    <s v="Canada"/>
    <n v="0"/>
    <s v="Social"/>
  </r>
  <r>
    <n v="555"/>
    <s v="Audible"/>
    <n v="54"/>
    <d v="2023-06-08T00:00:00"/>
    <x v="0"/>
    <s v="Great app, but it's a bit pricey."/>
    <n v="53"/>
    <s v="iPhone 13"/>
    <s v="9.187.9"/>
    <s v="France"/>
    <n v="0"/>
    <s v="Books"/>
  </r>
  <r>
    <n v="556"/>
    <s v="Instagram"/>
    <n v="46"/>
    <d v="2022-12-07T00:00:00"/>
    <x v="0"/>
    <s v="Great app, but sometimes it lags."/>
    <n v="72"/>
    <s v="iPhone X"/>
    <s v="1.88.7"/>
    <s v="India"/>
    <n v="0"/>
    <s v="Social"/>
  </r>
  <r>
    <n v="557"/>
    <s v="Zoom"/>
    <n v="36"/>
    <d v="2023-08-17T00:00:00"/>
    <x v="0"/>
    <s v="Good app, but has minor bugs."/>
    <n v="52"/>
    <s v="iPhone 14"/>
    <s v="7.236.17"/>
    <s v="Canada"/>
    <n v="0"/>
    <s v="Business"/>
  </r>
  <r>
    <n v="558"/>
    <s v="WhatsApp"/>
    <n v="35"/>
    <d v="2024-07-16T00:00:00"/>
    <x v="2"/>
    <s v="Amazing app! Helps me stay connected with friends and family."/>
    <n v="87"/>
    <s v="iPhone 11"/>
    <s v="8.94.9"/>
    <s v="Australia"/>
    <n v="8.44"/>
    <s v="Social"/>
  </r>
  <r>
    <n v="559"/>
    <s v="Instagram"/>
    <n v="30"/>
    <d v="2024-04-30T00:00:00"/>
    <x v="4"/>
    <s v="Terrible experience. The app doesn't work properly."/>
    <n v="10"/>
    <s v="iPhone 14"/>
    <s v="9.198.8"/>
    <s v="Australia"/>
    <n v="0"/>
    <s v="Social"/>
  </r>
  <r>
    <n v="560"/>
    <s v="Audible"/>
    <n v="21"/>
    <d v="2023-09-16T00:00:00"/>
    <x v="0"/>
    <s v="Great app, but it's a bit pricey."/>
    <n v="55"/>
    <s v="iPhone SE"/>
    <s v="10.272.17"/>
    <s v="Mexico"/>
    <n v="0"/>
    <s v="Books"/>
  </r>
  <r>
    <n v="561"/>
    <s v="Duolingo"/>
    <n v="52"/>
    <d v="2022-12-05T00:00:00"/>
    <x v="2"/>
    <s v="Excellent for learning new skills!"/>
    <n v="95"/>
    <s v="iPhone 14"/>
    <s v="3.31.10"/>
    <s v="US"/>
    <n v="0"/>
    <s v="Education"/>
  </r>
  <r>
    <n v="562"/>
    <s v="Candy Crush Saga"/>
    <n v="40"/>
    <d v="2024-03-23T00:00:00"/>
    <x v="4"/>
    <s v="Too many ads interrupting the game."/>
    <n v="15"/>
    <s v="iPhone 11"/>
    <s v="7.73.0"/>
    <s v="France"/>
    <n v="9.2200000000000006"/>
    <s v="Games"/>
  </r>
  <r>
    <n v="563"/>
    <s v="WhatsApp"/>
    <n v="37"/>
    <d v="2023-02-10T00:00:00"/>
    <x v="1"/>
    <s v="Terrible experience. The app doesn't work properly."/>
    <n v="19"/>
    <s v="iPhone SE"/>
    <s v="7.123.11"/>
    <s v="US"/>
    <n v="0"/>
    <s v="Social"/>
  </r>
  <r>
    <n v="564"/>
    <s v="Zoom"/>
    <n v="21"/>
    <d v="2024-08-09T00:00:00"/>
    <x v="2"/>
    <s v="Perfect for remote meetings! Stable and reliable."/>
    <n v="82"/>
    <s v="iPhone 12"/>
    <s v="10.154.9"/>
    <s v="Australia"/>
    <n v="0"/>
    <s v="Business"/>
  </r>
  <r>
    <n v="565"/>
    <s v="Instagram"/>
    <n v="55"/>
    <d v="2023-03-02T00:00:00"/>
    <x v="4"/>
    <s v="Could be better. The app crashes frequently."/>
    <n v="18"/>
    <s v="iPhone 11"/>
    <s v="9.88.16"/>
    <s v="Germany"/>
    <n v="0"/>
    <s v="Social"/>
  </r>
  <r>
    <n v="566"/>
    <s v="Instagram"/>
    <n v="34"/>
    <d v="2023-04-26T00:00:00"/>
    <x v="0"/>
    <s v="Great app, but sometimes it lags."/>
    <n v="61"/>
    <s v="iPhone SE"/>
    <s v="1.179.1"/>
    <s v="Canada"/>
    <n v="12.35"/>
    <s v="Social"/>
  </r>
  <r>
    <n v="567"/>
    <s v="Zoom"/>
    <n v="58"/>
    <d v="2024-06-09T00:00:00"/>
    <x v="3"/>
    <s v="Works fine, but the interface could be better."/>
    <n v="38"/>
    <s v="iPhone SE"/>
    <s v="3.161.7"/>
    <s v="Mexico"/>
    <n v="0"/>
    <s v="Business"/>
  </r>
  <r>
    <n v="568"/>
    <s v="Duolingo"/>
    <n v="27"/>
    <d v="2022-10-10T00:00:00"/>
    <x v="4"/>
    <s v="Disappointing. Hard to follow and buggy."/>
    <n v="8"/>
    <s v="iPhone 13"/>
    <s v="6.282.15"/>
    <s v="Germany"/>
    <n v="0"/>
    <s v="Education"/>
  </r>
  <r>
    <n v="569"/>
    <s v="Duolingo"/>
    <n v="45"/>
    <d v="2023-12-22T00:00:00"/>
    <x v="4"/>
    <s v="Good educational app, but can be improved."/>
    <n v="80"/>
    <s v="iPhone X"/>
    <s v="3.56.17"/>
    <s v="Germany"/>
    <n v="0"/>
    <s v="Education"/>
  </r>
  <r>
    <n v="570"/>
    <s v="Zoom"/>
    <n v="27"/>
    <d v="2024-02-08T00:00:00"/>
    <x v="3"/>
    <s v="Perfect for remote meetings! Stable and reliable."/>
    <n v="95"/>
    <s v="iPhone X"/>
    <s v="1.251.13"/>
    <s v="France"/>
    <n v="0"/>
    <s v="Business"/>
  </r>
  <r>
    <n v="571"/>
    <s v="Instagram"/>
    <n v="18"/>
    <d v="2023-12-18T00:00:00"/>
    <x v="1"/>
    <s v="Terrible experience. The app doesn't work properly."/>
    <n v="16"/>
    <s v="iPhone SE"/>
    <s v="5.218.15"/>
    <s v="India"/>
    <n v="6.14"/>
    <s v="Social"/>
  </r>
  <r>
    <n v="572"/>
    <s v="Headspace"/>
    <n v="54"/>
    <d v="2023-06-14T00:00:00"/>
    <x v="3"/>
    <s v="Decent, but lacks variety in sessions."/>
    <n v="34"/>
    <s v="iPhone 13"/>
    <s v="8.86.15"/>
    <s v="Australia"/>
    <n v="0"/>
    <s v="Health"/>
  </r>
  <r>
    <n v="573"/>
    <s v="Candy Crush Saga"/>
    <n v="34"/>
    <d v="2023-10-04T00:00:00"/>
    <x v="4"/>
    <s v="Too many ads interrupting the game."/>
    <n v="19"/>
    <s v="iPhone 11"/>
    <s v="5.290.16"/>
    <s v="UK"/>
    <n v="10.29"/>
    <s v="Games"/>
  </r>
  <r>
    <n v="574"/>
    <s v="Headspace"/>
    <n v="38"/>
    <d v="2023-07-24T00:00:00"/>
    <x v="4"/>
    <s v="Could be better. Some sessions don't work."/>
    <n v="12"/>
    <s v="iPhone SE"/>
    <s v="9.111.9"/>
    <s v="UK"/>
    <n v="0"/>
    <s v="Health"/>
  </r>
  <r>
    <n v="575"/>
    <s v="Headspace"/>
    <n v="54"/>
    <d v="2024-03-17T00:00:00"/>
    <x v="4"/>
    <s v="Good, but the premium content is expensive."/>
    <n v="75"/>
    <s v="iPhone X"/>
    <s v="4.22.13"/>
    <s v="Mexico"/>
    <n v="0"/>
    <s v="Health"/>
  </r>
  <r>
    <n v="576"/>
    <s v="TikTok"/>
    <n v="38"/>
    <d v="2024-01-04T00:00:00"/>
    <x v="3"/>
    <s v="Decent, but needs more content."/>
    <n v="50"/>
    <s v="iPhone 11"/>
    <s v="3.300.6"/>
    <s v="Canada"/>
    <n v="0"/>
    <s v="Entertainment"/>
  </r>
  <r>
    <n v="577"/>
    <s v="WhatsApp"/>
    <n v="38"/>
    <d v="2023-11-15T00:00:00"/>
    <x v="0"/>
    <s v="Great app, but sometimes it lags."/>
    <n v="68"/>
    <s v="iPhone 13"/>
    <s v="9.55.18"/>
    <s v="US"/>
    <n v="0"/>
    <s v="Social"/>
  </r>
  <r>
    <n v="578"/>
    <s v="WhatsApp"/>
    <n v="33"/>
    <d v="2023-01-07T00:00:00"/>
    <x v="2"/>
    <s v="Amazing app! Helps me stay connected with friends and family."/>
    <n v="81"/>
    <s v="iPhone 14"/>
    <s v="7.26.18"/>
    <s v="Germany"/>
    <n v="6.36"/>
    <s v="Social"/>
  </r>
  <r>
    <n v="579"/>
    <s v="Spotify"/>
    <n v="35"/>
    <d v="2024-01-28T00:00:00"/>
    <x v="4"/>
    <s v="The app is okay, but it crashes often."/>
    <n v="20"/>
    <s v="iPhone 13"/>
    <s v="10.63.12"/>
    <s v="India"/>
    <n v="0"/>
    <s v="Music"/>
  </r>
  <r>
    <n v="580"/>
    <s v="Clash of Clans"/>
    <n v="42"/>
    <d v="2023-05-14T00:00:00"/>
    <x v="3"/>
    <s v="Fun, but it gets repetitive after a while."/>
    <n v="34"/>
    <s v="iPhone 12"/>
    <s v="2.100.16"/>
    <s v="France"/>
    <n v="16"/>
    <s v="Games"/>
  </r>
  <r>
    <n v="581"/>
    <s v="TikTok"/>
    <n v="51"/>
    <d v="2024-06-29T00:00:00"/>
    <x v="0"/>
    <s v="Decent, but needs more content."/>
    <n v="49"/>
    <s v="iPhone 13"/>
    <s v="7.209.3"/>
    <s v="India"/>
    <n v="0"/>
    <s v="Entertainment"/>
  </r>
  <r>
    <n v="582"/>
    <s v="Instagram"/>
    <n v="38"/>
    <d v="2022-11-28T00:00:00"/>
    <x v="0"/>
    <s v="Good app, but too many ads."/>
    <n v="42"/>
    <s v="iPhone 13"/>
    <s v="1.162.4"/>
    <s v="UK"/>
    <n v="11.51"/>
    <s v="Social"/>
  </r>
  <r>
    <n v="583"/>
    <s v="Clash of Clans"/>
    <n v="20"/>
    <d v="2023-03-25T00:00:00"/>
    <x v="3"/>
    <s v="Great game, but too many in-game purchases."/>
    <n v="80"/>
    <s v="iPhone SE"/>
    <s v="4.273.12"/>
    <s v="US"/>
    <n v="10.51"/>
    <s v="Games"/>
  </r>
  <r>
    <n v="584"/>
    <s v="WhatsApp"/>
    <n v="44"/>
    <d v="2024-09-26T00:00:00"/>
    <x v="1"/>
    <s v="Could be better. The app crashes frequently."/>
    <n v="34"/>
    <s v="iPhone SE"/>
    <s v="4.200.11"/>
    <s v="UK"/>
    <n v="0"/>
    <s v="Social"/>
  </r>
  <r>
    <n v="585"/>
    <s v="WhatsApp"/>
    <n v="40"/>
    <d v="2023-05-04T00:00:00"/>
    <x v="2"/>
    <s v="Amazing app! Helps me stay connected with friends and family."/>
    <n v="88"/>
    <s v="iPhone 12"/>
    <s v="6.137.12"/>
    <s v="UK"/>
    <n v="0"/>
    <s v="Social"/>
  </r>
  <r>
    <n v="586"/>
    <s v="TikTok"/>
    <n v="29"/>
    <d v="2023-08-12T00:00:00"/>
    <x v="0"/>
    <s v="Awesome app! Best entertainment content."/>
    <n v="92"/>
    <s v="iPhone X"/>
    <s v="3.192.6"/>
    <s v="Mexico"/>
    <n v="4.45"/>
    <s v="Entertainment"/>
  </r>
  <r>
    <n v="587"/>
    <s v="Instagram"/>
    <n v="27"/>
    <d v="2024-09-08T00:00:00"/>
    <x v="1"/>
    <s v="Could be better. The app crashes frequently."/>
    <n v="12"/>
    <s v="iPhone X"/>
    <s v="10.143.10"/>
    <s v="Australia"/>
    <n v="8.08"/>
    <s v="Social"/>
  </r>
  <r>
    <n v="588"/>
    <s v="Spotify"/>
    <n v="41"/>
    <d v="2023-05-31T00:00:00"/>
    <x v="2"/>
    <s v="Love the app! Best place for music."/>
    <n v="85"/>
    <s v="iPhone 13"/>
    <s v="4.79.6"/>
    <s v="France"/>
    <n v="14.48"/>
    <s v="Music"/>
  </r>
  <r>
    <n v="589"/>
    <s v="Candy Crush Saga"/>
    <n v="36"/>
    <d v="2024-10-02T00:00:00"/>
    <x v="4"/>
    <s v="Too many ads interrupting the game."/>
    <n v="32"/>
    <s v="iPhone 11"/>
    <s v="3.73.12"/>
    <s v="Australia"/>
    <n v="0"/>
    <s v="Games"/>
  </r>
  <r>
    <n v="590"/>
    <s v="Clash of Clans"/>
    <n v="50"/>
    <d v="2024-08-16T00:00:00"/>
    <x v="3"/>
    <s v="Super fun and addictive! Can't stop playing."/>
    <n v="71"/>
    <s v="iPhone X"/>
    <s v="7.201.12"/>
    <s v="US"/>
    <n v="5.2"/>
    <s v="Games"/>
  </r>
  <r>
    <n v="591"/>
    <s v="Zoom"/>
    <n v="30"/>
    <d v="2022-11-17T00:00:00"/>
    <x v="1"/>
    <s v="Worst experience. Constantly crashes during meetings."/>
    <n v="2"/>
    <s v="iPhone SE"/>
    <s v="3.64.17"/>
    <s v="US"/>
    <n v="8.08"/>
    <s v="Business"/>
  </r>
  <r>
    <n v="592"/>
    <s v="Headspace"/>
    <n v="42"/>
    <d v="2023-03-20T00:00:00"/>
    <x v="4"/>
    <s v="Good, but the premium content is expensive."/>
    <n v="69"/>
    <s v="iPhone SE"/>
    <s v="9.93.5"/>
    <s v="Canada"/>
    <n v="0"/>
    <s v="Health"/>
  </r>
  <r>
    <n v="593"/>
    <s v="Candy Crush Saga"/>
    <n v="49"/>
    <d v="2023-12-24T00:00:00"/>
    <x v="4"/>
    <s v="Too many ads interrupting the game."/>
    <n v="34"/>
    <s v="iPhone 12"/>
    <s v="6.240.13"/>
    <s v="UK"/>
    <n v="0"/>
    <s v="Games"/>
  </r>
  <r>
    <n v="594"/>
    <s v="Instagram"/>
    <n v="31"/>
    <d v="2023-11-21T00:00:00"/>
    <x v="3"/>
    <s v="Could be better. The app crashes frequently."/>
    <n v="36"/>
    <s v="iPhone 13"/>
    <s v="2.204.5"/>
    <s v="Germany"/>
    <n v="0"/>
    <s v="Social"/>
  </r>
  <r>
    <n v="595"/>
    <s v="Clash of Clans"/>
    <n v="22"/>
    <d v="2024-01-21T00:00:00"/>
    <x v="3"/>
    <s v="Great game, but too many in-game purchases."/>
    <n v="61"/>
    <s v="iPhone X"/>
    <s v="3.93.1"/>
    <s v="Germany"/>
    <n v="18.03"/>
    <s v="Games"/>
  </r>
  <r>
    <n v="596"/>
    <s v="Duolingo"/>
    <n v="59"/>
    <d v="2023-01-23T00:00:00"/>
    <x v="3"/>
    <s v="Useful, but some content is outdated."/>
    <n v="50"/>
    <s v="iPhone 12"/>
    <s v="10.131.14"/>
    <s v="Mexico"/>
    <n v="0"/>
    <s v="Education"/>
  </r>
  <r>
    <n v="597"/>
    <s v="Candy Crush Saga"/>
    <n v="30"/>
    <d v="2023-05-04T00:00:00"/>
    <x v="3"/>
    <s v="Fun, but it gets repetitive after a while."/>
    <n v="47"/>
    <s v="iPhone 11"/>
    <s v="8.243.0"/>
    <s v="US"/>
    <n v="0"/>
    <s v="Games"/>
  </r>
  <r>
    <n v="598"/>
    <s v="Audible"/>
    <n v="38"/>
    <d v="2023-08-23T00:00:00"/>
    <x v="1"/>
    <s v="It's okay, but some audiobooks won't play."/>
    <n v="39"/>
    <s v="iPhone X"/>
    <s v="1.102.1"/>
    <s v="Mexico"/>
    <n v="10.7"/>
    <s v="Books"/>
  </r>
  <r>
    <n v="599"/>
    <s v="Spotify"/>
    <n v="42"/>
    <d v="2022-12-20T00:00:00"/>
    <x v="2"/>
    <s v="Great music collection, but needs offline mode."/>
    <n v="68"/>
    <s v="iPhone 14"/>
    <s v="7.14.14"/>
    <s v="Australia"/>
    <n v="0"/>
    <s v="Music"/>
  </r>
  <r>
    <n v="600"/>
    <s v="Instagram"/>
    <n v="45"/>
    <d v="2023-06-20T00:00:00"/>
    <x v="3"/>
    <s v="Could be better. The app crashes frequently."/>
    <n v="16"/>
    <s v="iPhone 13"/>
    <s v="10.276.4"/>
    <s v="Canada"/>
    <n v="5.04"/>
    <s v="Social"/>
  </r>
  <r>
    <n v="601"/>
    <s v="Clash of Clans"/>
    <n v="42"/>
    <d v="2023-02-27T00:00:00"/>
    <x v="2"/>
    <s v="Great game, but too many in-game purchases."/>
    <n v="52"/>
    <s v="iPhone 13"/>
    <s v="1.155.7"/>
    <s v="US"/>
    <n v="0"/>
    <s v="Games"/>
  </r>
  <r>
    <n v="602"/>
    <s v="Headspace"/>
    <n v="32"/>
    <d v="2023-10-22T00:00:00"/>
    <x v="1"/>
    <s v="Not helpful at all. Content is repetitive."/>
    <n v="19"/>
    <s v="iPhone 11"/>
    <s v="10.100.15"/>
    <s v="Mexico"/>
    <n v="0"/>
    <s v="Health"/>
  </r>
  <r>
    <n v="603"/>
    <s v="Spotify"/>
    <n v="55"/>
    <d v="2024-08-07T00:00:00"/>
    <x v="3"/>
    <s v="Great music collection, but needs offline mode."/>
    <n v="79"/>
    <s v="iPhone SE"/>
    <s v="9.247.10"/>
    <s v="UK"/>
    <n v="11.93"/>
    <s v="Music"/>
  </r>
  <r>
    <n v="604"/>
    <s v="WhatsApp"/>
    <n v="38"/>
    <d v="2022-10-29T00:00:00"/>
    <x v="1"/>
    <s v="Terrible experience. The app doesn't work properly."/>
    <n v="19"/>
    <s v="iPhone SE"/>
    <s v="4.283.11"/>
    <s v="Mexico"/>
    <n v="0"/>
    <s v="Social"/>
  </r>
  <r>
    <n v="605"/>
    <s v="Instagram"/>
    <n v="24"/>
    <d v="2024-07-02T00:00:00"/>
    <x v="0"/>
    <s v="Great app, but sometimes it lags."/>
    <n v="61"/>
    <s v="iPhone 14"/>
    <s v="2.48.16"/>
    <s v="UK"/>
    <n v="0"/>
    <s v="Social"/>
  </r>
  <r>
    <n v="606"/>
    <s v="Duolingo"/>
    <n v="57"/>
    <d v="2024-08-09T00:00:00"/>
    <x v="3"/>
    <s v="Useful, but some content is outdated."/>
    <n v="59"/>
    <s v="iPhone X"/>
    <s v="8.70.18"/>
    <s v="Germany"/>
    <n v="0"/>
    <s v="Education"/>
  </r>
  <r>
    <n v="607"/>
    <s v="WhatsApp"/>
    <n v="37"/>
    <d v="2022-12-12T00:00:00"/>
    <x v="3"/>
    <s v="Good app, but too many ads."/>
    <n v="47"/>
    <s v="iPhone 11"/>
    <s v="3.231.1"/>
    <s v="UK"/>
    <n v="14.31"/>
    <s v="Social"/>
  </r>
  <r>
    <n v="608"/>
    <s v="Headspace"/>
    <n v="44"/>
    <d v="2024-01-20T00:00:00"/>
    <x v="0"/>
    <s v="Decent, but lacks variety in sessions."/>
    <n v="45"/>
    <s v="iPhone 14"/>
    <s v="4.11.5"/>
    <s v="India"/>
    <n v="0"/>
    <s v="Health"/>
  </r>
  <r>
    <n v="609"/>
    <s v="Zoom"/>
    <n v="46"/>
    <d v="2024-05-10T00:00:00"/>
    <x v="3"/>
    <s v="Works fine, but the interface could be better."/>
    <n v="53"/>
    <s v="iPhone X"/>
    <s v="9.117.13"/>
    <s v="US"/>
    <n v="0"/>
    <s v="Business"/>
  </r>
  <r>
    <n v="610"/>
    <s v="Candy Crush Saga"/>
    <n v="46"/>
    <d v="2024-01-04T00:00:00"/>
    <x v="0"/>
    <s v="Great game, but too many in-game purchases."/>
    <n v="61"/>
    <s v="iPhone SE"/>
    <s v="8.193.5"/>
    <s v="France"/>
    <n v="13.84"/>
    <s v="Games"/>
  </r>
  <r>
    <n v="611"/>
    <s v="Spotify"/>
    <n v="41"/>
    <d v="2022-10-18T00:00:00"/>
    <x v="2"/>
    <s v="Love the app! Best place for music."/>
    <n v="83"/>
    <s v="iPhone 14"/>
    <s v="8.207.1"/>
    <s v="France"/>
    <n v="7.34"/>
    <s v="Music"/>
  </r>
  <r>
    <n v="612"/>
    <s v="Headspace"/>
    <n v="54"/>
    <d v="2024-03-29T00:00:00"/>
    <x v="3"/>
    <s v="Very helpful for meditation and mental health."/>
    <n v="93"/>
    <s v="iPhone SE"/>
    <s v="5.202.14"/>
    <s v="India"/>
    <n v="0"/>
    <s v="Health"/>
  </r>
  <r>
    <n v="613"/>
    <s v="Candy Crush Saga"/>
    <n v="32"/>
    <d v="2024-03-26T00:00:00"/>
    <x v="1"/>
    <s v="Not worth the download. Keeps crashing."/>
    <n v="17"/>
    <s v="iPhone 12"/>
    <s v="4.1.18"/>
    <s v="Australia"/>
    <n v="0"/>
    <s v="Games"/>
  </r>
  <r>
    <n v="614"/>
    <s v="WhatsApp"/>
    <n v="36"/>
    <d v="2022-10-25T00:00:00"/>
    <x v="3"/>
    <s v="Good app, but too many ads."/>
    <n v="51"/>
    <s v="iPhone 11"/>
    <s v="8.122.8"/>
    <s v="Australia"/>
    <n v="7.05"/>
    <s v="Social"/>
  </r>
  <r>
    <n v="615"/>
    <s v="Clash of Clans"/>
    <n v="52"/>
    <d v="2023-10-03T00:00:00"/>
    <x v="4"/>
    <s v="Too many ads interrupting the game."/>
    <n v="12"/>
    <s v="iPhone 13"/>
    <s v="3.164.19"/>
    <s v="Canada"/>
    <n v="6.65"/>
    <s v="Games"/>
  </r>
  <r>
    <n v="616"/>
    <s v="Instagram"/>
    <n v="29"/>
    <d v="2023-09-13T00:00:00"/>
    <x v="1"/>
    <s v="Terrible experience. The app doesn't work properly."/>
    <n v="11"/>
    <s v="iPhone 12"/>
    <s v="3.42.13"/>
    <s v="Australia"/>
    <n v="9.41"/>
    <s v="Social"/>
  </r>
  <r>
    <n v="617"/>
    <s v="Duolingo"/>
    <n v="55"/>
    <d v="2024-02-28T00:00:00"/>
    <x v="1"/>
    <s v="Disappointing. Hard to follow and buggy."/>
    <n v="5"/>
    <s v="iPhone SE"/>
    <s v="1.264.20"/>
    <s v="Mexico"/>
    <n v="0"/>
    <s v="Education"/>
  </r>
  <r>
    <n v="618"/>
    <s v="WhatsApp"/>
    <n v="38"/>
    <d v="2023-05-10T00:00:00"/>
    <x v="3"/>
    <s v="Great app, but sometimes it lags."/>
    <n v="60"/>
    <s v="iPhone SE"/>
    <s v="6.153.6"/>
    <s v="Canada"/>
    <n v="0"/>
    <s v="Social"/>
  </r>
  <r>
    <n v="619"/>
    <s v="Instagram"/>
    <n v="46"/>
    <d v="2023-08-13T00:00:00"/>
    <x v="3"/>
    <s v="Good app, but too many ads."/>
    <n v="35"/>
    <s v="iPhone X"/>
    <s v="1.174.12"/>
    <s v="Canada"/>
    <n v="12.85"/>
    <s v="Social"/>
  </r>
  <r>
    <n v="620"/>
    <s v="Headspace"/>
    <n v="43"/>
    <d v="2023-05-11T00:00:00"/>
    <x v="2"/>
    <s v="Very helpful for meditation and mental health."/>
    <n v="95"/>
    <s v="iPhone 14"/>
    <s v="8.160.13"/>
    <s v="Mexico"/>
    <n v="0"/>
    <s v="Health"/>
  </r>
  <r>
    <n v="621"/>
    <s v="Spotify"/>
    <n v="34"/>
    <d v="2024-09-06T00:00:00"/>
    <x v="4"/>
    <s v="The app is okay, but it crashes often."/>
    <n v="17"/>
    <s v="iPhone 11"/>
    <s v="7.286.1"/>
    <s v="India"/>
    <n v="13"/>
    <s v="Music"/>
  </r>
  <r>
    <n v="622"/>
    <s v="WhatsApp"/>
    <n v="44"/>
    <d v="2023-02-25T00:00:00"/>
    <x v="1"/>
    <s v="Terrible experience. The app doesn't work properly."/>
    <n v="16"/>
    <s v="iPhone 13"/>
    <s v="3.188.4"/>
    <s v="France"/>
    <n v="0"/>
    <s v="Social"/>
  </r>
  <r>
    <n v="623"/>
    <s v="WhatsApp"/>
    <n v="42"/>
    <d v="2022-11-23T00:00:00"/>
    <x v="4"/>
    <s v="Could be better. The app crashes frequently."/>
    <n v="20"/>
    <s v="iPhone 13"/>
    <s v="7.210.1"/>
    <s v="US"/>
    <n v="12.96"/>
    <s v="Social"/>
  </r>
  <r>
    <n v="624"/>
    <s v="Zoom"/>
    <n v="47"/>
    <d v="2023-11-16T00:00:00"/>
    <x v="2"/>
    <s v="Perfect for remote meetings! Stable and reliable."/>
    <n v="71"/>
    <s v="iPhone 14"/>
    <s v="4.190.10"/>
    <s v="US"/>
    <n v="0"/>
    <s v="Business"/>
  </r>
  <r>
    <n v="625"/>
    <s v="Spotify"/>
    <n v="27"/>
    <d v="2023-09-19T00:00:00"/>
    <x v="1"/>
    <s v="The app is okay, but it crashes often."/>
    <n v="21"/>
    <s v="iPhone SE"/>
    <s v="2.100.16"/>
    <s v="US"/>
    <n v="0"/>
    <s v="Music"/>
  </r>
  <r>
    <n v="626"/>
    <s v="TikTok"/>
    <n v="52"/>
    <d v="2024-08-21T00:00:00"/>
    <x v="0"/>
    <s v="Good app, but the ads are annoying."/>
    <n v="70"/>
    <s v="iPhone 11"/>
    <s v="1.281.1"/>
    <s v="India"/>
    <n v="8.9600000000000009"/>
    <s v="Entertainment"/>
  </r>
  <r>
    <n v="627"/>
    <s v="Clash of Clans"/>
    <n v="33"/>
    <d v="2023-10-10T00:00:00"/>
    <x v="3"/>
    <s v="Fun, but it gets repetitive after a while."/>
    <n v="49"/>
    <s v="iPhone X"/>
    <s v="4.135.20"/>
    <s v="US"/>
    <n v="15.45"/>
    <s v="Games"/>
  </r>
  <r>
    <n v="628"/>
    <s v="TikTok"/>
    <n v="49"/>
    <d v="2024-04-01T00:00:00"/>
    <x v="3"/>
    <s v="Decent, but needs more content."/>
    <n v="36"/>
    <s v="iPhone 12"/>
    <s v="4.174.15"/>
    <s v="Canada"/>
    <n v="0"/>
    <s v="Entertainment"/>
  </r>
  <r>
    <n v="629"/>
    <s v="Instagram"/>
    <n v="25"/>
    <d v="2024-06-24T00:00:00"/>
    <x v="1"/>
    <s v="Terrible experience. The app doesn't work properly."/>
    <n v="10"/>
    <s v="iPhone SE"/>
    <s v="6.91.6"/>
    <s v="US"/>
    <n v="0"/>
    <s v="Social"/>
  </r>
  <r>
    <n v="630"/>
    <s v="Headspace"/>
    <n v="28"/>
    <d v="2023-01-06T00:00:00"/>
    <x v="1"/>
    <s v="Not helpful at all. Content is repetitive."/>
    <n v="11"/>
    <s v="iPhone 14"/>
    <s v="2.50.20"/>
    <s v="UK"/>
    <n v="10.64"/>
    <s v="Health"/>
  </r>
  <r>
    <n v="631"/>
    <s v="TikTok"/>
    <n v="21"/>
    <d v="2023-02-10T00:00:00"/>
    <x v="2"/>
    <s v="Awesome app! Best entertainment content."/>
    <n v="74"/>
    <s v="iPhone 11"/>
    <s v="5.18.17"/>
    <s v="Australia"/>
    <n v="9.0500000000000007"/>
    <s v="Entertainment"/>
  </r>
  <r>
    <n v="632"/>
    <s v="Clash of Clans"/>
    <n v="57"/>
    <d v="2023-11-08T00:00:00"/>
    <x v="2"/>
    <s v="Super fun and addictive! Can't stop playing."/>
    <n v="89"/>
    <s v="iPhone 11"/>
    <s v="10.292.4"/>
    <s v="France"/>
    <n v="8.64"/>
    <s v="Games"/>
  </r>
  <r>
    <n v="633"/>
    <s v="Duolingo"/>
    <n v="48"/>
    <d v="2023-07-02T00:00:00"/>
    <x v="1"/>
    <s v="Disappointing. Hard to follow and buggy."/>
    <n v="10"/>
    <s v="iPhone SE"/>
    <s v="10.257.14"/>
    <s v="Mexico"/>
    <n v="7.93"/>
    <s v="Education"/>
  </r>
  <r>
    <n v="634"/>
    <s v="Candy Crush Saga"/>
    <n v="32"/>
    <d v="2023-09-23T00:00:00"/>
    <x v="4"/>
    <s v="Too many ads interrupting the game."/>
    <n v="39"/>
    <s v="iPhone 12"/>
    <s v="6.88.14"/>
    <s v="Australia"/>
    <n v="0"/>
    <s v="Games"/>
  </r>
  <r>
    <n v="635"/>
    <s v="Candy Crush Saga"/>
    <n v="50"/>
    <d v="2023-03-02T00:00:00"/>
    <x v="2"/>
    <s v="Super fun and addictive! Can't stop playing."/>
    <n v="74"/>
    <s v="iPhone 13"/>
    <s v="8.88.20"/>
    <s v="Canada"/>
    <n v="0"/>
    <s v="Games"/>
  </r>
  <r>
    <n v="636"/>
    <s v="Instagram"/>
    <n v="47"/>
    <d v="2023-02-23T00:00:00"/>
    <x v="1"/>
    <s v="Terrible experience. The app doesn't work properly."/>
    <n v="1"/>
    <s v="iPhone 11"/>
    <s v="10.169.2"/>
    <s v="France"/>
    <n v="0"/>
    <s v="Social"/>
  </r>
  <r>
    <n v="637"/>
    <s v="Spotify"/>
    <n v="49"/>
    <d v="2023-07-01T00:00:00"/>
    <x v="0"/>
    <s v="Great music collection, but needs offline mode."/>
    <n v="54"/>
    <s v="iPhone 11"/>
    <s v="4.192.17"/>
    <s v="India"/>
    <n v="12.98"/>
    <s v="Music"/>
  </r>
  <r>
    <n v="638"/>
    <s v="Instagram"/>
    <n v="23"/>
    <d v="2023-05-05T00:00:00"/>
    <x v="1"/>
    <s v="Terrible experience. The app doesn't work properly."/>
    <n v="3"/>
    <s v="iPhone 11"/>
    <s v="5.5.11"/>
    <s v="Germany"/>
    <n v="0"/>
    <s v="Social"/>
  </r>
  <r>
    <n v="639"/>
    <s v="Instagram"/>
    <n v="54"/>
    <d v="2024-05-05T00:00:00"/>
    <x v="0"/>
    <s v="Good app, but too many ads."/>
    <n v="41"/>
    <s v="iPhone 14"/>
    <s v="2.256.5"/>
    <s v="UK"/>
    <n v="10.17"/>
    <s v="Social"/>
  </r>
  <r>
    <n v="640"/>
    <s v="Headspace"/>
    <n v="47"/>
    <d v="2022-11-18T00:00:00"/>
    <x v="0"/>
    <s v="Good, but the premium content is expensive."/>
    <n v="70"/>
    <s v="iPhone 14"/>
    <s v="1.115.20"/>
    <s v="Germany"/>
    <n v="0"/>
    <s v="Health"/>
  </r>
  <r>
    <n v="641"/>
    <s v="WhatsApp"/>
    <n v="37"/>
    <d v="2023-12-24T00:00:00"/>
    <x v="1"/>
    <s v="Terrible experience. The app doesn't work properly."/>
    <n v="5"/>
    <s v="iPhone 12"/>
    <s v="7.189.1"/>
    <s v="UK"/>
    <n v="0"/>
    <s v="Social"/>
  </r>
  <r>
    <n v="642"/>
    <s v="Zoom"/>
    <n v="58"/>
    <d v="2023-02-13T00:00:00"/>
    <x v="2"/>
    <s v="Perfect for remote meetings! Stable and reliable."/>
    <n v="87"/>
    <s v="iPhone 11"/>
    <s v="8.55.20"/>
    <s v="Canada"/>
    <n v="0"/>
    <s v="Business"/>
  </r>
  <r>
    <n v="643"/>
    <s v="Candy Crush Saga"/>
    <n v="37"/>
    <d v="2022-12-22T00:00:00"/>
    <x v="4"/>
    <s v="Great game, but too many in-game purchases."/>
    <n v="76"/>
    <s v="iPhone SE"/>
    <s v="9.205.0"/>
    <s v="US"/>
    <n v="12.27"/>
    <s v="Games"/>
  </r>
  <r>
    <n v="644"/>
    <s v="Clash of Clans"/>
    <n v="20"/>
    <d v="2023-12-31T00:00:00"/>
    <x v="1"/>
    <s v="Fun, but it gets repetitive after a while."/>
    <n v="51"/>
    <s v="iPhone SE"/>
    <s v="8.270.17"/>
    <s v="India"/>
    <n v="6.57"/>
    <s v="Games"/>
  </r>
  <r>
    <n v="645"/>
    <s v="Duolingo"/>
    <n v="27"/>
    <d v="2024-03-19T00:00:00"/>
    <x v="1"/>
    <s v="Disappointing. Hard to follow and buggy."/>
    <n v="13"/>
    <s v="iPhone X"/>
    <s v="9.217.19"/>
    <s v="US"/>
    <n v="0"/>
    <s v="Education"/>
  </r>
  <r>
    <n v="646"/>
    <s v="WhatsApp"/>
    <n v="37"/>
    <d v="2023-06-07T00:00:00"/>
    <x v="4"/>
    <s v="Could be better. The app crashes frequently."/>
    <n v="27"/>
    <s v="iPhone 12"/>
    <s v="2.136.12"/>
    <s v="Australia"/>
    <n v="14.15"/>
    <s v="Social"/>
  </r>
  <r>
    <n v="647"/>
    <s v="WhatsApp"/>
    <n v="54"/>
    <d v="2022-11-13T00:00:00"/>
    <x v="0"/>
    <s v="Amazing app! Helps me stay connected with friends and family."/>
    <n v="100"/>
    <s v="iPhone SE"/>
    <s v="4.116.9"/>
    <s v="India"/>
    <n v="0"/>
    <s v="Social"/>
  </r>
  <r>
    <n v="648"/>
    <s v="Instagram"/>
    <n v="50"/>
    <d v="2023-06-12T00:00:00"/>
    <x v="0"/>
    <s v="Good app, but too many ads."/>
    <n v="30"/>
    <s v="iPhone 13"/>
    <s v="5.212.15"/>
    <s v="Australia"/>
    <n v="0"/>
    <s v="Social"/>
  </r>
  <r>
    <n v="649"/>
    <s v="Audible"/>
    <n v="26"/>
    <d v="2024-05-12T00:00:00"/>
    <x v="4"/>
    <s v="It's okay, but some audiobooks won't play."/>
    <n v="16"/>
    <s v="iPhone SE"/>
    <s v="6.156.0"/>
    <s v="Australia"/>
    <n v="8.01"/>
    <s v="Books"/>
  </r>
  <r>
    <n v="650"/>
    <s v="Zoom"/>
    <n v="56"/>
    <d v="2023-03-11T00:00:00"/>
    <x v="4"/>
    <s v="Keeps disconnecting during calls."/>
    <n v="14"/>
    <s v="iPhone 12"/>
    <s v="5.296.1"/>
    <s v="Mexico"/>
    <n v="7.17"/>
    <s v="Business"/>
  </r>
  <r>
    <n v="651"/>
    <s v="Spotify"/>
    <n v="60"/>
    <d v="2022-12-08T00:00:00"/>
    <x v="3"/>
    <s v="Good, but has connection issues sometimes."/>
    <n v="33"/>
    <s v="iPhone 12"/>
    <s v="7.286.5"/>
    <s v="India"/>
    <n v="0"/>
    <s v="Music"/>
  </r>
  <r>
    <n v="652"/>
    <s v="Candy Crush Saga"/>
    <n v="31"/>
    <d v="2022-12-25T00:00:00"/>
    <x v="1"/>
    <s v="Not worth the download. Keeps crashing."/>
    <n v="17"/>
    <s v="iPhone X"/>
    <s v="10.27.17"/>
    <s v="India"/>
    <n v="9.17"/>
    <s v="Games"/>
  </r>
  <r>
    <n v="653"/>
    <s v="Spotify"/>
    <n v="18"/>
    <d v="2023-12-12T00:00:00"/>
    <x v="4"/>
    <s v="The app is okay, but it crashes often."/>
    <n v="10"/>
    <s v="iPhone 14"/>
    <s v="10.273.8"/>
    <s v="Mexico"/>
    <n v="14.1"/>
    <s v="Music"/>
  </r>
  <r>
    <n v="654"/>
    <s v="Candy Crush Saga"/>
    <n v="23"/>
    <d v="2022-10-23T00:00:00"/>
    <x v="3"/>
    <s v="Fun, but it gets repetitive after a while."/>
    <n v="54"/>
    <s v="iPhone 13"/>
    <s v="10.221.8"/>
    <s v="Germany"/>
    <n v="0"/>
    <s v="Games"/>
  </r>
  <r>
    <n v="655"/>
    <s v="Audible"/>
    <n v="19"/>
    <d v="2023-05-07T00:00:00"/>
    <x v="1"/>
    <s v="Terrible. Very limited selection of books."/>
    <n v="20"/>
    <s v="iPhone X"/>
    <s v="8.271.13"/>
    <s v="Canada"/>
    <n v="12.1"/>
    <s v="Books"/>
  </r>
  <r>
    <n v="656"/>
    <s v="WhatsApp"/>
    <n v="25"/>
    <d v="2024-05-13T00:00:00"/>
    <x v="3"/>
    <s v="Amazing app! Helps me stay connected with friends and family."/>
    <n v="85"/>
    <s v="iPhone SE"/>
    <s v="3.283.2"/>
    <s v="Australia"/>
    <n v="0"/>
    <s v="Social"/>
  </r>
  <r>
    <n v="657"/>
    <s v="Duolingo"/>
    <n v="43"/>
    <d v="2023-03-09T00:00:00"/>
    <x v="3"/>
    <s v="Useful, but some content is outdated."/>
    <n v="59"/>
    <s v="iPhone X"/>
    <s v="3.23.1"/>
    <s v="US"/>
    <n v="0"/>
    <s v="Education"/>
  </r>
  <r>
    <n v="658"/>
    <s v="Headspace"/>
    <n v="37"/>
    <d v="2024-10-01T00:00:00"/>
    <x v="3"/>
    <s v="Decent, but lacks variety in sessions."/>
    <n v="59"/>
    <s v="iPhone SE"/>
    <s v="6.89.7"/>
    <s v="India"/>
    <n v="9.51"/>
    <s v="Health"/>
  </r>
  <r>
    <n v="659"/>
    <s v="Duolingo"/>
    <n v="18"/>
    <d v="2024-01-16T00:00:00"/>
    <x v="0"/>
    <s v="Good educational app, but can be improved."/>
    <n v="75"/>
    <s v="iPhone 14"/>
    <s v="6.113.5"/>
    <s v="UK"/>
    <n v="0"/>
    <s v="Education"/>
  </r>
  <r>
    <n v="660"/>
    <s v="Spotify"/>
    <n v="34"/>
    <d v="2023-08-29T00:00:00"/>
    <x v="1"/>
    <s v="Not worth it. Limited music selection."/>
    <n v="10"/>
    <s v="iPhone SE"/>
    <s v="8.135.7"/>
    <s v="Germany"/>
    <n v="11.24"/>
    <s v="Music"/>
  </r>
  <r>
    <n v="661"/>
    <s v="Audible"/>
    <n v="49"/>
    <d v="2024-05-08T00:00:00"/>
    <x v="0"/>
    <s v="Great app, but it's a bit pricey."/>
    <n v="78"/>
    <s v="iPhone 11"/>
    <s v="3.101.19"/>
    <s v="Germany"/>
    <n v="0"/>
    <s v="Books"/>
  </r>
  <r>
    <n v="662"/>
    <s v="Duolingo"/>
    <n v="53"/>
    <d v="2023-04-01T00:00:00"/>
    <x v="4"/>
    <s v="Not engaging enough. Needs more updates."/>
    <n v="17"/>
    <s v="iPhone 12"/>
    <s v="1.130.11"/>
    <s v="Germany"/>
    <n v="0"/>
    <s v="Education"/>
  </r>
  <r>
    <n v="663"/>
    <s v="Headspace"/>
    <n v="40"/>
    <d v="2023-05-27T00:00:00"/>
    <x v="1"/>
    <s v="Not helpful at all. Content is repetitive."/>
    <n v="15"/>
    <s v="iPhone X"/>
    <s v="7.156.7"/>
    <s v="US"/>
    <n v="0"/>
    <s v="Health"/>
  </r>
  <r>
    <n v="664"/>
    <s v="Instagram"/>
    <n v="49"/>
    <d v="2023-08-18T00:00:00"/>
    <x v="4"/>
    <s v="Could be better. The app crashes frequently."/>
    <n v="11"/>
    <s v="iPhone SE"/>
    <s v="9.151.7"/>
    <s v="France"/>
    <n v="0"/>
    <s v="Social"/>
  </r>
  <r>
    <n v="665"/>
    <s v="Instagram"/>
    <n v="34"/>
    <d v="2023-05-07T00:00:00"/>
    <x v="0"/>
    <s v="Great app, but sometimes it lags."/>
    <n v="77"/>
    <s v="iPhone 14"/>
    <s v="8.92.10"/>
    <s v="Canada"/>
    <n v="0"/>
    <s v="Social"/>
  </r>
  <r>
    <n v="666"/>
    <s v="Instagram"/>
    <n v="54"/>
    <d v="2023-03-09T00:00:00"/>
    <x v="4"/>
    <s v="Terrible experience. The app doesn't work properly."/>
    <n v="13"/>
    <s v="iPhone 13"/>
    <s v="7.243.12"/>
    <s v="Mexico"/>
    <n v="0"/>
    <s v="Social"/>
  </r>
  <r>
    <n v="667"/>
    <s v="Candy Crush Saga"/>
    <n v="31"/>
    <d v="2024-02-18T00:00:00"/>
    <x v="0"/>
    <s v="Great game, but too many in-game purchases."/>
    <n v="72"/>
    <s v="iPhone 14"/>
    <s v="3.116.3"/>
    <s v="France"/>
    <n v="7.3"/>
    <s v="Games"/>
  </r>
  <r>
    <n v="668"/>
    <s v="Candy Crush Saga"/>
    <n v="24"/>
    <d v="2024-08-08T00:00:00"/>
    <x v="4"/>
    <s v="Not worth the download. Keeps crashing."/>
    <n v="12"/>
    <s v="iPhone 13"/>
    <s v="4.169.7"/>
    <s v="Australia"/>
    <n v="17.8"/>
    <s v="Games"/>
  </r>
  <r>
    <n v="669"/>
    <s v="Duolingo"/>
    <n v="47"/>
    <d v="2023-08-21T00:00:00"/>
    <x v="2"/>
    <s v="Excellent for learning new skills!"/>
    <n v="74"/>
    <s v="iPhone 13"/>
    <s v="8.121.9"/>
    <s v="India"/>
    <n v="10.54"/>
    <s v="Education"/>
  </r>
  <r>
    <n v="670"/>
    <s v="Instagram"/>
    <n v="29"/>
    <d v="2023-09-09T00:00:00"/>
    <x v="4"/>
    <s v="Terrible experience. The app doesn't work properly."/>
    <n v="0"/>
    <s v="iPhone 13"/>
    <s v="6.44.8"/>
    <s v="India"/>
    <n v="0"/>
    <s v="Social"/>
  </r>
  <r>
    <n v="671"/>
    <s v="Instagram"/>
    <n v="45"/>
    <d v="2024-01-21T00:00:00"/>
    <x v="2"/>
    <s v="Great app, but sometimes it lags."/>
    <n v="50"/>
    <s v="iPhone 13"/>
    <s v="5.56.14"/>
    <s v="Mexico"/>
    <n v="0"/>
    <s v="Social"/>
  </r>
  <r>
    <n v="672"/>
    <s v="Spotify"/>
    <n v="48"/>
    <d v="2024-05-14T00:00:00"/>
    <x v="1"/>
    <s v="Not worth it. Limited music selection."/>
    <n v="0"/>
    <s v="iPhone 12"/>
    <s v="7.246.1"/>
    <s v="India"/>
    <n v="8.2100000000000009"/>
    <s v="Music"/>
  </r>
  <r>
    <n v="673"/>
    <s v="Candy Crush Saga"/>
    <n v="37"/>
    <d v="2023-08-20T00:00:00"/>
    <x v="4"/>
    <s v="Too many ads interrupting the game."/>
    <n v="19"/>
    <s v="iPhone 12"/>
    <s v="7.103.16"/>
    <s v="Mexico"/>
    <n v="5.79"/>
    <s v="Games"/>
  </r>
  <r>
    <n v="674"/>
    <s v="Spotify"/>
    <n v="42"/>
    <d v="2023-08-23T00:00:00"/>
    <x v="4"/>
    <s v="The app is okay, but it crashes often."/>
    <n v="11"/>
    <s v="iPhone 13"/>
    <s v="5.228.3"/>
    <s v="Germany"/>
    <n v="0"/>
    <s v="Music"/>
  </r>
  <r>
    <n v="675"/>
    <s v="WhatsApp"/>
    <n v="43"/>
    <d v="2024-06-13T00:00:00"/>
    <x v="3"/>
    <s v="Could be better. The app crashes frequently."/>
    <n v="14"/>
    <s v="iPhone 13"/>
    <s v="4.218.20"/>
    <s v="UK"/>
    <n v="8.98"/>
    <s v="Social"/>
  </r>
  <r>
    <n v="676"/>
    <s v="Instagram"/>
    <n v="47"/>
    <d v="2023-11-18T00:00:00"/>
    <x v="1"/>
    <s v="Terrible experience. The app doesn't work properly."/>
    <n v="9"/>
    <s v="iPhone 12"/>
    <s v="10.193.3"/>
    <s v="Canada"/>
    <n v="8.34"/>
    <s v="Social"/>
  </r>
  <r>
    <n v="677"/>
    <s v="TikTok"/>
    <n v="35"/>
    <d v="2023-06-17T00:00:00"/>
    <x v="1"/>
    <s v="Terrible! Hard to navigate and slow."/>
    <n v="16"/>
    <s v="iPhone 12"/>
    <s v="6.58.6"/>
    <s v="US"/>
    <n v="0"/>
    <s v="Entertainment"/>
  </r>
  <r>
    <n v="678"/>
    <s v="Clash of Clans"/>
    <n v="49"/>
    <d v="2024-03-22T00:00:00"/>
    <x v="2"/>
    <s v="Super fun and addictive! Can't stop playing."/>
    <n v="72"/>
    <s v="iPhone 14"/>
    <s v="10.126.0"/>
    <s v="Germany"/>
    <n v="14.94"/>
    <s v="Games"/>
  </r>
  <r>
    <n v="679"/>
    <s v="Instagram"/>
    <n v="34"/>
    <d v="2024-02-13T00:00:00"/>
    <x v="1"/>
    <s v="Could be better. The app crashes frequently."/>
    <n v="37"/>
    <s v="iPhone X"/>
    <s v="7.296.16"/>
    <s v="India"/>
    <n v="6.43"/>
    <s v="Social"/>
  </r>
  <r>
    <n v="680"/>
    <s v="Zoom"/>
    <n v="41"/>
    <d v="2024-03-13T00:00:00"/>
    <x v="0"/>
    <s v="Perfect for remote meetings! Stable and reliable."/>
    <n v="76"/>
    <s v="iPhone SE"/>
    <s v="10.193.4"/>
    <s v="India"/>
    <n v="0"/>
    <s v="Business"/>
  </r>
  <r>
    <n v="681"/>
    <s v="Duolingo"/>
    <n v="26"/>
    <d v="2024-07-01T00:00:00"/>
    <x v="1"/>
    <s v="Disappointing. Hard to follow and buggy."/>
    <n v="0"/>
    <s v="iPhone 12"/>
    <s v="1.273.5"/>
    <s v="US"/>
    <n v="5.0999999999999996"/>
    <s v="Education"/>
  </r>
  <r>
    <n v="682"/>
    <s v="TikTok"/>
    <n v="58"/>
    <d v="2022-12-22T00:00:00"/>
    <x v="1"/>
    <s v="Terrible! Hard to navigate and slow."/>
    <n v="15"/>
    <s v="iPhone 12"/>
    <s v="8.216.13"/>
    <s v="Mexico"/>
    <n v="0"/>
    <s v="Entertainment"/>
  </r>
  <r>
    <n v="683"/>
    <s v="Zoom"/>
    <n v="37"/>
    <d v="2024-02-23T00:00:00"/>
    <x v="1"/>
    <s v="Worst experience. Constantly crashes during meetings."/>
    <n v="14"/>
    <s v="iPhone 11"/>
    <s v="1.45.0"/>
    <s v="Germany"/>
    <n v="11.35"/>
    <s v="Business"/>
  </r>
  <r>
    <n v="684"/>
    <s v="TikTok"/>
    <n v="50"/>
    <d v="2023-12-14T00:00:00"/>
    <x v="3"/>
    <s v="Awesome app! Best entertainment content."/>
    <n v="74"/>
    <s v="iPhone X"/>
    <s v="10.294.12"/>
    <s v="Canada"/>
    <n v="4.93"/>
    <s v="Entertainment"/>
  </r>
  <r>
    <n v="685"/>
    <s v="Candy Crush Saga"/>
    <n v="56"/>
    <d v="2023-05-28T00:00:00"/>
    <x v="2"/>
    <s v="Super fun and addictive! Can't stop playing."/>
    <n v="96"/>
    <s v="iPhone 12"/>
    <s v="8.115.10"/>
    <s v="Germany"/>
    <n v="0"/>
    <s v="Games"/>
  </r>
  <r>
    <n v="686"/>
    <s v="Candy Crush Saga"/>
    <n v="54"/>
    <d v="2023-06-05T00:00:00"/>
    <x v="3"/>
    <s v="Fun, but it gets repetitive after a while."/>
    <n v="41"/>
    <s v="iPhone 12"/>
    <s v="3.66.14"/>
    <s v="Australia"/>
    <n v="0"/>
    <s v="Games"/>
  </r>
  <r>
    <n v="687"/>
    <s v="Headspace"/>
    <n v="27"/>
    <d v="2023-04-09T00:00:00"/>
    <x v="2"/>
    <s v="Very helpful for meditation and mental health."/>
    <n v="86"/>
    <s v="iPhone 11"/>
    <s v="9.93.18"/>
    <s v="India"/>
    <n v="0"/>
    <s v="Health"/>
  </r>
  <r>
    <n v="688"/>
    <s v="Duolingo"/>
    <n v="59"/>
    <d v="2024-02-20T00:00:00"/>
    <x v="0"/>
    <s v="Excellent for learning new skills!"/>
    <n v="94"/>
    <s v="iPhone SE"/>
    <s v="8.237.20"/>
    <s v="Australia"/>
    <n v="7.12"/>
    <s v="Education"/>
  </r>
  <r>
    <n v="689"/>
    <s v="Clash of Clans"/>
    <n v="31"/>
    <d v="2023-09-05T00:00:00"/>
    <x v="3"/>
    <s v="Too many ads interrupting the game."/>
    <n v="38"/>
    <s v="iPhone 13"/>
    <s v="8.293.0"/>
    <s v="Germany"/>
    <n v="0"/>
    <s v="Games"/>
  </r>
  <r>
    <n v="690"/>
    <s v="Zoom"/>
    <n v="50"/>
    <d v="2023-01-14T00:00:00"/>
    <x v="1"/>
    <s v="Worst experience. Constantly crashes during meetings."/>
    <n v="6"/>
    <s v="iPhone 13"/>
    <s v="8.127.6"/>
    <s v="US"/>
    <n v="0"/>
    <s v="Business"/>
  </r>
  <r>
    <n v="691"/>
    <s v="Zoom"/>
    <n v="33"/>
    <d v="2024-08-10T00:00:00"/>
    <x v="4"/>
    <s v="Keeps disconnecting during calls."/>
    <n v="39"/>
    <s v="iPhone 13"/>
    <s v="10.281.12"/>
    <s v="Germany"/>
    <n v="0"/>
    <s v="Business"/>
  </r>
  <r>
    <n v="692"/>
    <s v="Spotify"/>
    <n v="34"/>
    <d v="2023-04-22T00:00:00"/>
    <x v="1"/>
    <s v="Not worth it. Limited music selection."/>
    <n v="12"/>
    <s v="iPhone SE"/>
    <s v="8.242.5"/>
    <s v="France"/>
    <n v="0"/>
    <s v="Music"/>
  </r>
  <r>
    <n v="693"/>
    <s v="Candy Crush Saga"/>
    <n v="45"/>
    <d v="2022-11-28T00:00:00"/>
    <x v="1"/>
    <s v="Too many ads interrupting the game."/>
    <n v="20"/>
    <s v="iPhone X"/>
    <s v="5.294.17"/>
    <s v="US"/>
    <n v="13.84"/>
    <s v="Games"/>
  </r>
  <r>
    <n v="694"/>
    <s v="Clash of Clans"/>
    <n v="32"/>
    <d v="2024-07-18T00:00:00"/>
    <x v="1"/>
    <s v="Too many ads interrupting the game."/>
    <n v="15"/>
    <s v="iPhone X"/>
    <s v="10.117.13"/>
    <s v="Germany"/>
    <n v="11.17"/>
    <s v="Games"/>
  </r>
  <r>
    <n v="695"/>
    <s v="WhatsApp"/>
    <n v="34"/>
    <d v="2022-12-20T00:00:00"/>
    <x v="0"/>
    <s v="Great app, but sometimes it lags."/>
    <n v="79"/>
    <s v="iPhone 12"/>
    <s v="4.233.4"/>
    <s v="Australia"/>
    <n v="8.99"/>
    <s v="Social"/>
  </r>
  <r>
    <n v="696"/>
    <s v="Candy Crush Saga"/>
    <n v="40"/>
    <d v="2022-11-16T00:00:00"/>
    <x v="4"/>
    <s v="Too many ads interrupting the game."/>
    <n v="34"/>
    <s v="iPhone 11"/>
    <s v="3.118.17"/>
    <s v="Germany"/>
    <n v="16.59"/>
    <s v="Games"/>
  </r>
  <r>
    <n v="697"/>
    <s v="Duolingo"/>
    <n v="35"/>
    <d v="2023-03-04T00:00:00"/>
    <x v="0"/>
    <s v="Good educational app, but can be improved."/>
    <n v="61"/>
    <s v="iPhone 13"/>
    <s v="9.163.16"/>
    <s v="UK"/>
    <n v="0"/>
    <s v="Education"/>
  </r>
  <r>
    <n v="698"/>
    <s v="Duolingo"/>
    <n v="39"/>
    <d v="2024-05-23T00:00:00"/>
    <x v="3"/>
    <s v="Not engaging enough. Needs more updates."/>
    <n v="35"/>
    <s v="iPhone 14"/>
    <s v="7.146.17"/>
    <s v="Germany"/>
    <n v="8.91"/>
    <s v="Education"/>
  </r>
  <r>
    <n v="699"/>
    <s v="Audible"/>
    <n v="48"/>
    <d v="2024-05-07T00:00:00"/>
    <x v="4"/>
    <s v="It's okay, but some audiobooks won't play."/>
    <n v="19"/>
    <s v="iPhone 11"/>
    <s v="6.243.12"/>
    <s v="Mexico"/>
    <n v="9.65"/>
    <s v="Books"/>
  </r>
  <r>
    <n v="700"/>
    <s v="Headspace"/>
    <n v="54"/>
    <d v="2024-07-01T00:00:00"/>
    <x v="1"/>
    <s v="Not helpful at all. Content is repetitive."/>
    <n v="15"/>
    <s v="iPhone X"/>
    <s v="6.236.0"/>
    <s v="US"/>
    <n v="0"/>
    <s v="Health"/>
  </r>
  <r>
    <n v="701"/>
    <s v="Headspace"/>
    <n v="27"/>
    <d v="2024-06-18T00:00:00"/>
    <x v="1"/>
    <s v="Not helpful at all. Content is repetitive."/>
    <n v="2"/>
    <s v="iPhone 14"/>
    <s v="9.134.13"/>
    <s v="Australia"/>
    <n v="8.4"/>
    <s v="Health"/>
  </r>
  <r>
    <n v="702"/>
    <s v="WhatsApp"/>
    <n v="33"/>
    <d v="2023-04-17T00:00:00"/>
    <x v="2"/>
    <s v="Amazing app! Helps me stay connected with friends and family."/>
    <n v="96"/>
    <s v="iPhone 14"/>
    <s v="9.252.18"/>
    <s v="France"/>
    <n v="6.44"/>
    <s v="Social"/>
  </r>
  <r>
    <n v="703"/>
    <s v="TikTok"/>
    <n v="28"/>
    <d v="2024-08-31T00:00:00"/>
    <x v="4"/>
    <s v="The app is okay but has too many glitches."/>
    <n v="21"/>
    <s v="iPhone 11"/>
    <s v="3.116.2"/>
    <s v="India"/>
    <n v="6.99"/>
    <s v="Entertainment"/>
  </r>
  <r>
    <n v="704"/>
    <s v="Spotify"/>
    <n v="54"/>
    <d v="2024-09-11T00:00:00"/>
    <x v="4"/>
    <s v="The app is okay, but it crashes often."/>
    <n v="37"/>
    <s v="iPhone SE"/>
    <s v="4.291.16"/>
    <s v="US"/>
    <n v="0"/>
    <s v="Music"/>
  </r>
  <r>
    <n v="705"/>
    <s v="WhatsApp"/>
    <n v="56"/>
    <d v="2023-02-19T00:00:00"/>
    <x v="4"/>
    <s v="Could be better. The app crashes frequently."/>
    <n v="11"/>
    <s v="iPhone 12"/>
    <s v="9.211.11"/>
    <s v="Australia"/>
    <n v="11.23"/>
    <s v="Social"/>
  </r>
  <r>
    <n v="706"/>
    <s v="Audible"/>
    <n v="23"/>
    <d v="2024-08-17T00:00:00"/>
    <x v="4"/>
    <s v="It's okay, but some audiobooks won't play."/>
    <n v="27"/>
    <s v="iPhone 11"/>
    <s v="8.12.17"/>
    <s v="Mexico"/>
    <n v="0"/>
    <s v="Books"/>
  </r>
  <r>
    <n v="707"/>
    <s v="WhatsApp"/>
    <n v="22"/>
    <d v="2023-02-25T00:00:00"/>
    <x v="2"/>
    <s v="Amazing app! Helps me stay connected with friends and family."/>
    <n v="75"/>
    <s v="iPhone 12"/>
    <s v="8.263.20"/>
    <s v="Mexico"/>
    <n v="0"/>
    <s v="Social"/>
  </r>
  <r>
    <n v="708"/>
    <s v="Headspace"/>
    <n v="37"/>
    <d v="2022-12-15T00:00:00"/>
    <x v="3"/>
    <s v="Decent, but lacks variety in sessions."/>
    <n v="45"/>
    <s v="iPhone 12"/>
    <s v="2.162.17"/>
    <s v="Australia"/>
    <n v="0"/>
    <s v="Health"/>
  </r>
  <r>
    <n v="709"/>
    <s v="Zoom"/>
    <n v="43"/>
    <d v="2022-12-28T00:00:00"/>
    <x v="0"/>
    <s v="Works fine, but the interface could be better."/>
    <n v="36"/>
    <s v="iPhone 13"/>
    <s v="10.167.17"/>
    <s v="US"/>
    <n v="7.95"/>
    <s v="Business"/>
  </r>
  <r>
    <n v="710"/>
    <s v="Instagram"/>
    <n v="29"/>
    <d v="2023-02-10T00:00:00"/>
    <x v="0"/>
    <s v="Amazing app! Helps me stay connected with friends and family."/>
    <n v="86"/>
    <s v="iPhone SE"/>
    <s v="6.126.20"/>
    <s v="UK"/>
    <n v="12.58"/>
    <s v="Social"/>
  </r>
  <r>
    <n v="711"/>
    <s v="TikTok"/>
    <n v="27"/>
    <d v="2022-11-26T00:00:00"/>
    <x v="0"/>
    <s v="Good app, but the ads are annoying."/>
    <n v="66"/>
    <s v="iPhone 12"/>
    <s v="5.34.4"/>
    <s v="UK"/>
    <n v="4.49"/>
    <s v="Entertainment"/>
  </r>
  <r>
    <n v="712"/>
    <s v="Candy Crush Saga"/>
    <n v="41"/>
    <d v="2023-01-19T00:00:00"/>
    <x v="4"/>
    <s v="Fun, but it gets repetitive after a while."/>
    <n v="50"/>
    <s v="iPhone X"/>
    <s v="6.77.0"/>
    <s v="UK"/>
    <n v="0"/>
    <s v="Games"/>
  </r>
  <r>
    <n v="713"/>
    <s v="Duolingo"/>
    <n v="35"/>
    <d v="2023-04-18T00:00:00"/>
    <x v="2"/>
    <s v="Excellent for learning new skills!"/>
    <n v="77"/>
    <s v="iPhone 12"/>
    <s v="2.121.4"/>
    <s v="India"/>
    <n v="10.69"/>
    <s v="Education"/>
  </r>
  <r>
    <n v="714"/>
    <s v="Spotify"/>
    <n v="58"/>
    <d v="2024-06-09T00:00:00"/>
    <x v="3"/>
    <s v="Good, but has connection issues sometimes."/>
    <n v="53"/>
    <s v="iPhone 11"/>
    <s v="10.126.12"/>
    <s v="UK"/>
    <n v="8.91"/>
    <s v="Music"/>
  </r>
  <r>
    <n v="715"/>
    <s v="Audible"/>
    <n v="40"/>
    <d v="2023-11-28T00:00:00"/>
    <x v="3"/>
    <s v="Good, but needs more features for listeners."/>
    <n v="45"/>
    <s v="iPhone 12"/>
    <s v="4.252.2"/>
    <s v="Mexico"/>
    <n v="12.53"/>
    <s v="Books"/>
  </r>
  <r>
    <n v="716"/>
    <s v="Clash of Clans"/>
    <n v="26"/>
    <d v="2023-12-22T00:00:00"/>
    <x v="4"/>
    <s v="Too many ads interrupting the game."/>
    <n v="31"/>
    <s v="iPhone 11"/>
    <s v="8.16.11"/>
    <s v="Canada"/>
    <n v="9.0500000000000007"/>
    <s v="Games"/>
  </r>
  <r>
    <n v="717"/>
    <s v="Instagram"/>
    <n v="31"/>
    <d v="2023-06-22T00:00:00"/>
    <x v="1"/>
    <s v="Could be better. The app crashes frequently."/>
    <n v="27"/>
    <s v="iPhone SE"/>
    <s v="6.287.8"/>
    <s v="India"/>
    <n v="9.4"/>
    <s v="Social"/>
  </r>
  <r>
    <n v="718"/>
    <s v="WhatsApp"/>
    <n v="30"/>
    <d v="2024-09-20T00:00:00"/>
    <x v="1"/>
    <s v="Good app, but too many ads."/>
    <n v="53"/>
    <s v="iPhone SE"/>
    <s v="3.228.3"/>
    <s v="Mexico"/>
    <n v="7.32"/>
    <s v="Social"/>
  </r>
  <r>
    <n v="719"/>
    <s v="Zoom"/>
    <n v="46"/>
    <d v="2023-07-05T00:00:00"/>
    <x v="1"/>
    <s v="Works fine, but the interface could be better."/>
    <n v="52"/>
    <s v="iPhone X"/>
    <s v="10.287.3"/>
    <s v="India"/>
    <n v="0"/>
    <s v="Business"/>
  </r>
  <r>
    <n v="720"/>
    <s v="Spotify"/>
    <n v="45"/>
    <d v="2024-01-16T00:00:00"/>
    <x v="1"/>
    <s v="Not worth it. Limited music selection."/>
    <n v="10"/>
    <s v="iPhone 11"/>
    <s v="5.124.17"/>
    <s v="Canada"/>
    <n v="5.03"/>
    <s v="Music"/>
  </r>
  <r>
    <n v="721"/>
    <s v="TikTok"/>
    <n v="59"/>
    <d v="2023-01-21T00:00:00"/>
    <x v="4"/>
    <s v="The app is okay but has too many glitches."/>
    <n v="29"/>
    <s v="iPhone 13"/>
    <s v="3.36.10"/>
    <s v="UK"/>
    <n v="5.71"/>
    <s v="Entertainment"/>
  </r>
  <r>
    <n v="722"/>
    <s v="Audible"/>
    <n v="41"/>
    <d v="2023-03-26T00:00:00"/>
    <x v="2"/>
    <s v="Amazing app for audiobooks! Huge selection."/>
    <n v="91"/>
    <s v="iPhone 13"/>
    <s v="6.206.2"/>
    <s v="Germany"/>
    <n v="0"/>
    <s v="Books"/>
  </r>
  <r>
    <n v="723"/>
    <s v="Headspace"/>
    <n v="44"/>
    <d v="2024-07-04T00:00:00"/>
    <x v="3"/>
    <s v="Decent, but lacks variety in sessions."/>
    <n v="40"/>
    <s v="iPhone 12"/>
    <s v="1.245.5"/>
    <s v="Mexico"/>
    <n v="7.64"/>
    <s v="Health"/>
  </r>
  <r>
    <n v="724"/>
    <s v="Spotify"/>
    <n v="52"/>
    <d v="2023-08-10T00:00:00"/>
    <x v="1"/>
    <s v="Not worth it. Limited music selection."/>
    <n v="7"/>
    <s v="iPhone 14"/>
    <s v="4.213.1"/>
    <s v="US"/>
    <n v="14.89"/>
    <s v="Music"/>
  </r>
  <r>
    <n v="725"/>
    <s v="WhatsApp"/>
    <n v="43"/>
    <d v="2024-06-04T00:00:00"/>
    <x v="4"/>
    <s v="Could be better. The app crashes frequently."/>
    <n v="14"/>
    <s v="iPhone 12"/>
    <s v="5.230.9"/>
    <s v="Canada"/>
    <n v="9.4600000000000009"/>
    <s v="Social"/>
  </r>
  <r>
    <n v="726"/>
    <s v="Audible"/>
    <n v="48"/>
    <d v="2024-09-20T00:00:00"/>
    <x v="2"/>
    <s v="Amazing app for audiobooks! Huge selection."/>
    <n v="70"/>
    <s v="iPhone 14"/>
    <s v="1.107.1"/>
    <s v="Australia"/>
    <n v="13.96"/>
    <s v="Books"/>
  </r>
  <r>
    <n v="727"/>
    <s v="TikTok"/>
    <n v="21"/>
    <d v="2024-02-11T00:00:00"/>
    <x v="3"/>
    <s v="Awesome app! Best entertainment content."/>
    <n v="70"/>
    <s v="iPhone SE"/>
    <s v="10.293.6"/>
    <s v="India"/>
    <n v="9.07"/>
    <s v="Entertainment"/>
  </r>
  <r>
    <n v="728"/>
    <s v="Headspace"/>
    <n v="43"/>
    <d v="2024-07-16T00:00:00"/>
    <x v="2"/>
    <s v="Very helpful for meditation and mental health."/>
    <n v="87"/>
    <s v="iPhone 13"/>
    <s v="7.88.18"/>
    <s v="France"/>
    <n v="7.42"/>
    <s v="Health"/>
  </r>
  <r>
    <n v="729"/>
    <s v="WhatsApp"/>
    <n v="20"/>
    <d v="2023-10-07T00:00:00"/>
    <x v="3"/>
    <s v="Good app, but too many ads."/>
    <n v="49"/>
    <s v="iPhone 13"/>
    <s v="5.285.17"/>
    <s v="India"/>
    <n v="0"/>
    <s v="Social"/>
  </r>
  <r>
    <n v="730"/>
    <s v="Candy Crush Saga"/>
    <n v="23"/>
    <d v="2022-12-07T00:00:00"/>
    <x v="1"/>
    <s v="Not worth the download. Keeps crashing."/>
    <n v="13"/>
    <s v="iPhone 11"/>
    <s v="6.195.12"/>
    <s v="Germany"/>
    <n v="0"/>
    <s v="Games"/>
  </r>
  <r>
    <n v="731"/>
    <s v="Duolingo"/>
    <n v="29"/>
    <d v="2023-01-11T00:00:00"/>
    <x v="0"/>
    <s v="Good educational app, but can be improved."/>
    <n v="67"/>
    <s v="iPhone X"/>
    <s v="10.12.7"/>
    <s v="Germany"/>
    <n v="0"/>
    <s v="Education"/>
  </r>
  <r>
    <n v="732"/>
    <s v="WhatsApp"/>
    <n v="19"/>
    <d v="2023-09-18T00:00:00"/>
    <x v="1"/>
    <s v="Could be better. The app crashes frequently."/>
    <n v="31"/>
    <s v="iPhone X"/>
    <s v="8.29.9"/>
    <s v="UK"/>
    <n v="13.08"/>
    <s v="Social"/>
  </r>
  <r>
    <n v="733"/>
    <s v="Instagram"/>
    <n v="55"/>
    <d v="2023-03-16T00:00:00"/>
    <x v="4"/>
    <s v="Could be better. The app crashes frequently."/>
    <n v="14"/>
    <s v="iPhone 12"/>
    <s v="1.177.17"/>
    <s v="Canada"/>
    <n v="6.54"/>
    <s v="Social"/>
  </r>
  <r>
    <n v="734"/>
    <s v="Zoom"/>
    <n v="59"/>
    <d v="2024-02-02T00:00:00"/>
    <x v="4"/>
    <s v="Works fine, but the interface could be better."/>
    <n v="48"/>
    <s v="iPhone X"/>
    <s v="7.94.8"/>
    <s v="UK"/>
    <n v="0"/>
    <s v="Business"/>
  </r>
  <r>
    <n v="735"/>
    <s v="Candy Crush Saga"/>
    <n v="55"/>
    <d v="2023-11-26T00:00:00"/>
    <x v="0"/>
    <s v="Great game, but too many in-game purchases."/>
    <n v="78"/>
    <s v="iPhone 11"/>
    <s v="1.192.19"/>
    <s v="Canada"/>
    <n v="0"/>
    <s v="Games"/>
  </r>
  <r>
    <n v="736"/>
    <s v="Instagram"/>
    <n v="32"/>
    <d v="2022-12-29T00:00:00"/>
    <x v="1"/>
    <s v="Could be better. The app crashes frequently."/>
    <n v="10"/>
    <s v="iPhone X"/>
    <s v="3.26.17"/>
    <s v="Canada"/>
    <n v="6.94"/>
    <s v="Social"/>
  </r>
  <r>
    <n v="737"/>
    <s v="Audible"/>
    <n v="38"/>
    <d v="2023-10-07T00:00:00"/>
    <x v="1"/>
    <s v="It's okay, but some audiobooks won't play."/>
    <n v="19"/>
    <s v="iPhone X"/>
    <s v="7.280.15"/>
    <s v="France"/>
    <n v="10.050000000000001"/>
    <s v="Books"/>
  </r>
  <r>
    <n v="738"/>
    <s v="Headspace"/>
    <n v="47"/>
    <d v="2022-10-22T00:00:00"/>
    <x v="0"/>
    <s v="Decent, but lacks variety in sessions."/>
    <n v="44"/>
    <s v="iPhone 14"/>
    <s v="4.165.10"/>
    <s v="France"/>
    <n v="11.52"/>
    <s v="Health"/>
  </r>
  <r>
    <n v="739"/>
    <s v="Clash of Clans"/>
    <n v="23"/>
    <d v="2023-08-05T00:00:00"/>
    <x v="2"/>
    <s v="Great game, but too many in-game purchases."/>
    <n v="63"/>
    <s v="iPhone 14"/>
    <s v="10.297.5"/>
    <s v="UK"/>
    <n v="19.68"/>
    <s v="Games"/>
  </r>
  <r>
    <n v="740"/>
    <s v="Headspace"/>
    <n v="59"/>
    <d v="2024-01-30T00:00:00"/>
    <x v="1"/>
    <s v="Not helpful at all. Content is repetitive."/>
    <n v="0"/>
    <s v="iPhone X"/>
    <s v="4.241.9"/>
    <s v="Australia"/>
    <n v="0"/>
    <s v="Health"/>
  </r>
  <r>
    <n v="741"/>
    <s v="Audible"/>
    <n v="46"/>
    <d v="2023-05-11T00:00:00"/>
    <x v="4"/>
    <s v="It's okay, but some audiobooks won't play."/>
    <n v="22"/>
    <s v="iPhone 11"/>
    <s v="7.259.15"/>
    <s v="Mexico"/>
    <n v="7.16"/>
    <s v="Books"/>
  </r>
  <r>
    <n v="742"/>
    <s v="Headspace"/>
    <n v="35"/>
    <d v="2024-04-03T00:00:00"/>
    <x v="4"/>
    <s v="Not helpful at all. Content is repetitive."/>
    <n v="13"/>
    <s v="iPhone 13"/>
    <s v="3.285.2"/>
    <s v="India"/>
    <n v="0"/>
    <s v="Health"/>
  </r>
  <r>
    <n v="743"/>
    <s v="Candy Crush Saga"/>
    <n v="21"/>
    <d v="2023-10-26T00:00:00"/>
    <x v="1"/>
    <s v="Not worth the download. Keeps crashing."/>
    <n v="10"/>
    <s v="iPhone 11"/>
    <s v="9.3.14"/>
    <s v="Australia"/>
    <n v="17.55"/>
    <s v="Games"/>
  </r>
  <r>
    <n v="744"/>
    <s v="Instagram"/>
    <n v="19"/>
    <d v="2023-12-23T00:00:00"/>
    <x v="0"/>
    <s v="Great app, but sometimes it lags."/>
    <n v="73"/>
    <s v="iPhone 14"/>
    <s v="1.197.2"/>
    <s v="Canada"/>
    <n v="0"/>
    <s v="Social"/>
  </r>
  <r>
    <n v="745"/>
    <s v="Duolingo"/>
    <n v="26"/>
    <d v="2023-04-13T00:00:00"/>
    <x v="2"/>
    <s v="Excellent for learning new skills!"/>
    <n v="84"/>
    <s v="iPhone 14"/>
    <s v="1.70.14"/>
    <s v="France"/>
    <n v="0"/>
    <s v="Education"/>
  </r>
  <r>
    <n v="746"/>
    <s v="TikTok"/>
    <n v="60"/>
    <d v="2022-12-15T00:00:00"/>
    <x v="2"/>
    <s v="Awesome app! Best entertainment content."/>
    <n v="72"/>
    <s v="iPhone 14"/>
    <s v="8.203.9"/>
    <s v="France"/>
    <n v="8.2799999999999994"/>
    <s v="Entertainment"/>
  </r>
  <r>
    <n v="747"/>
    <s v="Duolingo"/>
    <n v="36"/>
    <d v="2023-08-18T00:00:00"/>
    <x v="0"/>
    <s v="Good educational app, but can be improved."/>
    <n v="59"/>
    <s v="iPhone 14"/>
    <s v="2.172.17"/>
    <s v="France"/>
    <n v="0"/>
    <s v="Education"/>
  </r>
  <r>
    <n v="748"/>
    <s v="Audible"/>
    <n v="55"/>
    <d v="2023-08-04T00:00:00"/>
    <x v="1"/>
    <s v="Terrible. Very limited selection of books."/>
    <n v="16"/>
    <s v="iPhone X"/>
    <s v="3.9.20"/>
    <s v="Mexico"/>
    <n v="0"/>
    <s v="Books"/>
  </r>
  <r>
    <n v="749"/>
    <s v="Duolingo"/>
    <n v="46"/>
    <d v="2024-03-13T00:00:00"/>
    <x v="1"/>
    <s v="Useful, but some content is outdated."/>
    <n v="57"/>
    <s v="iPhone X"/>
    <s v="6.160.20"/>
    <s v="Australia"/>
    <n v="14.03"/>
    <s v="Education"/>
  </r>
  <r>
    <n v="750"/>
    <s v="Clash of Clans"/>
    <n v="27"/>
    <d v="2023-05-21T00:00:00"/>
    <x v="3"/>
    <s v="Fun, but it gets repetitive after a while."/>
    <n v="30"/>
    <s v="iPhone SE"/>
    <s v="4.239.17"/>
    <s v="Germany"/>
    <n v="0"/>
    <s v="Games"/>
  </r>
  <r>
    <n v="751"/>
    <s v="Candy Crush Saga"/>
    <n v="33"/>
    <d v="2023-08-15T00:00:00"/>
    <x v="0"/>
    <s v="Super fun and addictive! Can't stop playing."/>
    <n v="84"/>
    <s v="iPhone X"/>
    <s v="2.169.10"/>
    <s v="UK"/>
    <n v="0"/>
    <s v="Games"/>
  </r>
  <r>
    <n v="752"/>
    <s v="Candy Crush Saga"/>
    <n v="37"/>
    <d v="2024-05-01T00:00:00"/>
    <x v="2"/>
    <s v="Super fun and addictive! Can't stop playing."/>
    <n v="70"/>
    <s v="iPhone 11"/>
    <s v="10.145.18"/>
    <s v="Australia"/>
    <n v="0"/>
    <s v="Games"/>
  </r>
  <r>
    <n v="753"/>
    <s v="Instagram"/>
    <n v="31"/>
    <d v="2023-03-04T00:00:00"/>
    <x v="2"/>
    <s v="Amazing app! Helps me stay connected with friends and family."/>
    <n v="99"/>
    <s v="iPhone SE"/>
    <s v="5.69.7"/>
    <s v="France"/>
    <n v="0"/>
    <s v="Social"/>
  </r>
  <r>
    <n v="754"/>
    <s v="Instagram"/>
    <n v="54"/>
    <d v="2024-05-22T00:00:00"/>
    <x v="4"/>
    <s v="Terrible experience. The app doesn't work properly."/>
    <n v="9"/>
    <s v="iPhone 14"/>
    <s v="5.140.15"/>
    <s v="Mexico"/>
    <n v="0"/>
    <s v="Social"/>
  </r>
  <r>
    <n v="755"/>
    <s v="Candy Crush Saga"/>
    <n v="58"/>
    <d v="2023-02-08T00:00:00"/>
    <x v="0"/>
    <s v="Great game, but too many in-game purchases."/>
    <n v="75"/>
    <s v="iPhone 12"/>
    <s v="6.37.7"/>
    <s v="UK"/>
    <n v="14.25"/>
    <s v="Games"/>
  </r>
  <r>
    <n v="756"/>
    <s v="Zoom"/>
    <n v="40"/>
    <d v="2023-11-02T00:00:00"/>
    <x v="1"/>
    <s v="Worst experience. Constantly crashes during meetings."/>
    <n v="1"/>
    <s v="iPhone 12"/>
    <s v="8.79.11"/>
    <s v="France"/>
    <n v="0"/>
    <s v="Business"/>
  </r>
  <r>
    <n v="757"/>
    <s v="Duolingo"/>
    <n v="33"/>
    <d v="2023-12-09T00:00:00"/>
    <x v="0"/>
    <s v="Good educational app, but can be improved."/>
    <n v="59"/>
    <s v="iPhone 11"/>
    <s v="4.276.0"/>
    <s v="Canada"/>
    <n v="0"/>
    <s v="Education"/>
  </r>
  <r>
    <n v="758"/>
    <s v="Duolingo"/>
    <n v="58"/>
    <d v="2024-09-30T00:00:00"/>
    <x v="3"/>
    <s v="Not engaging enough. Needs more updates."/>
    <n v="31"/>
    <s v="iPhone 13"/>
    <s v="9.246.18"/>
    <s v="India"/>
    <n v="9.49"/>
    <s v="Education"/>
  </r>
  <r>
    <n v="759"/>
    <s v="Candy Crush Saga"/>
    <n v="38"/>
    <d v="2024-04-30T00:00:00"/>
    <x v="3"/>
    <s v="Too many ads interrupting the game."/>
    <n v="33"/>
    <s v="iPhone 13"/>
    <s v="9.63.6"/>
    <s v="UK"/>
    <n v="0"/>
    <s v="Games"/>
  </r>
  <r>
    <n v="760"/>
    <s v="Duolingo"/>
    <n v="56"/>
    <d v="2023-01-16T00:00:00"/>
    <x v="4"/>
    <s v="Not engaging enough. Needs more updates."/>
    <n v="28"/>
    <s v="iPhone 14"/>
    <s v="3.72.14"/>
    <s v="India"/>
    <n v="0"/>
    <s v="Education"/>
  </r>
  <r>
    <n v="761"/>
    <s v="WhatsApp"/>
    <n v="55"/>
    <d v="2023-01-28T00:00:00"/>
    <x v="0"/>
    <s v="Great app, but sometimes it lags."/>
    <n v="75"/>
    <s v="iPhone 14"/>
    <s v="1.31.2"/>
    <s v="UK"/>
    <n v="11.66"/>
    <s v="Social"/>
  </r>
  <r>
    <n v="762"/>
    <s v="Candy Crush Saga"/>
    <n v="33"/>
    <d v="2024-04-13T00:00:00"/>
    <x v="2"/>
    <s v="Great game, but too many in-game purchases."/>
    <n v="58"/>
    <s v="iPhone 14"/>
    <s v="4.15.17"/>
    <s v="France"/>
    <n v="12.23"/>
    <s v="Games"/>
  </r>
  <r>
    <n v="763"/>
    <s v="Audible"/>
    <n v="51"/>
    <d v="2024-08-02T00:00:00"/>
    <x v="3"/>
    <s v="Good, but needs more features for listeners."/>
    <n v="51"/>
    <s v="iPhone 14"/>
    <s v="8.117.16"/>
    <s v="Mexico"/>
    <n v="0"/>
    <s v="Books"/>
  </r>
  <r>
    <n v="764"/>
    <s v="Instagram"/>
    <n v="26"/>
    <d v="2023-12-27T00:00:00"/>
    <x v="0"/>
    <s v="Amazing app! Helps me stay connected with friends and family."/>
    <n v="87"/>
    <s v="iPhone SE"/>
    <s v="3.228.4"/>
    <s v="US"/>
    <n v="6.7"/>
    <s v="Social"/>
  </r>
  <r>
    <n v="765"/>
    <s v="Spotify"/>
    <n v="44"/>
    <d v="2024-03-04T00:00:00"/>
    <x v="3"/>
    <s v="Good, but has connection issues sometimes."/>
    <n v="44"/>
    <s v="iPhone 12"/>
    <s v="5.202.7"/>
    <s v="Canada"/>
    <n v="6.99"/>
    <s v="Music"/>
  </r>
  <r>
    <n v="766"/>
    <s v="Duolingo"/>
    <n v="51"/>
    <d v="2024-03-10T00:00:00"/>
    <x v="0"/>
    <s v="Good educational app, but can be improved."/>
    <n v="52"/>
    <s v="iPhone 14"/>
    <s v="3.185.1"/>
    <s v="UK"/>
    <n v="8.69"/>
    <s v="Education"/>
  </r>
  <r>
    <n v="767"/>
    <s v="TikTok"/>
    <n v="60"/>
    <d v="2024-04-28T00:00:00"/>
    <x v="1"/>
    <s v="The app is okay but has too many glitches."/>
    <n v="21"/>
    <s v="iPhone X"/>
    <s v="4.175.14"/>
    <s v="Australia"/>
    <n v="0"/>
    <s v="Entertainment"/>
  </r>
  <r>
    <n v="768"/>
    <s v="Spotify"/>
    <n v="51"/>
    <d v="2024-01-02T00:00:00"/>
    <x v="3"/>
    <s v="Love the app! Best place for music."/>
    <n v="78"/>
    <s v="iPhone X"/>
    <s v="2.195.6"/>
    <s v="UK"/>
    <n v="10.74"/>
    <s v="Music"/>
  </r>
  <r>
    <n v="769"/>
    <s v="Instagram"/>
    <n v="59"/>
    <d v="2023-08-17T00:00:00"/>
    <x v="0"/>
    <s v="Amazing app! Helps me stay connected with friends and family."/>
    <n v="97"/>
    <s v="iPhone SE"/>
    <s v="8.145.1"/>
    <s v="France"/>
    <n v="0"/>
    <s v="Social"/>
  </r>
  <r>
    <n v="770"/>
    <s v="Headspace"/>
    <n v="51"/>
    <d v="2024-05-19T00:00:00"/>
    <x v="1"/>
    <s v="Not helpful at all. Content is repetitive."/>
    <n v="15"/>
    <s v="iPhone X"/>
    <s v="1.271.19"/>
    <s v="India"/>
    <n v="7.09"/>
    <s v="Health"/>
  </r>
  <r>
    <n v="771"/>
    <s v="Instagram"/>
    <n v="33"/>
    <d v="2023-03-01T00:00:00"/>
    <x v="4"/>
    <s v="Good app, but too many ads."/>
    <n v="37"/>
    <s v="iPhone SE"/>
    <s v="7.154.13"/>
    <s v="France"/>
    <n v="8.3000000000000007"/>
    <s v="Social"/>
  </r>
  <r>
    <n v="772"/>
    <s v="Zoom"/>
    <n v="35"/>
    <d v="2023-12-28T00:00:00"/>
    <x v="1"/>
    <s v="Keeps disconnecting during calls."/>
    <n v="25"/>
    <s v="iPhone X"/>
    <s v="6.293.12"/>
    <s v="Australia"/>
    <n v="0"/>
    <s v="Business"/>
  </r>
  <r>
    <n v="773"/>
    <s v="Instagram"/>
    <n v="19"/>
    <d v="2023-08-10T00:00:00"/>
    <x v="3"/>
    <s v="Good app, but too many ads."/>
    <n v="54"/>
    <s v="iPhone X"/>
    <s v="9.56.19"/>
    <s v="Canada"/>
    <n v="0"/>
    <s v="Social"/>
  </r>
  <r>
    <n v="774"/>
    <s v="TikTok"/>
    <n v="37"/>
    <d v="2023-11-28T00:00:00"/>
    <x v="1"/>
    <s v="Terrible! Hard to navigate and slow."/>
    <n v="3"/>
    <s v="iPhone 12"/>
    <s v="9.140.11"/>
    <s v="US"/>
    <n v="0"/>
    <s v="Entertainment"/>
  </r>
  <r>
    <n v="775"/>
    <s v="Duolingo"/>
    <n v="30"/>
    <d v="2023-10-31T00:00:00"/>
    <x v="3"/>
    <s v="Excellent for learning new skills!"/>
    <n v="99"/>
    <s v="iPhone X"/>
    <s v="3.266.0"/>
    <s v="UK"/>
    <n v="0"/>
    <s v="Education"/>
  </r>
  <r>
    <n v="776"/>
    <s v="WhatsApp"/>
    <n v="29"/>
    <d v="2023-08-31T00:00:00"/>
    <x v="0"/>
    <s v="Great app, but sometimes it lags."/>
    <n v="70"/>
    <s v="iPhone SE"/>
    <s v="9.208.11"/>
    <s v="Canada"/>
    <n v="0"/>
    <s v="Social"/>
  </r>
  <r>
    <n v="777"/>
    <s v="Headspace"/>
    <n v="23"/>
    <d v="2024-05-16T00:00:00"/>
    <x v="1"/>
    <s v="Not helpful at all. Content is repetitive."/>
    <n v="7"/>
    <s v="iPhone X"/>
    <s v="6.280.15"/>
    <s v="France"/>
    <n v="0"/>
    <s v="Health"/>
  </r>
  <r>
    <n v="778"/>
    <s v="Zoom"/>
    <n v="44"/>
    <d v="2024-05-07T00:00:00"/>
    <x v="4"/>
    <s v="Keeps disconnecting during calls."/>
    <n v="22"/>
    <s v="iPhone 11"/>
    <s v="6.105.10"/>
    <s v="India"/>
    <n v="12.55"/>
    <s v="Business"/>
  </r>
  <r>
    <n v="779"/>
    <s v="TikTok"/>
    <n v="33"/>
    <d v="2024-03-29T00:00:00"/>
    <x v="3"/>
    <s v="Decent, but needs more content."/>
    <n v="37"/>
    <s v="iPhone 11"/>
    <s v="5.168.18"/>
    <s v="UK"/>
    <n v="0"/>
    <s v="Entertainment"/>
  </r>
  <r>
    <n v="780"/>
    <s v="Clash of Clans"/>
    <n v="59"/>
    <d v="2023-05-03T00:00:00"/>
    <x v="2"/>
    <s v="Great game, but too many in-game purchases."/>
    <n v="77"/>
    <s v="iPhone 14"/>
    <s v="1.243.3"/>
    <s v="UK"/>
    <n v="7.44"/>
    <s v="Games"/>
  </r>
  <r>
    <n v="781"/>
    <s v="Candy Crush Saga"/>
    <n v="41"/>
    <d v="2023-12-01T00:00:00"/>
    <x v="4"/>
    <s v="Fun, but it gets repetitive after a while."/>
    <n v="52"/>
    <s v="iPhone X"/>
    <s v="4.94.19"/>
    <s v="UK"/>
    <n v="16.899999999999999"/>
    <s v="Games"/>
  </r>
  <r>
    <n v="782"/>
    <s v="Headspace"/>
    <n v="34"/>
    <d v="2022-11-10T00:00:00"/>
    <x v="0"/>
    <s v="Good, but the premium content is expensive."/>
    <n v="53"/>
    <s v="iPhone 11"/>
    <s v="3.254.10"/>
    <s v="Germany"/>
    <n v="0"/>
    <s v="Health"/>
  </r>
  <r>
    <n v="783"/>
    <s v="Candy Crush Saga"/>
    <n v="48"/>
    <d v="2023-02-19T00:00:00"/>
    <x v="1"/>
    <s v="Too many ads interrupting the game."/>
    <n v="23"/>
    <s v="iPhone X"/>
    <s v="7.92.11"/>
    <s v="France"/>
    <n v="18.829999999999998"/>
    <s v="Games"/>
  </r>
  <r>
    <n v="784"/>
    <s v="Zoom"/>
    <n v="40"/>
    <d v="2023-04-08T00:00:00"/>
    <x v="1"/>
    <s v="Keeps disconnecting during calls."/>
    <n v="13"/>
    <s v="iPhone SE"/>
    <s v="2.223.8"/>
    <s v="Australia"/>
    <n v="0"/>
    <s v="Business"/>
  </r>
  <r>
    <n v="785"/>
    <s v="Audible"/>
    <n v="32"/>
    <d v="2024-05-01T00:00:00"/>
    <x v="1"/>
    <s v="Terrible. Very limited selection of books."/>
    <n v="4"/>
    <s v="iPhone 14"/>
    <s v="4.203.13"/>
    <s v="France"/>
    <n v="0"/>
    <s v="Books"/>
  </r>
  <r>
    <n v="786"/>
    <s v="Zoom"/>
    <n v="30"/>
    <d v="2023-04-08T00:00:00"/>
    <x v="4"/>
    <s v="Keeps disconnecting during calls."/>
    <n v="12"/>
    <s v="iPhone 14"/>
    <s v="10.187.6"/>
    <s v="France"/>
    <n v="9.7200000000000006"/>
    <s v="Business"/>
  </r>
  <r>
    <n v="787"/>
    <s v="Duolingo"/>
    <n v="56"/>
    <d v="2022-12-24T00:00:00"/>
    <x v="2"/>
    <s v="Excellent for learning new skills!"/>
    <n v="77"/>
    <s v="iPhone X"/>
    <s v="8.83.6"/>
    <s v="Canada"/>
    <n v="0"/>
    <s v="Education"/>
  </r>
  <r>
    <n v="788"/>
    <s v="Headspace"/>
    <n v="46"/>
    <d v="2023-04-07T00:00:00"/>
    <x v="2"/>
    <s v="Good, but the premium content is expensive."/>
    <n v="58"/>
    <s v="iPhone 14"/>
    <s v="7.286.18"/>
    <s v="US"/>
    <n v="5.01"/>
    <s v="Health"/>
  </r>
  <r>
    <n v="789"/>
    <s v="Instagram"/>
    <n v="31"/>
    <d v="2022-11-10T00:00:00"/>
    <x v="4"/>
    <s v="Could be better. The app crashes frequently."/>
    <n v="27"/>
    <s v="iPhone 11"/>
    <s v="3.179.15"/>
    <s v="Australia"/>
    <n v="0"/>
    <s v="Social"/>
  </r>
  <r>
    <n v="790"/>
    <s v="Candy Crush Saga"/>
    <n v="28"/>
    <d v="2023-11-10T00:00:00"/>
    <x v="4"/>
    <s v="Not worth the download. Keeps crashing."/>
    <n v="4"/>
    <s v="iPhone 13"/>
    <s v="6.290.11"/>
    <s v="Canada"/>
    <n v="8.2200000000000006"/>
    <s v="Games"/>
  </r>
  <r>
    <n v="791"/>
    <s v="WhatsApp"/>
    <n v="33"/>
    <d v="2023-05-26T00:00:00"/>
    <x v="0"/>
    <s v="Great app, but sometimes it lags."/>
    <n v="61"/>
    <s v="iPhone 14"/>
    <s v="2.32.3"/>
    <s v="US"/>
    <n v="0"/>
    <s v="Social"/>
  </r>
  <r>
    <n v="792"/>
    <s v="Zoom"/>
    <n v="56"/>
    <d v="2023-01-29T00:00:00"/>
    <x v="3"/>
    <s v="Works fine, but the interface could be better."/>
    <n v="52"/>
    <s v="iPhone 12"/>
    <s v="4.255.9"/>
    <s v="France"/>
    <n v="13.53"/>
    <s v="Business"/>
  </r>
  <r>
    <n v="793"/>
    <s v="Audible"/>
    <n v="39"/>
    <d v="2023-08-17T00:00:00"/>
    <x v="4"/>
    <s v="It's okay, but some audiobooks won't play."/>
    <n v="37"/>
    <s v="iPhone 12"/>
    <s v="4.178.20"/>
    <s v="Australia"/>
    <n v="0"/>
    <s v="Books"/>
  </r>
  <r>
    <n v="794"/>
    <s v="WhatsApp"/>
    <n v="29"/>
    <d v="2024-01-15T00:00:00"/>
    <x v="2"/>
    <s v="Amazing app! Helps me stay connected with friends and family."/>
    <n v="89"/>
    <s v="iPhone 13"/>
    <s v="5.184.13"/>
    <s v="Australia"/>
    <n v="0"/>
    <s v="Social"/>
  </r>
  <r>
    <n v="795"/>
    <s v="Zoom"/>
    <n v="19"/>
    <d v="2023-11-28T00:00:00"/>
    <x v="3"/>
    <s v="Perfect for remote meetings! Stable and reliable."/>
    <n v="95"/>
    <s v="iPhone X"/>
    <s v="4.47.20"/>
    <s v="Australia"/>
    <n v="5.76"/>
    <s v="Business"/>
  </r>
  <r>
    <n v="796"/>
    <s v="Duolingo"/>
    <n v="24"/>
    <d v="2023-09-17T00:00:00"/>
    <x v="3"/>
    <s v="Useful, but some content is outdated."/>
    <n v="47"/>
    <s v="iPhone 13"/>
    <s v="2.185.12"/>
    <s v="India"/>
    <n v="0"/>
    <s v="Education"/>
  </r>
  <r>
    <n v="797"/>
    <s v="TikTok"/>
    <n v="31"/>
    <d v="2023-01-04T00:00:00"/>
    <x v="1"/>
    <s v="Terrible! Hard to navigate and slow."/>
    <n v="12"/>
    <s v="iPhone 13"/>
    <s v="2.219.18"/>
    <s v="Germany"/>
    <n v="0"/>
    <s v="Entertainment"/>
  </r>
  <r>
    <n v="798"/>
    <s v="Clash of Clans"/>
    <n v="37"/>
    <d v="2024-03-02T00:00:00"/>
    <x v="4"/>
    <s v="Too many ads interrupting the game."/>
    <n v="30"/>
    <s v="iPhone 13"/>
    <s v="8.115.2"/>
    <s v="Mexico"/>
    <n v="6.8"/>
    <s v="Games"/>
  </r>
  <r>
    <n v="799"/>
    <s v="WhatsApp"/>
    <n v="55"/>
    <d v="2023-11-26T00:00:00"/>
    <x v="2"/>
    <s v="Amazing app! Helps me stay connected with friends and family."/>
    <n v="72"/>
    <s v="iPhone 11"/>
    <s v="5.231.3"/>
    <s v="France"/>
    <n v="0"/>
    <s v="Social"/>
  </r>
  <r>
    <n v="800"/>
    <s v="Spotify"/>
    <n v="57"/>
    <d v="2024-02-21T00:00:00"/>
    <x v="0"/>
    <s v="Good, but has connection issues sometimes."/>
    <n v="43"/>
    <s v="iPhone 13"/>
    <s v="2.243.7"/>
    <s v="Germany"/>
    <n v="11.41"/>
    <s v="Music"/>
  </r>
  <r>
    <n v="801"/>
    <s v="Duolingo"/>
    <n v="48"/>
    <d v="2024-07-20T00:00:00"/>
    <x v="2"/>
    <s v="Excellent for learning new skills!"/>
    <n v="95"/>
    <s v="iPhone 13"/>
    <s v="3.122.2"/>
    <s v="Germany"/>
    <n v="0"/>
    <s v="Education"/>
  </r>
  <r>
    <n v="802"/>
    <s v="Clash of Clans"/>
    <n v="38"/>
    <d v="2024-04-06T00:00:00"/>
    <x v="2"/>
    <s v="Great game, but too many in-game purchases."/>
    <n v="55"/>
    <s v="iPhone 13"/>
    <s v="7.111.2"/>
    <s v="UK"/>
    <n v="7.26"/>
    <s v="Games"/>
  </r>
  <r>
    <n v="803"/>
    <s v="Zoom"/>
    <n v="27"/>
    <d v="2024-03-29T00:00:00"/>
    <x v="1"/>
    <s v="Worst experience. Constantly crashes during meetings."/>
    <n v="11"/>
    <s v="iPhone 11"/>
    <s v="7.7.1"/>
    <s v="Germany"/>
    <n v="0"/>
    <s v="Business"/>
  </r>
  <r>
    <n v="804"/>
    <s v="Headspace"/>
    <n v="30"/>
    <d v="2023-06-20T00:00:00"/>
    <x v="0"/>
    <s v="Good, but the premium content is expensive."/>
    <n v="73"/>
    <s v="iPhone 14"/>
    <s v="5.202.9"/>
    <s v="France"/>
    <n v="12.56"/>
    <s v="Health"/>
  </r>
  <r>
    <n v="805"/>
    <s v="WhatsApp"/>
    <n v="53"/>
    <d v="2023-07-14T00:00:00"/>
    <x v="3"/>
    <s v="Good app, but too many ads."/>
    <n v="41"/>
    <s v="iPhone 12"/>
    <s v="5.84.13"/>
    <s v="India"/>
    <n v="0"/>
    <s v="Social"/>
  </r>
  <r>
    <n v="806"/>
    <s v="Zoom"/>
    <n v="39"/>
    <d v="2023-01-28T00:00:00"/>
    <x v="2"/>
    <s v="Perfect for remote meetings! Stable and reliable."/>
    <n v="86"/>
    <s v="iPhone 14"/>
    <s v="1.110.6"/>
    <s v="France"/>
    <n v="0"/>
    <s v="Business"/>
  </r>
  <r>
    <n v="807"/>
    <s v="WhatsApp"/>
    <n v="60"/>
    <d v="2023-07-17T00:00:00"/>
    <x v="0"/>
    <s v="Good app, but too many ads."/>
    <n v="59"/>
    <s v="iPhone 14"/>
    <s v="2.165.0"/>
    <s v="India"/>
    <n v="0"/>
    <s v="Social"/>
  </r>
  <r>
    <n v="808"/>
    <s v="Duolingo"/>
    <n v="26"/>
    <d v="2024-05-27T00:00:00"/>
    <x v="2"/>
    <s v="Excellent for learning new skills!"/>
    <n v="99"/>
    <s v="iPhone 11"/>
    <s v="10.6.9"/>
    <s v="Germany"/>
    <n v="0"/>
    <s v="Education"/>
  </r>
  <r>
    <n v="809"/>
    <s v="Audible"/>
    <n v="40"/>
    <d v="2024-08-07T00:00:00"/>
    <x v="4"/>
    <s v="Great app, but it's a bit pricey."/>
    <n v="74"/>
    <s v="iPhone SE"/>
    <s v="2.51.2"/>
    <s v="Germany"/>
    <n v="12.55"/>
    <s v="Books"/>
  </r>
  <r>
    <n v="810"/>
    <s v="Clash of Clans"/>
    <n v="40"/>
    <d v="2022-12-02T00:00:00"/>
    <x v="1"/>
    <s v="Not worth the download. Keeps crashing."/>
    <n v="3"/>
    <s v="iPhone 11"/>
    <s v="10.15.7"/>
    <s v="Australia"/>
    <n v="7.51"/>
    <s v="Games"/>
  </r>
  <r>
    <n v="811"/>
    <s v="Duolingo"/>
    <n v="55"/>
    <d v="2024-02-29T00:00:00"/>
    <x v="1"/>
    <s v="Disappointing. Hard to follow and buggy."/>
    <n v="20"/>
    <s v="iPhone 13"/>
    <s v="8.53.20"/>
    <s v="India"/>
    <n v="8.52"/>
    <s v="Education"/>
  </r>
  <r>
    <n v="812"/>
    <s v="TikTok"/>
    <n v="54"/>
    <d v="2023-12-08T00:00:00"/>
    <x v="2"/>
    <s v="Awesome app! Best entertainment content."/>
    <n v="71"/>
    <s v="iPhone X"/>
    <s v="9.229.19"/>
    <s v="Mexico"/>
    <n v="5.34"/>
    <s v="Entertainment"/>
  </r>
  <r>
    <n v="813"/>
    <s v="Zoom"/>
    <n v="38"/>
    <d v="2024-09-17T00:00:00"/>
    <x v="2"/>
    <s v="Perfect for remote meetings! Stable and reliable."/>
    <n v="74"/>
    <s v="iPhone 13"/>
    <s v="6.50.11"/>
    <s v="Australia"/>
    <n v="7.74"/>
    <s v="Business"/>
  </r>
  <r>
    <n v="814"/>
    <s v="Spotify"/>
    <n v="59"/>
    <d v="2023-11-06T00:00:00"/>
    <x v="2"/>
    <s v="Great music collection, but needs offline mode."/>
    <n v="70"/>
    <s v="iPhone 13"/>
    <s v="6.136.20"/>
    <s v="Canada"/>
    <n v="0"/>
    <s v="Music"/>
  </r>
  <r>
    <n v="815"/>
    <s v="Duolingo"/>
    <n v="57"/>
    <d v="2023-09-04T00:00:00"/>
    <x v="1"/>
    <s v="Not engaging enough. Needs more updates."/>
    <n v="34"/>
    <s v="iPhone X"/>
    <s v="6.274.12"/>
    <s v="US"/>
    <n v="0"/>
    <s v="Education"/>
  </r>
  <r>
    <n v="816"/>
    <s v="Duolingo"/>
    <n v="46"/>
    <d v="2024-04-19T00:00:00"/>
    <x v="1"/>
    <s v="Disappointing. Hard to follow and buggy."/>
    <n v="10"/>
    <s v="iPhone X"/>
    <s v="4.31.9"/>
    <s v="Mexico"/>
    <n v="0"/>
    <s v="Education"/>
  </r>
  <r>
    <n v="817"/>
    <s v="WhatsApp"/>
    <n v="23"/>
    <d v="2024-08-30T00:00:00"/>
    <x v="0"/>
    <s v="Great app, but sometimes it lags."/>
    <n v="61"/>
    <s v="iPhone SE"/>
    <s v="2.163.9"/>
    <s v="Mexico"/>
    <n v="0"/>
    <s v="Social"/>
  </r>
  <r>
    <n v="818"/>
    <s v="WhatsApp"/>
    <n v="41"/>
    <d v="2024-04-02T00:00:00"/>
    <x v="1"/>
    <s v="Terrible experience. The app doesn't work properly."/>
    <n v="0"/>
    <s v="iPhone X"/>
    <s v="8.75.14"/>
    <s v="UK"/>
    <n v="13.74"/>
    <s v="Social"/>
  </r>
  <r>
    <n v="819"/>
    <s v="Zoom"/>
    <n v="31"/>
    <d v="2024-04-20T00:00:00"/>
    <x v="4"/>
    <s v="Worst experience. Constantly crashes during meetings."/>
    <n v="2"/>
    <s v="iPhone 14"/>
    <s v="7.46.10"/>
    <s v="UK"/>
    <n v="0"/>
    <s v="Business"/>
  </r>
  <r>
    <n v="820"/>
    <s v="Spotify"/>
    <n v="25"/>
    <d v="2023-04-30T00:00:00"/>
    <x v="3"/>
    <s v="Good, but has connection issues sometimes."/>
    <n v="42"/>
    <s v="iPhone 14"/>
    <s v="9.89.19"/>
    <s v="Canada"/>
    <n v="8.1999999999999993"/>
    <s v="Music"/>
  </r>
  <r>
    <n v="821"/>
    <s v="Instagram"/>
    <n v="22"/>
    <d v="2024-09-27T00:00:00"/>
    <x v="3"/>
    <s v="Could be better. The app crashes frequently."/>
    <n v="24"/>
    <s v="iPhone 13"/>
    <s v="1.257.16"/>
    <s v="Mexico"/>
    <n v="14.8"/>
    <s v="Social"/>
  </r>
  <r>
    <n v="822"/>
    <s v="TikTok"/>
    <n v="34"/>
    <d v="2024-02-28T00:00:00"/>
    <x v="3"/>
    <s v="Decent, but needs more content."/>
    <n v="57"/>
    <s v="iPhone X"/>
    <s v="4.261.14"/>
    <s v="US"/>
    <n v="0"/>
    <s v="Entertainment"/>
  </r>
  <r>
    <n v="823"/>
    <s v="WhatsApp"/>
    <n v="22"/>
    <d v="2024-09-20T00:00:00"/>
    <x v="1"/>
    <s v="Terrible experience. The app doesn't work properly."/>
    <n v="11"/>
    <s v="iPhone 11"/>
    <s v="5.261.10"/>
    <s v="UK"/>
    <n v="0"/>
    <s v="Social"/>
  </r>
  <r>
    <n v="824"/>
    <s v="Headspace"/>
    <n v="31"/>
    <d v="2024-06-08T00:00:00"/>
    <x v="2"/>
    <s v="Very helpful for meditation and mental health."/>
    <n v="86"/>
    <s v="iPhone 11"/>
    <s v="1.54.16"/>
    <s v="Canada"/>
    <n v="5.31"/>
    <s v="Health"/>
  </r>
  <r>
    <n v="825"/>
    <s v="Spotify"/>
    <n v="34"/>
    <d v="2023-02-20T00:00:00"/>
    <x v="3"/>
    <s v="The app is okay, but it crashes often."/>
    <n v="25"/>
    <s v="iPhone 13"/>
    <s v="5.266.18"/>
    <s v="France"/>
    <n v="12.61"/>
    <s v="Music"/>
  </r>
  <r>
    <n v="826"/>
    <s v="Zoom"/>
    <n v="40"/>
    <d v="2023-04-09T00:00:00"/>
    <x v="2"/>
    <s v="Good app, but has minor bugs."/>
    <n v="69"/>
    <s v="iPhone 13"/>
    <s v="3.216.20"/>
    <s v="France"/>
    <n v="0"/>
    <s v="Business"/>
  </r>
  <r>
    <n v="827"/>
    <s v="Headspace"/>
    <n v="36"/>
    <d v="2023-07-05T00:00:00"/>
    <x v="2"/>
    <s v="Very helpful for meditation and mental health."/>
    <n v="71"/>
    <s v="iPhone 14"/>
    <s v="2.185.9"/>
    <s v="Germany"/>
    <n v="14.2"/>
    <s v="Health"/>
  </r>
  <r>
    <n v="828"/>
    <s v="Zoom"/>
    <n v="55"/>
    <d v="2023-12-24T00:00:00"/>
    <x v="3"/>
    <s v="Keeps disconnecting during calls."/>
    <n v="30"/>
    <s v="iPhone 13"/>
    <s v="3.213.4"/>
    <s v="France"/>
    <n v="12.94"/>
    <s v="Business"/>
  </r>
  <r>
    <n v="829"/>
    <s v="Zoom"/>
    <n v="38"/>
    <d v="2024-09-09T00:00:00"/>
    <x v="1"/>
    <s v="Worst experience. Constantly crashes during meetings."/>
    <n v="19"/>
    <s v="iPhone 11"/>
    <s v="3.212.17"/>
    <s v="Germany"/>
    <n v="6.24"/>
    <s v="Business"/>
  </r>
  <r>
    <n v="830"/>
    <s v="Duolingo"/>
    <n v="58"/>
    <d v="2022-12-29T00:00:00"/>
    <x v="4"/>
    <s v="Useful, but some content is outdated."/>
    <n v="59"/>
    <s v="iPhone X"/>
    <s v="4.30.8"/>
    <s v="Germany"/>
    <n v="13.28"/>
    <s v="Education"/>
  </r>
  <r>
    <n v="831"/>
    <s v="Candy Crush Saga"/>
    <n v="37"/>
    <d v="2023-04-08T00:00:00"/>
    <x v="4"/>
    <s v="Not worth the download. Keeps crashing."/>
    <n v="4"/>
    <s v="iPhone 13"/>
    <s v="10.65.3"/>
    <s v="UK"/>
    <n v="13.27"/>
    <s v="Games"/>
  </r>
  <r>
    <n v="832"/>
    <s v="Clash of Clans"/>
    <n v="37"/>
    <d v="2023-04-23T00:00:00"/>
    <x v="1"/>
    <s v="Not worth the download. Keeps crashing."/>
    <n v="11"/>
    <s v="iPhone 13"/>
    <s v="9.50.3"/>
    <s v="Australia"/>
    <n v="16.97"/>
    <s v="Games"/>
  </r>
  <r>
    <n v="833"/>
    <s v="Instagram"/>
    <n v="43"/>
    <d v="2023-05-30T00:00:00"/>
    <x v="3"/>
    <s v="Good app, but too many ads."/>
    <n v="47"/>
    <s v="iPhone X"/>
    <s v="2.27.4"/>
    <s v="India"/>
    <n v="0"/>
    <s v="Social"/>
  </r>
  <r>
    <n v="834"/>
    <s v="Spotify"/>
    <n v="55"/>
    <d v="2024-06-08T00:00:00"/>
    <x v="1"/>
    <s v="Not worth it. Limited music selection."/>
    <n v="11"/>
    <s v="iPhone 13"/>
    <s v="2.11.6"/>
    <s v="US"/>
    <n v="14.08"/>
    <s v="Music"/>
  </r>
  <r>
    <n v="835"/>
    <s v="Spotify"/>
    <n v="21"/>
    <d v="2024-04-09T00:00:00"/>
    <x v="2"/>
    <s v="Love the app! Best place for music."/>
    <n v="79"/>
    <s v="iPhone 12"/>
    <s v="8.170.20"/>
    <s v="Mexico"/>
    <n v="0"/>
    <s v="Music"/>
  </r>
  <r>
    <n v="836"/>
    <s v="WhatsApp"/>
    <n v="58"/>
    <d v="2024-08-15T00:00:00"/>
    <x v="2"/>
    <s v="Amazing app! Helps me stay connected with friends and family."/>
    <n v="91"/>
    <s v="iPhone 14"/>
    <s v="7.70.18"/>
    <s v="Canada"/>
    <n v="0"/>
    <s v="Social"/>
  </r>
  <r>
    <n v="837"/>
    <s v="TikTok"/>
    <n v="20"/>
    <d v="2022-11-19T00:00:00"/>
    <x v="1"/>
    <s v="The app is okay but has too many glitches."/>
    <n v="31"/>
    <s v="iPhone X"/>
    <s v="7.171.13"/>
    <s v="US"/>
    <n v="3.02"/>
    <s v="Entertainment"/>
  </r>
  <r>
    <n v="838"/>
    <s v="Zoom"/>
    <n v="22"/>
    <d v="2024-08-27T00:00:00"/>
    <x v="1"/>
    <s v="Worst experience. Constantly crashes during meetings."/>
    <n v="5"/>
    <s v="iPhone SE"/>
    <s v="4.5.1"/>
    <s v="India"/>
    <n v="0"/>
    <s v="Business"/>
  </r>
  <r>
    <n v="839"/>
    <s v="Instagram"/>
    <n v="43"/>
    <d v="2023-12-07T00:00:00"/>
    <x v="4"/>
    <s v="Terrible experience. The app doesn't work properly."/>
    <n v="14"/>
    <s v="iPhone 13"/>
    <s v="2.186.1"/>
    <s v="India"/>
    <n v="0"/>
    <s v="Social"/>
  </r>
  <r>
    <n v="840"/>
    <s v="Headspace"/>
    <n v="26"/>
    <d v="2023-09-14T00:00:00"/>
    <x v="0"/>
    <s v="Good, but the premium content is expensive."/>
    <n v="61"/>
    <s v="iPhone X"/>
    <s v="2.280.11"/>
    <s v="Australia"/>
    <n v="0"/>
    <s v="Health"/>
  </r>
  <r>
    <n v="841"/>
    <s v="Zoom"/>
    <n v="32"/>
    <d v="2024-04-07T00:00:00"/>
    <x v="2"/>
    <s v="Good app, but has minor bugs."/>
    <n v="52"/>
    <s v="iPhone 13"/>
    <s v="9.169.5"/>
    <s v="Germany"/>
    <n v="0"/>
    <s v="Business"/>
  </r>
  <r>
    <n v="842"/>
    <s v="Headspace"/>
    <n v="35"/>
    <d v="2023-12-04T00:00:00"/>
    <x v="0"/>
    <s v="Good, but the premium content is expensive."/>
    <n v="58"/>
    <s v="iPhone 11"/>
    <s v="8.204.17"/>
    <s v="US"/>
    <n v="13.38"/>
    <s v="Health"/>
  </r>
  <r>
    <n v="843"/>
    <s v="Zoom"/>
    <n v="21"/>
    <d v="2024-03-07T00:00:00"/>
    <x v="3"/>
    <s v="Works fine, but the interface could be better."/>
    <n v="31"/>
    <s v="iPhone 11"/>
    <s v="9.139.14"/>
    <s v="Canada"/>
    <n v="0"/>
    <s v="Business"/>
  </r>
  <r>
    <n v="844"/>
    <s v="Spotify"/>
    <n v="52"/>
    <d v="2023-03-02T00:00:00"/>
    <x v="1"/>
    <s v="Good, but has connection issues sometimes."/>
    <n v="35"/>
    <s v="iPhone SE"/>
    <s v="10.22.7"/>
    <s v="France"/>
    <n v="0"/>
    <s v="Music"/>
  </r>
  <r>
    <n v="845"/>
    <s v="TikTok"/>
    <n v="49"/>
    <d v="2023-01-14T00:00:00"/>
    <x v="1"/>
    <s v="Terrible! Hard to navigate and slow."/>
    <n v="16"/>
    <s v="iPhone SE"/>
    <s v="2.290.1"/>
    <s v="Germany"/>
    <n v="7.96"/>
    <s v="Entertainment"/>
  </r>
  <r>
    <n v="846"/>
    <s v="Duolingo"/>
    <n v="50"/>
    <d v="2023-12-25T00:00:00"/>
    <x v="4"/>
    <s v="Not engaging enough. Needs more updates."/>
    <n v="23"/>
    <s v="iPhone SE"/>
    <s v="10.38.15"/>
    <s v="Germany"/>
    <n v="0"/>
    <s v="Education"/>
  </r>
  <r>
    <n v="847"/>
    <s v="Candy Crush Saga"/>
    <n v="55"/>
    <d v="2023-04-11T00:00:00"/>
    <x v="0"/>
    <s v="Great game, but too many in-game purchases."/>
    <n v="66"/>
    <s v="iPhone SE"/>
    <s v="8.177.14"/>
    <s v="Australia"/>
    <n v="12.79"/>
    <s v="Games"/>
  </r>
  <r>
    <n v="848"/>
    <s v="Duolingo"/>
    <n v="43"/>
    <d v="2023-11-20T00:00:00"/>
    <x v="2"/>
    <s v="Excellent for learning new skills!"/>
    <n v="88"/>
    <s v="iPhone 12"/>
    <s v="2.37.3"/>
    <s v="US"/>
    <n v="0"/>
    <s v="Education"/>
  </r>
  <r>
    <n v="849"/>
    <s v="Clash of Clans"/>
    <n v="37"/>
    <d v="2023-12-11T00:00:00"/>
    <x v="2"/>
    <s v="Super fun and addictive! Can't stop playing."/>
    <n v="79"/>
    <s v="iPhone 11"/>
    <s v="7.4.8"/>
    <s v="Mexico"/>
    <n v="8.56"/>
    <s v="Games"/>
  </r>
  <r>
    <n v="850"/>
    <s v="Zoom"/>
    <n v="55"/>
    <d v="2024-08-25T00:00:00"/>
    <x v="3"/>
    <s v="Good app, but has minor bugs."/>
    <n v="51"/>
    <s v="iPhone SE"/>
    <s v="3.126.16"/>
    <s v="Australia"/>
    <n v="8.0299999999999994"/>
    <s v="Business"/>
  </r>
  <r>
    <n v="851"/>
    <s v="Duolingo"/>
    <n v="53"/>
    <d v="2022-11-12T00:00:00"/>
    <x v="1"/>
    <s v="Disappointing. Hard to follow and buggy."/>
    <n v="9"/>
    <s v="iPhone X"/>
    <s v="7.25.15"/>
    <s v="Canada"/>
    <n v="12.07"/>
    <s v="Education"/>
  </r>
  <r>
    <n v="852"/>
    <s v="Clash of Clans"/>
    <n v="47"/>
    <d v="2024-07-25T00:00:00"/>
    <x v="3"/>
    <s v="Fun, but it gets repetitive after a while."/>
    <n v="51"/>
    <s v="iPhone SE"/>
    <s v="3.99.8"/>
    <s v="Mexico"/>
    <n v="0"/>
    <s v="Games"/>
  </r>
  <r>
    <n v="853"/>
    <s v="Headspace"/>
    <n v="34"/>
    <d v="2024-02-02T00:00:00"/>
    <x v="4"/>
    <s v="Could be better. Some sessions don't work."/>
    <n v="18"/>
    <s v="iPhone 11"/>
    <s v="10.269.10"/>
    <s v="Australia"/>
    <n v="0"/>
    <s v="Health"/>
  </r>
  <r>
    <n v="854"/>
    <s v="Candy Crush Saga"/>
    <n v="54"/>
    <d v="2022-12-24T00:00:00"/>
    <x v="2"/>
    <s v="Super fun and addictive! Can't stop playing."/>
    <n v="73"/>
    <s v="iPhone 12"/>
    <s v="1.20.18"/>
    <s v="France"/>
    <n v="0"/>
    <s v="Games"/>
  </r>
  <r>
    <n v="855"/>
    <s v="WhatsApp"/>
    <n v="29"/>
    <d v="2023-04-22T00:00:00"/>
    <x v="4"/>
    <s v="Could be better. The app crashes frequently."/>
    <n v="30"/>
    <s v="iPhone 11"/>
    <s v="1.232.3"/>
    <s v="Germany"/>
    <n v="0"/>
    <s v="Social"/>
  </r>
  <r>
    <n v="856"/>
    <s v="Audible"/>
    <n v="24"/>
    <d v="2023-01-30T00:00:00"/>
    <x v="1"/>
    <s v="It's okay, but some audiobooks won't play."/>
    <n v="25"/>
    <s v="iPhone X"/>
    <s v="4.260.12"/>
    <s v="India"/>
    <n v="0"/>
    <s v="Books"/>
  </r>
  <r>
    <n v="857"/>
    <s v="Audible"/>
    <n v="51"/>
    <d v="2023-06-12T00:00:00"/>
    <x v="0"/>
    <s v="Amazing app for audiobooks! Huge selection."/>
    <n v="74"/>
    <s v="iPhone SE"/>
    <s v="9.29.18"/>
    <s v="Canada"/>
    <n v="0"/>
    <s v="Books"/>
  </r>
  <r>
    <n v="858"/>
    <s v="TikTok"/>
    <n v="56"/>
    <d v="2023-04-08T00:00:00"/>
    <x v="2"/>
    <s v="Awesome app! Best entertainment content."/>
    <n v="79"/>
    <s v="iPhone 11"/>
    <s v="7.173.17"/>
    <s v="Germany"/>
    <n v="7.91"/>
    <s v="Entertainment"/>
  </r>
  <r>
    <n v="859"/>
    <s v="Duolingo"/>
    <n v="56"/>
    <d v="2024-03-03T00:00:00"/>
    <x v="2"/>
    <s v="Excellent for learning new skills!"/>
    <n v="77"/>
    <s v="iPhone 12"/>
    <s v="1.166.19"/>
    <s v="US"/>
    <n v="0"/>
    <s v="Education"/>
  </r>
  <r>
    <n v="860"/>
    <s v="Candy Crush Saga"/>
    <n v="40"/>
    <d v="2024-03-22T00:00:00"/>
    <x v="1"/>
    <s v="Not worth the download. Keeps crashing."/>
    <n v="16"/>
    <s v="iPhone 13"/>
    <s v="6.72.8"/>
    <s v="US"/>
    <n v="13.46"/>
    <s v="Games"/>
  </r>
  <r>
    <n v="861"/>
    <s v="Zoom"/>
    <n v="53"/>
    <d v="2024-02-02T00:00:00"/>
    <x v="1"/>
    <s v="Worst experience. Constantly crashes during meetings."/>
    <n v="3"/>
    <s v="iPhone 11"/>
    <s v="1.244.0"/>
    <s v="Australia"/>
    <n v="0"/>
    <s v="Business"/>
  </r>
  <r>
    <n v="862"/>
    <s v="TikTok"/>
    <n v="32"/>
    <d v="2023-12-06T00:00:00"/>
    <x v="0"/>
    <s v="Good app, but the ads are annoying."/>
    <n v="52"/>
    <s v="iPhone 12"/>
    <s v="5.235.8"/>
    <s v="UK"/>
    <n v="0"/>
    <s v="Entertainment"/>
  </r>
  <r>
    <n v="863"/>
    <s v="Audible"/>
    <n v="57"/>
    <d v="2024-10-07T00:00:00"/>
    <x v="3"/>
    <s v="Good, but needs more features for listeners."/>
    <n v="55"/>
    <s v="iPhone 14"/>
    <s v="3.292.20"/>
    <s v="Mexico"/>
    <n v="0"/>
    <s v="Books"/>
  </r>
  <r>
    <n v="864"/>
    <s v="Clash of Clans"/>
    <n v="24"/>
    <d v="2024-09-18T00:00:00"/>
    <x v="1"/>
    <s v="Too many ads interrupting the game."/>
    <n v="38"/>
    <s v="iPhone X"/>
    <s v="1.292.9"/>
    <s v="France"/>
    <n v="11.7"/>
    <s v="Games"/>
  </r>
  <r>
    <n v="865"/>
    <s v="Duolingo"/>
    <n v="21"/>
    <d v="2023-05-30T00:00:00"/>
    <x v="1"/>
    <s v="Disappointing. Hard to follow and buggy."/>
    <n v="10"/>
    <s v="iPhone 12"/>
    <s v="10.191.19"/>
    <s v="US"/>
    <n v="0"/>
    <s v="Education"/>
  </r>
  <r>
    <n v="866"/>
    <s v="Clash of Clans"/>
    <n v="18"/>
    <d v="2023-03-01T00:00:00"/>
    <x v="2"/>
    <s v="Super fun and addictive! Can't stop playing."/>
    <n v="85"/>
    <s v="iPhone 13"/>
    <s v="6.111.4"/>
    <s v="Mexico"/>
    <n v="5.84"/>
    <s v="Games"/>
  </r>
  <r>
    <n v="867"/>
    <s v="WhatsApp"/>
    <n v="31"/>
    <d v="2023-08-04T00:00:00"/>
    <x v="2"/>
    <s v="Amazing app! Helps me stay connected with friends and family."/>
    <n v="71"/>
    <s v="iPhone 14"/>
    <s v="1.130.1"/>
    <s v="Canada"/>
    <n v="11.6"/>
    <s v="Social"/>
  </r>
  <r>
    <n v="868"/>
    <s v="Duolingo"/>
    <n v="34"/>
    <d v="2023-02-19T00:00:00"/>
    <x v="2"/>
    <s v="Excellent for learning new skills!"/>
    <n v="100"/>
    <s v="iPhone 13"/>
    <s v="5.225.6"/>
    <s v="Mexico"/>
    <n v="0"/>
    <s v="Education"/>
  </r>
  <r>
    <n v="869"/>
    <s v="Duolingo"/>
    <n v="20"/>
    <d v="2024-04-11T00:00:00"/>
    <x v="1"/>
    <s v="Disappointing. Hard to follow and buggy."/>
    <n v="18"/>
    <s v="iPhone 12"/>
    <s v="3.260.13"/>
    <s v="Germany"/>
    <n v="0"/>
    <s v="Education"/>
  </r>
  <r>
    <n v="870"/>
    <s v="Instagram"/>
    <n v="57"/>
    <d v="2023-04-04T00:00:00"/>
    <x v="4"/>
    <s v="Could be better. The app crashes frequently."/>
    <n v="31"/>
    <s v="iPhone 14"/>
    <s v="6.32.0"/>
    <s v="Australia"/>
    <n v="0"/>
    <s v="Social"/>
  </r>
  <r>
    <n v="871"/>
    <s v="WhatsApp"/>
    <n v="38"/>
    <d v="2024-07-08T00:00:00"/>
    <x v="0"/>
    <s v="Great app, but sometimes it lags."/>
    <n v="63"/>
    <s v="iPhone 12"/>
    <s v="4.229.5"/>
    <s v="Australia"/>
    <n v="9.39"/>
    <s v="Social"/>
  </r>
  <r>
    <n v="872"/>
    <s v="Zoom"/>
    <n v="43"/>
    <d v="2023-11-26T00:00:00"/>
    <x v="1"/>
    <s v="Worst experience. Constantly crashes during meetings."/>
    <n v="14"/>
    <s v="iPhone SE"/>
    <s v="2.1.8"/>
    <s v="Germany"/>
    <n v="6.08"/>
    <s v="Business"/>
  </r>
  <r>
    <n v="873"/>
    <s v="Zoom"/>
    <n v="40"/>
    <d v="2023-11-13T00:00:00"/>
    <x v="1"/>
    <s v="Keeps disconnecting during calls."/>
    <n v="31"/>
    <s v="iPhone SE"/>
    <s v="7.49.14"/>
    <s v="Mexico"/>
    <n v="9.77"/>
    <s v="Business"/>
  </r>
  <r>
    <n v="874"/>
    <s v="TikTok"/>
    <n v="48"/>
    <d v="2024-01-16T00:00:00"/>
    <x v="0"/>
    <s v="Good app, but the ads are annoying."/>
    <n v="71"/>
    <s v="iPhone SE"/>
    <s v="7.7.6"/>
    <s v="India"/>
    <n v="4.2"/>
    <s v="Entertainment"/>
  </r>
  <r>
    <n v="875"/>
    <s v="Duolingo"/>
    <n v="30"/>
    <d v="2024-09-23T00:00:00"/>
    <x v="3"/>
    <s v="Useful, but some content is outdated."/>
    <n v="31"/>
    <s v="iPhone 14"/>
    <s v="10.176.20"/>
    <s v="Mexico"/>
    <n v="0"/>
    <s v="Education"/>
  </r>
  <r>
    <n v="876"/>
    <s v="Headspace"/>
    <n v="56"/>
    <d v="2022-10-19T00:00:00"/>
    <x v="0"/>
    <s v="Good, but the premium content is expensive."/>
    <n v="76"/>
    <s v="iPhone SE"/>
    <s v="8.153.8"/>
    <s v="Australia"/>
    <n v="14.54"/>
    <s v="Health"/>
  </r>
  <r>
    <n v="877"/>
    <s v="Zoom"/>
    <n v="41"/>
    <d v="2023-08-30T00:00:00"/>
    <x v="1"/>
    <s v="Worst experience. Constantly crashes during meetings."/>
    <n v="8"/>
    <s v="iPhone 11"/>
    <s v="9.264.11"/>
    <s v="Australia"/>
    <n v="14.42"/>
    <s v="Business"/>
  </r>
  <r>
    <n v="878"/>
    <s v="Audible"/>
    <n v="59"/>
    <d v="2023-01-23T00:00:00"/>
    <x v="4"/>
    <s v="It's okay, but some audiobooks won't play."/>
    <n v="13"/>
    <s v="iPhone 13"/>
    <s v="10.280.10"/>
    <s v="India"/>
    <n v="0"/>
    <s v="Books"/>
  </r>
  <r>
    <n v="879"/>
    <s v="Clash of Clans"/>
    <n v="47"/>
    <d v="2023-08-13T00:00:00"/>
    <x v="4"/>
    <s v="Too many ads interrupting the game."/>
    <n v="40"/>
    <s v="iPhone 11"/>
    <s v="2.83.9"/>
    <s v="UK"/>
    <n v="0"/>
    <s v="Games"/>
  </r>
  <r>
    <n v="880"/>
    <s v="TikTok"/>
    <n v="40"/>
    <d v="2024-07-15T00:00:00"/>
    <x v="2"/>
    <s v="Awesome app! Best entertainment content."/>
    <n v="79"/>
    <s v="iPhone 14"/>
    <s v="1.264.19"/>
    <s v="France"/>
    <n v="0"/>
    <s v="Entertainment"/>
  </r>
  <r>
    <n v="881"/>
    <s v="Duolingo"/>
    <n v="54"/>
    <d v="2024-03-15T00:00:00"/>
    <x v="3"/>
    <s v="Useful, but some content is outdated."/>
    <n v="30"/>
    <s v="iPhone 13"/>
    <s v="9.145.17"/>
    <s v="US"/>
    <n v="10.65"/>
    <s v="Education"/>
  </r>
  <r>
    <n v="882"/>
    <s v="Instagram"/>
    <n v="23"/>
    <d v="2023-10-14T00:00:00"/>
    <x v="2"/>
    <s v="Amazing app! Helps me stay connected with friends and family."/>
    <n v="82"/>
    <s v="iPhone 11"/>
    <s v="2.246.10"/>
    <s v="UK"/>
    <n v="9.68"/>
    <s v="Social"/>
  </r>
  <r>
    <n v="883"/>
    <s v="Clash of Clans"/>
    <n v="26"/>
    <d v="2022-12-29T00:00:00"/>
    <x v="3"/>
    <s v="Fun, but it gets repetitive after a while."/>
    <n v="44"/>
    <s v="iPhone 12"/>
    <s v="4.254.11"/>
    <s v="US"/>
    <n v="0"/>
    <s v="Games"/>
  </r>
  <r>
    <n v="884"/>
    <s v="Candy Crush Saga"/>
    <n v="29"/>
    <d v="2023-04-27T00:00:00"/>
    <x v="1"/>
    <s v="Not worth the download. Keeps crashing."/>
    <n v="9"/>
    <s v="iPhone X"/>
    <s v="7.8.7"/>
    <s v="Australia"/>
    <n v="16.77"/>
    <s v="Games"/>
  </r>
  <r>
    <n v="885"/>
    <s v="Candy Crush Saga"/>
    <n v="32"/>
    <d v="2024-08-01T00:00:00"/>
    <x v="0"/>
    <s v="Super fun and addictive! Can't stop playing."/>
    <n v="96"/>
    <s v="iPhone SE"/>
    <s v="9.277.15"/>
    <s v="India"/>
    <n v="17.14"/>
    <s v="Games"/>
  </r>
  <r>
    <n v="886"/>
    <s v="Candy Crush Saga"/>
    <n v="58"/>
    <d v="2024-07-08T00:00:00"/>
    <x v="0"/>
    <s v="Great game, but too many in-game purchases."/>
    <n v="79"/>
    <s v="iPhone X"/>
    <s v="8.4.6"/>
    <s v="Mexico"/>
    <n v="9.1199999999999992"/>
    <s v="Games"/>
  </r>
  <r>
    <n v="887"/>
    <s v="Spotify"/>
    <n v="49"/>
    <d v="2023-12-31T00:00:00"/>
    <x v="3"/>
    <s v="Good, but has connection issues sometimes."/>
    <n v="49"/>
    <s v="iPhone 12"/>
    <s v="2.142.13"/>
    <s v="Canada"/>
    <n v="7.72"/>
    <s v="Music"/>
  </r>
  <r>
    <n v="888"/>
    <s v="Audible"/>
    <n v="56"/>
    <d v="2024-05-13T00:00:00"/>
    <x v="2"/>
    <s v="Amazing app for audiobooks! Huge selection."/>
    <n v="77"/>
    <s v="iPhone 14"/>
    <s v="8.83.10"/>
    <s v="Canada"/>
    <n v="0"/>
    <s v="Books"/>
  </r>
  <r>
    <n v="889"/>
    <s v="Duolingo"/>
    <n v="59"/>
    <d v="2023-09-01T00:00:00"/>
    <x v="0"/>
    <s v="Useful, but some content is outdated."/>
    <n v="51"/>
    <s v="iPhone 14"/>
    <s v="1.283.17"/>
    <s v="Australia"/>
    <n v="6.67"/>
    <s v="Education"/>
  </r>
  <r>
    <n v="890"/>
    <s v="Zoom"/>
    <n v="31"/>
    <d v="2024-06-19T00:00:00"/>
    <x v="1"/>
    <s v="Keeps disconnecting during calls."/>
    <n v="38"/>
    <s v="iPhone X"/>
    <s v="9.165.6"/>
    <s v="US"/>
    <n v="7.9"/>
    <s v="Business"/>
  </r>
  <r>
    <n v="891"/>
    <s v="Candy Crush Saga"/>
    <n v="37"/>
    <d v="2023-08-18T00:00:00"/>
    <x v="0"/>
    <s v="Fun, but it gets repetitive after a while."/>
    <n v="42"/>
    <s v="iPhone 13"/>
    <s v="9.79.9"/>
    <s v="France"/>
    <n v="17.739999999999998"/>
    <s v="Games"/>
  </r>
  <r>
    <n v="892"/>
    <s v="Spotify"/>
    <n v="57"/>
    <d v="2024-08-02T00:00:00"/>
    <x v="0"/>
    <s v="Great music collection, but needs offline mode."/>
    <n v="79"/>
    <s v="iPhone 11"/>
    <s v="5.96.10"/>
    <s v="Mexico"/>
    <n v="0"/>
    <s v="Music"/>
  </r>
  <r>
    <n v="893"/>
    <s v="Instagram"/>
    <n v="22"/>
    <d v="2023-11-30T00:00:00"/>
    <x v="4"/>
    <s v="Could be better. The app crashes frequently."/>
    <n v="12"/>
    <s v="iPhone 12"/>
    <s v="10.295.16"/>
    <s v="US"/>
    <n v="7.75"/>
    <s v="Social"/>
  </r>
  <r>
    <n v="894"/>
    <s v="Headspace"/>
    <n v="27"/>
    <d v="2024-08-18T00:00:00"/>
    <x v="1"/>
    <s v="Not helpful at all. Content is repetitive."/>
    <n v="15"/>
    <s v="iPhone 14"/>
    <s v="6.225.12"/>
    <s v="Germany"/>
    <n v="10.72"/>
    <s v="Health"/>
  </r>
  <r>
    <n v="895"/>
    <s v="WhatsApp"/>
    <n v="24"/>
    <d v="2024-03-14T00:00:00"/>
    <x v="1"/>
    <s v="Good app, but too many ads."/>
    <n v="45"/>
    <s v="iPhone SE"/>
    <s v="8.271.6"/>
    <s v="Canada"/>
    <n v="0"/>
    <s v="Social"/>
  </r>
  <r>
    <n v="896"/>
    <s v="Audible"/>
    <n v="56"/>
    <d v="2023-03-30T00:00:00"/>
    <x v="2"/>
    <s v="Amazing app for audiobooks! Huge selection."/>
    <n v="87"/>
    <s v="iPhone 11"/>
    <s v="2.55.13"/>
    <s v="France"/>
    <n v="7.04"/>
    <s v="Books"/>
  </r>
  <r>
    <n v="897"/>
    <s v="Candy Crush Saga"/>
    <n v="41"/>
    <d v="2022-12-12T00:00:00"/>
    <x v="0"/>
    <s v="Fun, but it gets repetitive after a while."/>
    <n v="47"/>
    <s v="iPhone 13"/>
    <s v="8.49.4"/>
    <s v="US"/>
    <n v="0"/>
    <s v="Games"/>
  </r>
  <r>
    <n v="898"/>
    <s v="Clash of Clans"/>
    <n v="46"/>
    <d v="2024-05-09T00:00:00"/>
    <x v="2"/>
    <s v="Super fun and addictive! Can't stop playing."/>
    <n v="79"/>
    <s v="iPhone 11"/>
    <s v="4.137.7"/>
    <s v="India"/>
    <n v="18.72"/>
    <s v="Games"/>
  </r>
  <r>
    <n v="899"/>
    <s v="Zoom"/>
    <n v="22"/>
    <d v="2024-05-31T00:00:00"/>
    <x v="4"/>
    <s v="Good app, but has minor bugs."/>
    <n v="51"/>
    <s v="iPhone SE"/>
    <s v="6.97.12"/>
    <s v="UK"/>
    <n v="5.54"/>
    <s v="Business"/>
  </r>
  <r>
    <n v="900"/>
    <s v="Spotify"/>
    <n v="22"/>
    <d v="2023-10-10T00:00:00"/>
    <x v="4"/>
    <s v="Not worth it. Limited music selection."/>
    <n v="20"/>
    <s v="iPhone 14"/>
    <s v="1.10.3"/>
    <s v="France"/>
    <n v="0"/>
    <s v="Music"/>
  </r>
  <r>
    <n v="901"/>
    <s v="Audible"/>
    <n v="49"/>
    <d v="2023-12-07T00:00:00"/>
    <x v="3"/>
    <s v="Amazing app for audiobooks! Huge selection."/>
    <n v="81"/>
    <s v="iPhone X"/>
    <s v="4.33.18"/>
    <s v="Germany"/>
    <n v="14.86"/>
    <s v="Books"/>
  </r>
  <r>
    <n v="902"/>
    <s v="Spotify"/>
    <n v="48"/>
    <d v="2023-06-21T00:00:00"/>
    <x v="3"/>
    <s v="Good, but has connection issues sometimes."/>
    <n v="39"/>
    <s v="iPhone X"/>
    <s v="9.29.13"/>
    <s v="Germany"/>
    <n v="0"/>
    <s v="Music"/>
  </r>
  <r>
    <n v="903"/>
    <s v="Candy Crush Saga"/>
    <n v="51"/>
    <d v="2023-11-05T00:00:00"/>
    <x v="2"/>
    <s v="Great game, but too many in-game purchases."/>
    <n v="66"/>
    <s v="iPhone 13"/>
    <s v="1.149.12"/>
    <s v="Australia"/>
    <n v="6.28"/>
    <s v="Games"/>
  </r>
  <r>
    <n v="904"/>
    <s v="Candy Crush Saga"/>
    <n v="33"/>
    <d v="2023-03-25T00:00:00"/>
    <x v="3"/>
    <s v="Fun, but it gets repetitive after a while."/>
    <n v="32"/>
    <s v="iPhone 11"/>
    <s v="7.20.7"/>
    <s v="UK"/>
    <n v="16.04"/>
    <s v="Games"/>
  </r>
  <r>
    <n v="905"/>
    <s v="Clash of Clans"/>
    <n v="24"/>
    <d v="2024-08-10T00:00:00"/>
    <x v="3"/>
    <s v="Too many ads interrupting the game."/>
    <n v="32"/>
    <s v="iPhone 14"/>
    <s v="10.276.15"/>
    <s v="UK"/>
    <n v="0"/>
    <s v="Games"/>
  </r>
  <r>
    <n v="906"/>
    <s v="Spotify"/>
    <n v="19"/>
    <d v="2022-10-29T00:00:00"/>
    <x v="4"/>
    <s v="The app is okay, but it crashes often."/>
    <n v="16"/>
    <s v="iPhone X"/>
    <s v="6.159.12"/>
    <s v="France"/>
    <n v="8.41"/>
    <s v="Music"/>
  </r>
  <r>
    <n v="907"/>
    <s v="Duolingo"/>
    <n v="37"/>
    <d v="2023-06-03T00:00:00"/>
    <x v="2"/>
    <s v="Good educational app, but can be improved."/>
    <n v="74"/>
    <s v="iPhone 13"/>
    <s v="9.139.17"/>
    <s v="UK"/>
    <n v="12.16"/>
    <s v="Education"/>
  </r>
  <r>
    <n v="908"/>
    <s v="Instagram"/>
    <n v="33"/>
    <d v="2024-05-03T00:00:00"/>
    <x v="1"/>
    <s v="Terrible experience. The app doesn't work properly."/>
    <n v="17"/>
    <s v="iPhone X"/>
    <s v="1.161.10"/>
    <s v="Australia"/>
    <n v="0"/>
    <s v="Social"/>
  </r>
  <r>
    <n v="909"/>
    <s v="Audible"/>
    <n v="35"/>
    <d v="2023-04-07T00:00:00"/>
    <x v="4"/>
    <s v="Great app, but it's a bit pricey."/>
    <n v="56"/>
    <s v="iPhone SE"/>
    <s v="10.140.2"/>
    <s v="Australia"/>
    <n v="12.97"/>
    <s v="Books"/>
  </r>
  <r>
    <n v="910"/>
    <s v="Spotify"/>
    <n v="52"/>
    <d v="2024-09-07T00:00:00"/>
    <x v="2"/>
    <s v="Love the app! Best place for music."/>
    <n v="86"/>
    <s v="iPhone SE"/>
    <s v="5.43.2"/>
    <s v="UK"/>
    <n v="0"/>
    <s v="Music"/>
  </r>
  <r>
    <n v="911"/>
    <s v="Zoom"/>
    <n v="28"/>
    <d v="2023-06-13T00:00:00"/>
    <x v="1"/>
    <s v="Worst experience. Constantly crashes during meetings."/>
    <n v="12"/>
    <s v="iPhone 13"/>
    <s v="8.61.17"/>
    <s v="US"/>
    <n v="0"/>
    <s v="Business"/>
  </r>
  <r>
    <n v="912"/>
    <s v="Clash of Clans"/>
    <n v="31"/>
    <d v="2024-02-03T00:00:00"/>
    <x v="3"/>
    <s v="Fun, but it gets repetitive after a while."/>
    <n v="47"/>
    <s v="iPhone 13"/>
    <s v="5.126.5"/>
    <s v="Australia"/>
    <n v="0"/>
    <s v="Games"/>
  </r>
  <r>
    <n v="913"/>
    <s v="Clash of Clans"/>
    <n v="53"/>
    <d v="2023-02-12T00:00:00"/>
    <x v="2"/>
    <s v="Super fun and addictive! Can't stop playing."/>
    <n v="93"/>
    <s v="iPhone 12"/>
    <s v="3.87.9"/>
    <s v="US"/>
    <n v="0"/>
    <s v="Games"/>
  </r>
  <r>
    <n v="914"/>
    <s v="Headspace"/>
    <n v="39"/>
    <d v="2023-01-26T00:00:00"/>
    <x v="3"/>
    <s v="Decent, but lacks variety in sessions."/>
    <n v="43"/>
    <s v="iPhone 13"/>
    <s v="7.17.11"/>
    <s v="US"/>
    <n v="0"/>
    <s v="Health"/>
  </r>
  <r>
    <n v="915"/>
    <s v="Duolingo"/>
    <n v="24"/>
    <d v="2023-01-27T00:00:00"/>
    <x v="0"/>
    <s v="Good educational app, but can be improved."/>
    <n v="55"/>
    <s v="iPhone SE"/>
    <s v="2.4.14"/>
    <s v="US"/>
    <n v="0"/>
    <s v="Education"/>
  </r>
  <r>
    <n v="916"/>
    <s v="Candy Crush Saga"/>
    <n v="36"/>
    <d v="2024-08-12T00:00:00"/>
    <x v="1"/>
    <s v="Not worth the download. Keeps crashing."/>
    <n v="11"/>
    <s v="iPhone X"/>
    <s v="9.5.16"/>
    <s v="Mexico"/>
    <n v="5.5"/>
    <s v="Games"/>
  </r>
  <r>
    <n v="917"/>
    <s v="Headspace"/>
    <n v="25"/>
    <d v="2023-09-28T00:00:00"/>
    <x v="0"/>
    <s v="Good, but the premium content is expensive."/>
    <n v="66"/>
    <s v="iPhone 11"/>
    <s v="9.127.10"/>
    <s v="France"/>
    <n v="11.36"/>
    <s v="Health"/>
  </r>
  <r>
    <n v="918"/>
    <s v="Spotify"/>
    <n v="23"/>
    <d v="2023-02-08T00:00:00"/>
    <x v="2"/>
    <s v="Great music collection, but needs offline mode."/>
    <n v="53"/>
    <s v="iPhone 14"/>
    <s v="1.77.20"/>
    <s v="Australia"/>
    <n v="8.77"/>
    <s v="Music"/>
  </r>
  <r>
    <n v="919"/>
    <s v="Audible"/>
    <n v="33"/>
    <d v="2022-11-06T00:00:00"/>
    <x v="4"/>
    <s v="It's okay, but some audiobooks won't play."/>
    <n v="27"/>
    <s v="iPhone 14"/>
    <s v="3.252.1"/>
    <s v="Australia"/>
    <n v="11.09"/>
    <s v="Books"/>
  </r>
  <r>
    <n v="920"/>
    <s v="WhatsApp"/>
    <n v="32"/>
    <d v="2024-04-03T00:00:00"/>
    <x v="1"/>
    <s v="Terrible experience. The app doesn't work properly."/>
    <n v="11"/>
    <s v="iPhone 11"/>
    <s v="8.295.7"/>
    <s v="Australia"/>
    <n v="0"/>
    <s v="Social"/>
  </r>
  <r>
    <n v="921"/>
    <s v="Headspace"/>
    <n v="58"/>
    <d v="2024-05-19T00:00:00"/>
    <x v="2"/>
    <s v="Very helpful for meditation and mental health."/>
    <n v="91"/>
    <s v="iPhone 12"/>
    <s v="4.113.11"/>
    <s v="France"/>
    <n v="7.14"/>
    <s v="Health"/>
  </r>
  <r>
    <n v="922"/>
    <s v="Headspace"/>
    <n v="39"/>
    <d v="2022-10-22T00:00:00"/>
    <x v="3"/>
    <s v="Decent, but lacks variety in sessions."/>
    <n v="41"/>
    <s v="iPhone 12"/>
    <s v="8.162.1"/>
    <s v="US"/>
    <n v="0"/>
    <s v="Health"/>
  </r>
  <r>
    <n v="923"/>
    <s v="Instagram"/>
    <n v="36"/>
    <d v="2024-08-10T00:00:00"/>
    <x v="0"/>
    <s v="Great app, but sometimes it lags."/>
    <n v="80"/>
    <s v="iPhone 11"/>
    <s v="9.289.6"/>
    <s v="US"/>
    <n v="0"/>
    <s v="Social"/>
  </r>
  <r>
    <n v="924"/>
    <s v="WhatsApp"/>
    <n v="52"/>
    <d v="2023-11-13T00:00:00"/>
    <x v="1"/>
    <s v="Could be better. The app crashes frequently."/>
    <n v="15"/>
    <s v="iPhone X"/>
    <s v="3.25.0"/>
    <s v="US"/>
    <n v="12.45"/>
    <s v="Social"/>
  </r>
  <r>
    <n v="925"/>
    <s v="Spotify"/>
    <n v="46"/>
    <d v="2023-10-15T00:00:00"/>
    <x v="3"/>
    <s v="Good, but has connection issues sometimes."/>
    <n v="60"/>
    <s v="iPhone 11"/>
    <s v="4.267.1"/>
    <s v="India"/>
    <n v="0"/>
    <s v="Music"/>
  </r>
  <r>
    <n v="926"/>
    <s v="WhatsApp"/>
    <n v="38"/>
    <d v="2023-01-02T00:00:00"/>
    <x v="3"/>
    <s v="Could be better. The app crashes frequently."/>
    <n v="38"/>
    <s v="iPhone 14"/>
    <s v="3.213.1"/>
    <s v="India"/>
    <n v="6.16"/>
    <s v="Social"/>
  </r>
  <r>
    <n v="927"/>
    <s v="TikTok"/>
    <n v="45"/>
    <d v="2023-05-23T00:00:00"/>
    <x v="3"/>
    <s v="The app is okay but has too many glitches."/>
    <n v="38"/>
    <s v="iPhone 13"/>
    <s v="9.193.2"/>
    <s v="Germany"/>
    <n v="0"/>
    <s v="Entertainment"/>
  </r>
  <r>
    <n v="928"/>
    <s v="Clash of Clans"/>
    <n v="33"/>
    <d v="2024-02-29T00:00:00"/>
    <x v="0"/>
    <s v="Fun, but it gets repetitive after a while."/>
    <n v="48"/>
    <s v="iPhone 13"/>
    <s v="3.0.13"/>
    <s v="France"/>
    <n v="17.23"/>
    <s v="Games"/>
  </r>
  <r>
    <n v="929"/>
    <s v="Duolingo"/>
    <n v="37"/>
    <d v="2023-10-16T00:00:00"/>
    <x v="0"/>
    <s v="Good educational app, but can be improved."/>
    <n v="72"/>
    <s v="iPhone 11"/>
    <s v="6.36.2"/>
    <s v="UK"/>
    <n v="0"/>
    <s v="Education"/>
  </r>
  <r>
    <n v="930"/>
    <s v="Spotify"/>
    <n v="48"/>
    <d v="2024-09-07T00:00:00"/>
    <x v="1"/>
    <s v="Not worth it. Limited music selection."/>
    <n v="6"/>
    <s v="iPhone 11"/>
    <s v="6.60.20"/>
    <s v="UK"/>
    <n v="0"/>
    <s v="Music"/>
  </r>
  <r>
    <n v="931"/>
    <s v="Zoom"/>
    <n v="54"/>
    <d v="2023-09-07T00:00:00"/>
    <x v="1"/>
    <s v="Keeps disconnecting during calls."/>
    <n v="11"/>
    <s v="iPhone X"/>
    <s v="1.235.5"/>
    <s v="Canada"/>
    <n v="11.55"/>
    <s v="Business"/>
  </r>
  <r>
    <n v="932"/>
    <s v="Headspace"/>
    <n v="28"/>
    <d v="2022-11-27T00:00:00"/>
    <x v="2"/>
    <s v="Very helpful for meditation and mental health."/>
    <n v="73"/>
    <s v="iPhone 14"/>
    <s v="4.206.16"/>
    <s v="Germany"/>
    <n v="8.9700000000000006"/>
    <s v="Health"/>
  </r>
  <r>
    <n v="933"/>
    <s v="Zoom"/>
    <n v="46"/>
    <d v="2023-03-19T00:00:00"/>
    <x v="1"/>
    <s v="Worst experience. Constantly crashes during meetings."/>
    <n v="2"/>
    <s v="iPhone 12"/>
    <s v="5.76.7"/>
    <s v="US"/>
    <n v="0"/>
    <s v="Business"/>
  </r>
  <r>
    <n v="934"/>
    <s v="Clash of Clans"/>
    <n v="48"/>
    <d v="2023-03-24T00:00:00"/>
    <x v="2"/>
    <s v="Super fun and addictive! Can't stop playing."/>
    <n v="84"/>
    <s v="iPhone 12"/>
    <s v="6.272.13"/>
    <s v="Canada"/>
    <n v="7.78"/>
    <s v="Games"/>
  </r>
  <r>
    <n v="935"/>
    <s v="Spotify"/>
    <n v="20"/>
    <d v="2023-06-14T00:00:00"/>
    <x v="3"/>
    <s v="Good, but has connection issues sometimes."/>
    <n v="57"/>
    <s v="iPhone 11"/>
    <s v="3.118.9"/>
    <s v="Germany"/>
    <n v="11.63"/>
    <s v="Music"/>
  </r>
  <r>
    <n v="936"/>
    <s v="WhatsApp"/>
    <n v="50"/>
    <d v="2024-03-16T00:00:00"/>
    <x v="1"/>
    <s v="Could be better. The app crashes frequently."/>
    <n v="20"/>
    <s v="iPhone SE"/>
    <s v="9.201.3"/>
    <s v="Canada"/>
    <n v="9.0399999999999991"/>
    <s v="Social"/>
  </r>
  <r>
    <n v="937"/>
    <s v="Instagram"/>
    <n v="46"/>
    <d v="2023-03-16T00:00:00"/>
    <x v="1"/>
    <s v="Terrible experience. The app doesn't work properly."/>
    <n v="13"/>
    <s v="iPhone SE"/>
    <s v="3.292.5"/>
    <s v="India"/>
    <n v="10.42"/>
    <s v="Social"/>
  </r>
  <r>
    <n v="938"/>
    <s v="Duolingo"/>
    <n v="23"/>
    <d v="2024-08-11T00:00:00"/>
    <x v="2"/>
    <s v="Excellent for learning new skills!"/>
    <n v="97"/>
    <s v="iPhone 12"/>
    <s v="9.96.6"/>
    <s v="US"/>
    <n v="14.5"/>
    <s v="Education"/>
  </r>
  <r>
    <n v="939"/>
    <s v="Candy Crush Saga"/>
    <n v="45"/>
    <d v="2023-05-01T00:00:00"/>
    <x v="4"/>
    <s v="Not worth the download. Keeps crashing."/>
    <n v="19"/>
    <s v="iPhone 13"/>
    <s v="4.225.16"/>
    <s v="Australia"/>
    <n v="10.96"/>
    <s v="Games"/>
  </r>
  <r>
    <n v="940"/>
    <s v="Spotify"/>
    <n v="25"/>
    <d v="2023-01-28T00:00:00"/>
    <x v="2"/>
    <s v="Love the app! Best place for music."/>
    <n v="75"/>
    <s v="iPhone 11"/>
    <s v="2.131.1"/>
    <s v="Canada"/>
    <n v="14.41"/>
    <s v="Music"/>
  </r>
  <r>
    <n v="941"/>
    <s v="Spotify"/>
    <n v="53"/>
    <d v="2023-09-03T00:00:00"/>
    <x v="2"/>
    <s v="Love the app! Best place for music."/>
    <n v="72"/>
    <s v="iPhone SE"/>
    <s v="8.112.11"/>
    <s v="UK"/>
    <n v="0"/>
    <s v="Music"/>
  </r>
  <r>
    <n v="942"/>
    <s v="Clash of Clans"/>
    <n v="34"/>
    <d v="2024-06-07T00:00:00"/>
    <x v="0"/>
    <s v="Great game, but too many in-game purchases."/>
    <n v="63"/>
    <s v="iPhone SE"/>
    <s v="2.46.19"/>
    <s v="Mexico"/>
    <n v="0"/>
    <s v="Games"/>
  </r>
  <r>
    <n v="943"/>
    <s v="Zoom"/>
    <n v="35"/>
    <d v="2023-10-28T00:00:00"/>
    <x v="3"/>
    <s v="Good app, but has minor bugs."/>
    <n v="71"/>
    <s v="iPhone SE"/>
    <s v="10.166.14"/>
    <s v="US"/>
    <n v="0"/>
    <s v="Business"/>
  </r>
  <r>
    <n v="944"/>
    <s v="Spotify"/>
    <n v="32"/>
    <d v="2023-06-13T00:00:00"/>
    <x v="3"/>
    <s v="The app is okay, but it crashes often."/>
    <n v="20"/>
    <s v="iPhone 13"/>
    <s v="5.237.11"/>
    <s v="Australia"/>
    <n v="11.41"/>
    <s v="Music"/>
  </r>
  <r>
    <n v="945"/>
    <s v="WhatsApp"/>
    <n v="46"/>
    <d v="2024-02-07T00:00:00"/>
    <x v="0"/>
    <s v="Great app, but sometimes it lags."/>
    <n v="57"/>
    <s v="iPhone SE"/>
    <s v="9.118.19"/>
    <s v="Mexico"/>
    <n v="12.65"/>
    <s v="Social"/>
  </r>
  <r>
    <n v="946"/>
    <s v="TikTok"/>
    <n v="29"/>
    <d v="2022-12-20T00:00:00"/>
    <x v="2"/>
    <s v="Awesome app! Best entertainment content."/>
    <n v="82"/>
    <s v="iPhone 14"/>
    <s v="6.65.5"/>
    <s v="Canada"/>
    <n v="8.35"/>
    <s v="Entertainment"/>
  </r>
  <r>
    <n v="947"/>
    <s v="TikTok"/>
    <n v="24"/>
    <d v="2023-04-12T00:00:00"/>
    <x v="0"/>
    <s v="Good app, but the ads are annoying."/>
    <n v="69"/>
    <s v="iPhone 11"/>
    <s v="4.146.17"/>
    <s v="Germany"/>
    <n v="0"/>
    <s v="Entertainment"/>
  </r>
  <r>
    <n v="948"/>
    <s v="Zoom"/>
    <n v="60"/>
    <d v="2023-11-11T00:00:00"/>
    <x v="1"/>
    <s v="Worst experience. Constantly crashes during meetings."/>
    <n v="3"/>
    <s v="iPhone SE"/>
    <s v="8.1.16"/>
    <s v="Germany"/>
    <n v="0"/>
    <s v="Business"/>
  </r>
  <r>
    <n v="949"/>
    <s v="WhatsApp"/>
    <n v="24"/>
    <d v="2024-02-09T00:00:00"/>
    <x v="3"/>
    <s v="Could be better. The app crashes frequently."/>
    <n v="19"/>
    <s v="iPhone 14"/>
    <s v="4.39.8"/>
    <s v="Mexico"/>
    <n v="0"/>
    <s v="Social"/>
  </r>
  <r>
    <n v="950"/>
    <s v="Clash of Clans"/>
    <n v="48"/>
    <d v="2024-04-23T00:00:00"/>
    <x v="4"/>
    <s v="Too many ads interrupting the game."/>
    <n v="21"/>
    <s v="iPhone 13"/>
    <s v="7.232.13"/>
    <s v="Mexico"/>
    <n v="0"/>
    <s v="Games"/>
  </r>
  <r>
    <n v="951"/>
    <s v="Candy Crush Saga"/>
    <n v="27"/>
    <d v="2023-08-20T00:00:00"/>
    <x v="0"/>
    <s v="Super fun and addictive! Can't stop playing."/>
    <n v="76"/>
    <s v="iPhone X"/>
    <s v="6.244.14"/>
    <s v="US"/>
    <n v="19.21"/>
    <s v="Games"/>
  </r>
  <r>
    <n v="952"/>
    <s v="Spotify"/>
    <n v="58"/>
    <d v="2022-11-11T00:00:00"/>
    <x v="0"/>
    <s v="Good, but has connection issues sometimes."/>
    <n v="37"/>
    <s v="iPhone 13"/>
    <s v="1.60.19"/>
    <s v="Germany"/>
    <n v="14.97"/>
    <s v="Music"/>
  </r>
  <r>
    <n v="953"/>
    <s v="Spotify"/>
    <n v="39"/>
    <d v="2024-04-10T00:00:00"/>
    <x v="4"/>
    <s v="The app is okay, but it crashes often."/>
    <n v="18"/>
    <s v="iPhone X"/>
    <s v="2.220.15"/>
    <s v="Germany"/>
    <n v="0"/>
    <s v="Music"/>
  </r>
  <r>
    <n v="954"/>
    <s v="Duolingo"/>
    <n v="32"/>
    <d v="2023-09-10T00:00:00"/>
    <x v="1"/>
    <s v="Disappointing. Hard to follow and buggy."/>
    <n v="2"/>
    <s v="iPhone 12"/>
    <s v="6.254.17"/>
    <s v="Canada"/>
    <n v="10.81"/>
    <s v="Education"/>
  </r>
  <r>
    <n v="955"/>
    <s v="Headspace"/>
    <n v="43"/>
    <d v="2023-01-18T00:00:00"/>
    <x v="3"/>
    <s v="Decent, but lacks variety in sessions."/>
    <n v="47"/>
    <s v="iPhone 13"/>
    <s v="3.176.18"/>
    <s v="US"/>
    <n v="0"/>
    <s v="Health"/>
  </r>
  <r>
    <n v="956"/>
    <s v="TikTok"/>
    <n v="52"/>
    <d v="2023-08-02T00:00:00"/>
    <x v="4"/>
    <s v="Good app, but the ads are annoying."/>
    <n v="69"/>
    <s v="iPhone SE"/>
    <s v="7.62.7"/>
    <s v="Australia"/>
    <n v="0"/>
    <s v="Entertainment"/>
  </r>
  <r>
    <n v="957"/>
    <s v="Duolingo"/>
    <n v="29"/>
    <d v="2023-03-17T00:00:00"/>
    <x v="2"/>
    <s v="Excellent for learning new skills!"/>
    <n v="71"/>
    <s v="iPhone 12"/>
    <s v="7.236.11"/>
    <s v="Germany"/>
    <n v="0"/>
    <s v="Education"/>
  </r>
  <r>
    <n v="958"/>
    <s v="Instagram"/>
    <n v="44"/>
    <d v="2024-08-13T00:00:00"/>
    <x v="0"/>
    <s v="Good app, but too many ads."/>
    <n v="31"/>
    <s v="iPhone 13"/>
    <s v="10.274.4"/>
    <s v="Mexico"/>
    <n v="0"/>
    <s v="Social"/>
  </r>
  <r>
    <n v="959"/>
    <s v="Zoom"/>
    <n v="35"/>
    <d v="2024-02-28T00:00:00"/>
    <x v="4"/>
    <s v="Worst experience. Constantly crashes during meetings."/>
    <n v="1"/>
    <s v="iPhone 14"/>
    <s v="6.279.20"/>
    <s v="Canada"/>
    <n v="13.81"/>
    <s v="Business"/>
  </r>
  <r>
    <n v="960"/>
    <s v="Duolingo"/>
    <n v="57"/>
    <d v="2023-07-01T00:00:00"/>
    <x v="3"/>
    <s v="Useful, but some content is outdated."/>
    <n v="42"/>
    <s v="iPhone 11"/>
    <s v="4.298.10"/>
    <s v="France"/>
    <n v="0"/>
    <s v="Education"/>
  </r>
  <r>
    <n v="961"/>
    <s v="WhatsApp"/>
    <n v="58"/>
    <d v="2024-05-29T00:00:00"/>
    <x v="1"/>
    <s v="Terrible experience. The app doesn't work properly."/>
    <n v="16"/>
    <s v="iPhone 11"/>
    <s v="9.100.13"/>
    <s v="Australia"/>
    <n v="11.27"/>
    <s v="Social"/>
  </r>
  <r>
    <n v="962"/>
    <s v="Spotify"/>
    <n v="42"/>
    <d v="2023-05-15T00:00:00"/>
    <x v="0"/>
    <s v="Love the app! Best place for music."/>
    <n v="85"/>
    <s v="iPhone X"/>
    <s v="9.146.20"/>
    <s v="Canada"/>
    <n v="0"/>
    <s v="Music"/>
  </r>
  <r>
    <n v="963"/>
    <s v="Audible"/>
    <n v="39"/>
    <d v="2023-10-28T00:00:00"/>
    <x v="0"/>
    <s v="Great app, but it's a bit pricey."/>
    <n v="51"/>
    <s v="iPhone 12"/>
    <s v="1.259.11"/>
    <s v="Canada"/>
    <n v="6.72"/>
    <s v="Books"/>
  </r>
  <r>
    <n v="964"/>
    <s v="TikTok"/>
    <n v="50"/>
    <d v="2022-11-06T00:00:00"/>
    <x v="4"/>
    <s v="The app is okay but has too many glitches."/>
    <n v="18"/>
    <s v="iPhone SE"/>
    <s v="4.276.1"/>
    <s v="India"/>
    <n v="7.5"/>
    <s v="Entertainment"/>
  </r>
  <r>
    <n v="965"/>
    <s v="Audible"/>
    <n v="38"/>
    <d v="2024-04-17T00:00:00"/>
    <x v="1"/>
    <s v="Good, but needs more features for listeners."/>
    <n v="48"/>
    <s v="iPhone SE"/>
    <s v="6.66.8"/>
    <s v="UK"/>
    <n v="0"/>
    <s v="Books"/>
  </r>
  <r>
    <n v="966"/>
    <s v="Headspace"/>
    <n v="58"/>
    <d v="2024-03-22T00:00:00"/>
    <x v="1"/>
    <s v="Not helpful at all. Content is repetitive."/>
    <n v="15"/>
    <s v="iPhone 14"/>
    <s v="1.183.15"/>
    <s v="US"/>
    <n v="11.38"/>
    <s v="Health"/>
  </r>
  <r>
    <n v="967"/>
    <s v="Instagram"/>
    <n v="46"/>
    <d v="2024-08-10T00:00:00"/>
    <x v="1"/>
    <s v="Good app, but too many ads."/>
    <n v="35"/>
    <s v="iPhone SE"/>
    <s v="7.295.8"/>
    <s v="Mexico"/>
    <n v="0"/>
    <s v="Social"/>
  </r>
  <r>
    <n v="968"/>
    <s v="TikTok"/>
    <n v="35"/>
    <d v="2024-03-07T00:00:00"/>
    <x v="3"/>
    <s v="Decent, but needs more content."/>
    <n v="43"/>
    <s v="iPhone 11"/>
    <s v="8.77.13"/>
    <s v="France"/>
    <n v="9.51"/>
    <s v="Entertainment"/>
  </r>
  <r>
    <n v="969"/>
    <s v="Audible"/>
    <n v="56"/>
    <d v="2023-09-14T00:00:00"/>
    <x v="2"/>
    <s v="Amazing app for audiobooks! Huge selection."/>
    <n v="98"/>
    <s v="iPhone 14"/>
    <s v="8.59.15"/>
    <s v="India"/>
    <n v="0"/>
    <s v="Books"/>
  </r>
  <r>
    <n v="970"/>
    <s v="Candy Crush Saga"/>
    <n v="45"/>
    <d v="2024-02-08T00:00:00"/>
    <x v="1"/>
    <s v="Not worth the download. Keeps crashing."/>
    <n v="6"/>
    <s v="iPhone SE"/>
    <s v="10.43.7"/>
    <s v="Canada"/>
    <n v="7.2"/>
    <s v="Games"/>
  </r>
  <r>
    <n v="971"/>
    <s v="Zoom"/>
    <n v="39"/>
    <d v="2024-08-13T00:00:00"/>
    <x v="1"/>
    <s v="Worst experience. Constantly crashes during meetings."/>
    <n v="5"/>
    <s v="iPhone SE"/>
    <s v="8.209.4"/>
    <s v="India"/>
    <n v="0"/>
    <s v="Business"/>
  </r>
  <r>
    <n v="972"/>
    <s v="Instagram"/>
    <n v="60"/>
    <d v="2023-04-04T00:00:00"/>
    <x v="0"/>
    <s v="Great app, but sometimes it lags."/>
    <n v="70"/>
    <s v="iPhone X"/>
    <s v="1.166.3"/>
    <s v="Germany"/>
    <n v="6.07"/>
    <s v="Social"/>
  </r>
  <r>
    <n v="973"/>
    <s v="Headspace"/>
    <n v="45"/>
    <d v="2023-12-02T00:00:00"/>
    <x v="0"/>
    <s v="Good, but the premium content is expensive."/>
    <n v="51"/>
    <s v="iPhone 12"/>
    <s v="6.174.8"/>
    <s v="UK"/>
    <n v="0"/>
    <s v="Health"/>
  </r>
  <r>
    <n v="974"/>
    <s v="Duolingo"/>
    <n v="45"/>
    <d v="2024-03-20T00:00:00"/>
    <x v="1"/>
    <s v="Disappointing. Hard to follow and buggy."/>
    <n v="5"/>
    <s v="iPhone 12"/>
    <s v="1.24.15"/>
    <s v="US"/>
    <n v="14.22"/>
    <s v="Education"/>
  </r>
  <r>
    <n v="975"/>
    <s v="TikTok"/>
    <n v="49"/>
    <d v="2023-05-30T00:00:00"/>
    <x v="2"/>
    <s v="Awesome app! Best entertainment content."/>
    <n v="70"/>
    <s v="iPhone 14"/>
    <s v="6.214.20"/>
    <s v="Canada"/>
    <n v="10"/>
    <s v="Entertainment"/>
  </r>
  <r>
    <n v="976"/>
    <s v="Clash of Clans"/>
    <n v="34"/>
    <d v="2024-09-03T00:00:00"/>
    <x v="1"/>
    <s v="Too many ads interrupting the game."/>
    <n v="12"/>
    <s v="iPhone SE"/>
    <s v="5.79.5"/>
    <s v="Germany"/>
    <n v="10.5"/>
    <s v="Games"/>
  </r>
  <r>
    <n v="977"/>
    <s v="Duolingo"/>
    <n v="29"/>
    <d v="2023-04-02T00:00:00"/>
    <x v="0"/>
    <s v="Good educational app, but can be improved."/>
    <n v="59"/>
    <s v="iPhone SE"/>
    <s v="10.80.8"/>
    <s v="Canada"/>
    <n v="13.18"/>
    <s v="Education"/>
  </r>
  <r>
    <n v="978"/>
    <s v="TikTok"/>
    <n v="55"/>
    <d v="2023-03-25T00:00:00"/>
    <x v="1"/>
    <s v="Terrible! Hard to navigate and slow."/>
    <n v="4"/>
    <s v="iPhone 11"/>
    <s v="9.43.12"/>
    <s v="India"/>
    <n v="4.79"/>
    <s v="Entertainment"/>
  </r>
  <r>
    <n v="979"/>
    <s v="TikTok"/>
    <n v="42"/>
    <d v="2024-09-22T00:00:00"/>
    <x v="2"/>
    <s v="Awesome app! Best entertainment content."/>
    <n v="76"/>
    <s v="iPhone 13"/>
    <s v="7.144.7"/>
    <s v="India"/>
    <n v="9.67"/>
    <s v="Entertainment"/>
  </r>
  <r>
    <n v="980"/>
    <s v="Audible"/>
    <n v="25"/>
    <d v="2023-03-23T00:00:00"/>
    <x v="3"/>
    <s v="Good, but needs more features for listeners."/>
    <n v="37"/>
    <s v="iPhone 11"/>
    <s v="7.198.18"/>
    <s v="Australia"/>
    <n v="6.22"/>
    <s v="Books"/>
  </r>
  <r>
    <n v="981"/>
    <s v="WhatsApp"/>
    <n v="50"/>
    <d v="2023-07-28T00:00:00"/>
    <x v="4"/>
    <s v="Good app, but too many ads."/>
    <n v="40"/>
    <s v="iPhone X"/>
    <s v="2.205.19"/>
    <s v="India"/>
    <n v="0"/>
    <s v="Social"/>
  </r>
  <r>
    <n v="982"/>
    <s v="Duolingo"/>
    <n v="20"/>
    <d v="2023-04-14T00:00:00"/>
    <x v="2"/>
    <s v="Excellent for learning new skills!"/>
    <n v="77"/>
    <s v="iPhone 12"/>
    <s v="8.140.2"/>
    <s v="Australia"/>
    <n v="0"/>
    <s v="Education"/>
  </r>
  <r>
    <n v="983"/>
    <s v="Duolingo"/>
    <n v="38"/>
    <d v="2024-10-01T00:00:00"/>
    <x v="1"/>
    <s v="Disappointing. Hard to follow and buggy."/>
    <n v="0"/>
    <s v="iPhone 13"/>
    <s v="7.50.13"/>
    <s v="Australia"/>
    <n v="0"/>
    <s v="Education"/>
  </r>
  <r>
    <n v="984"/>
    <s v="Clash of Clans"/>
    <n v="41"/>
    <d v="2024-03-31T00:00:00"/>
    <x v="1"/>
    <s v="Not worth the download. Keeps crashing."/>
    <n v="9"/>
    <s v="iPhone X"/>
    <s v="9.186.6"/>
    <s v="France"/>
    <n v="19.78"/>
    <s v="Games"/>
  </r>
  <r>
    <n v="985"/>
    <s v="Audible"/>
    <n v="39"/>
    <d v="2024-01-27T00:00:00"/>
    <x v="1"/>
    <s v="It's okay, but some audiobooks won't play."/>
    <n v="17"/>
    <s v="iPhone SE"/>
    <s v="8.90.8"/>
    <s v="Canada"/>
    <n v="5.03"/>
    <s v="Books"/>
  </r>
  <r>
    <n v="986"/>
    <s v="Zoom"/>
    <n v="51"/>
    <d v="2023-01-21T00:00:00"/>
    <x v="1"/>
    <s v="Worst experience. Constantly crashes during meetings."/>
    <n v="15"/>
    <s v="iPhone 14"/>
    <s v="1.223.2"/>
    <s v="France"/>
    <n v="6.96"/>
    <s v="Business"/>
  </r>
  <r>
    <n v="987"/>
    <s v="Candy Crush Saga"/>
    <n v="31"/>
    <d v="2023-04-29T00:00:00"/>
    <x v="2"/>
    <s v="Super fun and addictive! Can't stop playing."/>
    <n v="70"/>
    <s v="iPhone 12"/>
    <s v="2.66.12"/>
    <s v="Germany"/>
    <n v="7.85"/>
    <s v="Games"/>
  </r>
  <r>
    <n v="988"/>
    <s v="Instagram"/>
    <n v="18"/>
    <d v="2023-12-10T00:00:00"/>
    <x v="2"/>
    <s v="Amazing app! Helps me stay connected with friends and family."/>
    <n v="86"/>
    <s v="iPhone 13"/>
    <s v="10.296.6"/>
    <s v="Germany"/>
    <n v="0"/>
    <s v="Social"/>
  </r>
  <r>
    <n v="989"/>
    <s v="Candy Crush Saga"/>
    <n v="18"/>
    <d v="2023-05-15T00:00:00"/>
    <x v="4"/>
    <s v="Too many ads interrupting the game."/>
    <n v="22"/>
    <s v="iPhone X"/>
    <s v="6.248.6"/>
    <s v="US"/>
    <n v="5.8"/>
    <s v="Games"/>
  </r>
  <r>
    <n v="990"/>
    <s v="WhatsApp"/>
    <n v="28"/>
    <d v="2024-08-03T00:00:00"/>
    <x v="0"/>
    <s v="Great app, but sometimes it lags."/>
    <n v="72"/>
    <s v="iPhone 13"/>
    <s v="4.112.19"/>
    <s v="US"/>
    <n v="0"/>
    <s v="Social"/>
  </r>
  <r>
    <n v="991"/>
    <s v="Candy Crush Saga"/>
    <n v="31"/>
    <d v="2024-03-25T00:00:00"/>
    <x v="1"/>
    <s v="Not worth the download. Keeps crashing."/>
    <n v="7"/>
    <s v="iPhone 11"/>
    <s v="2.125.4"/>
    <s v="Australia"/>
    <n v="0"/>
    <s v="Games"/>
  </r>
  <r>
    <n v="992"/>
    <s v="Clash of Clans"/>
    <n v="28"/>
    <d v="2022-11-26T00:00:00"/>
    <x v="1"/>
    <s v="Not worth the download. Keeps crashing."/>
    <n v="13"/>
    <s v="iPhone 11"/>
    <s v="9.46.20"/>
    <s v="Australia"/>
    <n v="13.22"/>
    <s v="Games"/>
  </r>
  <r>
    <n v="993"/>
    <s v="Audible"/>
    <n v="27"/>
    <d v="2023-06-27T00:00:00"/>
    <x v="1"/>
    <s v="Terrible. Very limited selection of books."/>
    <n v="6"/>
    <s v="iPhone 14"/>
    <s v="8.249.2"/>
    <s v="US"/>
    <n v="0"/>
    <s v="Books"/>
  </r>
  <r>
    <n v="994"/>
    <s v="Audible"/>
    <n v="29"/>
    <d v="2023-09-18T00:00:00"/>
    <x v="1"/>
    <s v="Good, but needs more features for listeners."/>
    <n v="36"/>
    <s v="iPhone X"/>
    <s v="10.41.0"/>
    <s v="US"/>
    <n v="13.66"/>
    <s v="Books"/>
  </r>
  <r>
    <n v="995"/>
    <s v="Headspace"/>
    <n v="54"/>
    <d v="2022-11-02T00:00:00"/>
    <x v="1"/>
    <s v="Not helpful at all. Content is repetitive."/>
    <n v="16"/>
    <s v="iPhone X"/>
    <s v="1.177.15"/>
    <s v="France"/>
    <n v="0"/>
    <s v="Health"/>
  </r>
  <r>
    <n v="996"/>
    <s v="Headspace"/>
    <n v="30"/>
    <d v="2023-11-15T00:00:00"/>
    <x v="3"/>
    <s v="Good, but the premium content is expensive."/>
    <n v="65"/>
    <s v="iPhone SE"/>
    <s v="6.284.11"/>
    <s v="US"/>
    <n v="0"/>
    <s v="Health"/>
  </r>
  <r>
    <n v="997"/>
    <s v="Duolingo"/>
    <n v="19"/>
    <d v="2024-09-27T00:00:00"/>
    <x v="1"/>
    <s v="Disappointing. Hard to follow and buggy."/>
    <n v="4"/>
    <s v="iPhone SE"/>
    <s v="6.293.8"/>
    <s v="Canada"/>
    <n v="7.25"/>
    <s v="Education"/>
  </r>
  <r>
    <n v="998"/>
    <s v="Duolingo"/>
    <n v="38"/>
    <d v="2023-06-07T00:00:00"/>
    <x v="2"/>
    <s v="Excellent for learning new skills!"/>
    <n v="85"/>
    <s v="iPhone 11"/>
    <s v="10.277.15"/>
    <s v="Mexico"/>
    <n v="13.33"/>
    <s v="Education"/>
  </r>
  <r>
    <n v="999"/>
    <s v="Instagram"/>
    <n v="52"/>
    <d v="2024-03-04T00:00:00"/>
    <x v="0"/>
    <s v="Great app, but sometimes it lags."/>
    <n v="55"/>
    <s v="iPhone 13"/>
    <s v="3.52.20"/>
    <s v="US"/>
    <n v="6.37"/>
    <s v="Social"/>
  </r>
  <r>
    <n v="1000"/>
    <s v="Audible"/>
    <n v="25"/>
    <d v="2024-02-20T00:00:00"/>
    <x v="4"/>
    <s v="Terrible. Very limited selection of books."/>
    <n v="7"/>
    <s v="iPhone 13"/>
    <s v="9.150.8"/>
    <s v="India"/>
    <n v="8.32"/>
    <s v="Boo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E32ACC-8CCE-4EDA-97F1-A48A217E5B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2">
    <pivotField showAll="0"/>
    <pivotField showAll="0"/>
    <pivotField showAll="0"/>
    <pivotField numFmtId="14" showAll="0"/>
    <pivotField axis="axisRow" dataField="1" showAll="0">
      <items count="6">
        <item x="1"/>
        <item x="4"/>
        <item x="3"/>
        <item x="0"/>
        <item x="2"/>
        <item t="default"/>
      </items>
    </pivotField>
    <pivotField showAll="0"/>
    <pivotField showAll="0"/>
    <pivotField showAll="0"/>
    <pivotField showAll="0"/>
    <pivotField showAll="0"/>
    <pivotField showAll="0"/>
    <pivotField showAll="0"/>
  </pivotFields>
  <rowFields count="1">
    <field x="4"/>
  </rowFields>
  <rowItems count="6">
    <i>
      <x/>
    </i>
    <i>
      <x v="1"/>
    </i>
    <i>
      <x v="2"/>
    </i>
    <i>
      <x v="3"/>
    </i>
    <i>
      <x v="4"/>
    </i>
    <i t="grand">
      <x/>
    </i>
  </rowItems>
  <colItems count="1">
    <i/>
  </colItems>
  <dataFields count="1">
    <dataField name="Count of Rating" fld="4"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5AAC49-86A7-4572-A65B-0155D6F899A6}" name="Table1" displayName="Table1" ref="A1:N1001" totalsRowShown="0">
  <tableColumns count="14">
    <tableColumn id="1" xr3:uid="{0815F2C7-9171-43A5-864E-A1423B50570F}" name="Review_ID"/>
    <tableColumn id="2" xr3:uid="{F94A5D14-BB4C-4FF3-96D3-C74E0AE5BB7E}" name="App_Name"/>
    <tableColumn id="3" xr3:uid="{A01E2B39-DC2F-4DD3-BB9C-EA9614E2CC5A}" name="User_Age"/>
    <tableColumn id="4" xr3:uid="{9411F3F5-3FA6-42BE-8C29-9AB4C316AE02}" name="Review_Date" dataDxfId="0"/>
    <tableColumn id="5" xr3:uid="{03F42A51-8A8F-4332-AD19-C542C9EE2218}" name="Rating"/>
    <tableColumn id="6" xr3:uid="{9DC89987-3109-430D-ABE3-AB90989452C9}" name="Review_Text"/>
    <tableColumn id="7" xr3:uid="{4CAC8B78-BC95-40F5-AFFB-E004B74F5764}" name="Likes"/>
    <tableColumn id="8" xr3:uid="{2D369B97-4BDB-48C9-BAD5-765D6CFCFE0E}" name="Device_Type"/>
    <tableColumn id="9" xr3:uid="{5CBD790B-8378-4A97-A620-139C0B518F9B}" name="Version_Used"/>
    <tableColumn id="10" xr3:uid="{DA59AB6A-D709-434E-9A58-994602A8747D}" name="Country"/>
    <tableColumn id="11" xr3:uid="{45A7BAB3-508C-420A-A32D-672594C93B62}" name="Purchase_Amount"/>
    <tableColumn id="12" xr3:uid="{DD1BA2A7-503D-4D5D-B58F-FA83069BD19C}" name="Category"/>
    <tableColumn id="16" xr3:uid="{A7A963B0-FB0B-4B76-B444-7E580FEF8769}" name="Distinct Category "/>
    <tableColumn id="17" xr3:uid="{4209B938-BD35-4104-84FB-912FC14F22FB}" name="Column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AB90-9AF6-4FDA-9C3E-F0EA9FCBD763}">
  <dimension ref="A1:AV1001"/>
  <sheetViews>
    <sheetView topLeftCell="J13" zoomScale="85" workbookViewId="0">
      <selection activeCell="S18" sqref="S18"/>
    </sheetView>
  </sheetViews>
  <sheetFormatPr defaultRowHeight="14.5" x14ac:dyDescent="0.35"/>
  <cols>
    <col min="4" max="4" width="12.26953125" bestFit="1" customWidth="1"/>
    <col min="17" max="17" width="10.90625" bestFit="1" customWidth="1"/>
    <col min="18" max="18" width="40.90625" customWidth="1"/>
    <col min="19" max="19" width="13.36328125" bestFit="1"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Q1" s="2"/>
      <c r="R1" s="2"/>
      <c r="V1" t="s">
        <v>1079</v>
      </c>
    </row>
    <row r="2" spans="1:22" x14ac:dyDescent="0.35">
      <c r="A2">
        <v>1</v>
      </c>
      <c r="B2" t="s">
        <v>14</v>
      </c>
      <c r="C2">
        <v>21</v>
      </c>
      <c r="D2" s="1">
        <v>44942</v>
      </c>
      <c r="E2">
        <v>4</v>
      </c>
      <c r="F2" t="s">
        <v>15</v>
      </c>
      <c r="G2">
        <v>70</v>
      </c>
      <c r="H2" t="s">
        <v>16</v>
      </c>
      <c r="I2" t="s">
        <v>17</v>
      </c>
      <c r="J2" t="s">
        <v>18</v>
      </c>
      <c r="K2">
        <v>0</v>
      </c>
      <c r="L2" t="s">
        <v>19</v>
      </c>
      <c r="M2" t="s">
        <v>19</v>
      </c>
      <c r="N2">
        <f>AVERAGEIF($M$2:$M$10, Table1[[#This Row],[Distinct Category ]], E:E)</f>
        <v>3</v>
      </c>
      <c r="Q2" s="2"/>
      <c r="R2" s="2"/>
      <c r="V2">
        <v>1</v>
      </c>
    </row>
    <row r="3" spans="1:22" x14ac:dyDescent="0.35">
      <c r="A3">
        <v>2</v>
      </c>
      <c r="B3" t="s">
        <v>20</v>
      </c>
      <c r="C3">
        <v>57</v>
      </c>
      <c r="D3" s="1">
        <v>45323</v>
      </c>
      <c r="E3">
        <v>1</v>
      </c>
      <c r="F3" t="s">
        <v>21</v>
      </c>
      <c r="G3">
        <v>49</v>
      </c>
      <c r="H3" t="s">
        <v>22</v>
      </c>
      <c r="I3" t="s">
        <v>23</v>
      </c>
      <c r="J3" t="s">
        <v>24</v>
      </c>
      <c r="K3">
        <v>7.15</v>
      </c>
      <c r="L3" t="s">
        <v>25</v>
      </c>
      <c r="M3" t="s">
        <v>25</v>
      </c>
      <c r="N3">
        <f>AVERAGEIF(M2:M10, Table1[[#This Row],[Distinct Category ]], E:E)</f>
        <v>4</v>
      </c>
      <c r="Q3" s="2" t="s">
        <v>1080</v>
      </c>
      <c r="R3" s="2" t="s">
        <v>1081</v>
      </c>
      <c r="V3">
        <v>2</v>
      </c>
    </row>
    <row r="4" spans="1:22" x14ac:dyDescent="0.35">
      <c r="A4">
        <v>3</v>
      </c>
      <c r="B4" t="s">
        <v>26</v>
      </c>
      <c r="C4">
        <v>33</v>
      </c>
      <c r="D4" s="1">
        <v>45260</v>
      </c>
      <c r="E4">
        <v>5</v>
      </c>
      <c r="F4" t="s">
        <v>27</v>
      </c>
      <c r="G4">
        <v>98</v>
      </c>
      <c r="H4" t="s">
        <v>16</v>
      </c>
      <c r="I4" t="s">
        <v>28</v>
      </c>
      <c r="J4" t="s">
        <v>24</v>
      </c>
      <c r="K4">
        <v>4.9800000000000004</v>
      </c>
      <c r="L4" t="s">
        <v>29</v>
      </c>
      <c r="M4" t="s">
        <v>29</v>
      </c>
      <c r="N4">
        <f>AVERAGEIF(M2:M10, Table1[[#This Row],[Distinct Category ]], E:E)</f>
        <v>1</v>
      </c>
      <c r="Q4" s="2"/>
      <c r="R4" s="2" t="s">
        <v>1082</v>
      </c>
      <c r="S4">
        <v>2.8690000000000002</v>
      </c>
      <c r="V4">
        <v>3</v>
      </c>
    </row>
    <row r="5" spans="1:22" x14ac:dyDescent="0.35">
      <c r="A5">
        <v>4</v>
      </c>
      <c r="B5" t="s">
        <v>30</v>
      </c>
      <c r="C5">
        <v>40</v>
      </c>
      <c r="D5" s="1">
        <v>45019</v>
      </c>
      <c r="E5">
        <v>5</v>
      </c>
      <c r="F5" t="s">
        <v>31</v>
      </c>
      <c r="G5">
        <v>74</v>
      </c>
      <c r="H5" t="s">
        <v>32</v>
      </c>
      <c r="I5" t="s">
        <v>33</v>
      </c>
      <c r="J5" t="s">
        <v>18</v>
      </c>
      <c r="K5">
        <v>0</v>
      </c>
      <c r="L5" t="s">
        <v>34</v>
      </c>
      <c r="M5" t="s">
        <v>34</v>
      </c>
      <c r="N5">
        <f>AVERAGEIF(M2:M10, Table1[[#This Row],[Distinct Category ]], E:E)</f>
        <v>5</v>
      </c>
      <c r="Q5" s="2"/>
      <c r="R5" s="2" t="s">
        <v>1083</v>
      </c>
      <c r="S5">
        <v>3</v>
      </c>
      <c r="V5">
        <v>4</v>
      </c>
    </row>
    <row r="6" spans="1:22" x14ac:dyDescent="0.35">
      <c r="A6">
        <v>5</v>
      </c>
      <c r="B6" t="s">
        <v>20</v>
      </c>
      <c r="C6">
        <v>44</v>
      </c>
      <c r="D6" s="1">
        <v>45047</v>
      </c>
      <c r="E6">
        <v>1</v>
      </c>
      <c r="F6" t="s">
        <v>21</v>
      </c>
      <c r="G6">
        <v>47</v>
      </c>
      <c r="H6" t="s">
        <v>22</v>
      </c>
      <c r="I6" t="s">
        <v>35</v>
      </c>
      <c r="J6" t="s">
        <v>18</v>
      </c>
      <c r="K6">
        <v>14.31</v>
      </c>
      <c r="L6" t="s">
        <v>25</v>
      </c>
      <c r="M6" t="s">
        <v>36</v>
      </c>
      <c r="N6">
        <f>AVERAGEIF(M2:M10, Table1[[#This Row],[Distinct Category ]], E:E)</f>
        <v>5</v>
      </c>
      <c r="Q6" s="2"/>
      <c r="R6" s="2" t="s">
        <v>1084</v>
      </c>
      <c r="S6">
        <v>1</v>
      </c>
      <c r="V6">
        <v>5</v>
      </c>
    </row>
    <row r="7" spans="1:22" x14ac:dyDescent="0.35">
      <c r="A7">
        <v>6</v>
      </c>
      <c r="B7" t="s">
        <v>37</v>
      </c>
      <c r="C7">
        <v>28</v>
      </c>
      <c r="D7" s="1">
        <v>45416</v>
      </c>
      <c r="E7">
        <v>3</v>
      </c>
      <c r="F7" t="s">
        <v>38</v>
      </c>
      <c r="G7">
        <v>26</v>
      </c>
      <c r="H7" t="s">
        <v>32</v>
      </c>
      <c r="I7" t="s">
        <v>39</v>
      </c>
      <c r="J7" t="s">
        <v>40</v>
      </c>
      <c r="K7">
        <v>7.45</v>
      </c>
      <c r="L7" t="s">
        <v>36</v>
      </c>
      <c r="M7" t="s">
        <v>41</v>
      </c>
      <c r="N7">
        <f>AVERAGEIF(M2:M10, Table1[[#This Row],[Distinct Category ]], E:E)</f>
        <v>1</v>
      </c>
      <c r="Q7" s="2"/>
      <c r="R7" s="2"/>
    </row>
    <row r="8" spans="1:22" x14ac:dyDescent="0.35">
      <c r="A8">
        <v>7</v>
      </c>
      <c r="B8" t="s">
        <v>42</v>
      </c>
      <c r="C8">
        <v>30</v>
      </c>
      <c r="D8" s="1">
        <v>45549</v>
      </c>
      <c r="E8">
        <v>1</v>
      </c>
      <c r="F8" t="s">
        <v>43</v>
      </c>
      <c r="G8">
        <v>10</v>
      </c>
      <c r="H8" t="s">
        <v>44</v>
      </c>
      <c r="I8" t="s">
        <v>45</v>
      </c>
      <c r="J8" t="s">
        <v>18</v>
      </c>
      <c r="K8">
        <v>9.7799999999999994</v>
      </c>
      <c r="L8" t="s">
        <v>41</v>
      </c>
      <c r="M8" t="s">
        <v>19</v>
      </c>
      <c r="N8">
        <f>AVERAGEIF(M2:M10, Table1[[#This Row],[Distinct Category ]], E:E)</f>
        <v>3</v>
      </c>
      <c r="Q8" s="2" t="s">
        <v>1085</v>
      </c>
      <c r="R8" s="2" t="s">
        <v>10</v>
      </c>
    </row>
    <row r="9" spans="1:22" x14ac:dyDescent="0.35">
      <c r="A9">
        <v>8</v>
      </c>
      <c r="B9" t="s">
        <v>46</v>
      </c>
      <c r="C9">
        <v>44</v>
      </c>
      <c r="D9" s="1">
        <v>44902</v>
      </c>
      <c r="E9">
        <v>1</v>
      </c>
      <c r="F9" t="s">
        <v>47</v>
      </c>
      <c r="G9">
        <v>20</v>
      </c>
      <c r="H9" t="s">
        <v>32</v>
      </c>
      <c r="I9" t="s">
        <v>48</v>
      </c>
      <c r="J9" t="s">
        <v>18</v>
      </c>
      <c r="K9">
        <v>12.83</v>
      </c>
      <c r="L9" t="s">
        <v>19</v>
      </c>
      <c r="M9" t="s">
        <v>49</v>
      </c>
      <c r="N9">
        <f>AVERAGEIF(M2:M10, Table1[[#This Row],[Distinct Category ]], E:E)</f>
        <v>1</v>
      </c>
      <c r="Q9" s="2"/>
      <c r="R9" s="2" t="s">
        <v>1086</v>
      </c>
      <c r="S9">
        <f>MAX(K:K) - MIN(K:K)</f>
        <v>19.97</v>
      </c>
    </row>
    <row r="10" spans="1:22" x14ac:dyDescent="0.35">
      <c r="A10">
        <v>9</v>
      </c>
      <c r="B10" t="s">
        <v>26</v>
      </c>
      <c r="C10">
        <v>34</v>
      </c>
      <c r="D10" s="1">
        <v>45333</v>
      </c>
      <c r="E10">
        <v>1</v>
      </c>
      <c r="F10" t="s">
        <v>50</v>
      </c>
      <c r="G10">
        <v>7</v>
      </c>
      <c r="H10" t="s">
        <v>51</v>
      </c>
      <c r="I10" t="s">
        <v>52</v>
      </c>
      <c r="J10" t="s">
        <v>18</v>
      </c>
      <c r="K10">
        <v>0</v>
      </c>
      <c r="L10" t="s">
        <v>29</v>
      </c>
      <c r="M10" t="s">
        <v>53</v>
      </c>
      <c r="N10">
        <f>AVERAGEIF(M2:M10, Table1[[#This Row],[Distinct Category ]], E:E)</f>
        <v>1</v>
      </c>
      <c r="Q10" s="2"/>
      <c r="R10" s="2" t="s">
        <v>1087</v>
      </c>
      <c r="S10">
        <f>_xlfn.QUARTILE.INC(K:K, 3) - _xlfn.QUARTILE.INC(K:K, 1)</f>
        <v>10.192499999999999</v>
      </c>
    </row>
    <row r="11" spans="1:22" x14ac:dyDescent="0.35">
      <c r="A11">
        <v>10</v>
      </c>
      <c r="B11" t="s">
        <v>54</v>
      </c>
      <c r="C11">
        <v>55</v>
      </c>
      <c r="D11" s="1">
        <v>44982</v>
      </c>
      <c r="E11">
        <v>1</v>
      </c>
      <c r="F11" t="s">
        <v>55</v>
      </c>
      <c r="G11">
        <v>5</v>
      </c>
      <c r="H11" t="s">
        <v>22</v>
      </c>
      <c r="I11" t="s">
        <v>56</v>
      </c>
      <c r="J11" t="s">
        <v>57</v>
      </c>
      <c r="K11">
        <v>0</v>
      </c>
      <c r="L11" t="s">
        <v>49</v>
      </c>
      <c r="Q11" s="2"/>
      <c r="R11" s="2"/>
    </row>
    <row r="12" spans="1:22" x14ac:dyDescent="0.35">
      <c r="A12">
        <v>11</v>
      </c>
      <c r="B12" t="s">
        <v>58</v>
      </c>
      <c r="C12">
        <v>45</v>
      </c>
      <c r="D12" s="1">
        <v>45211</v>
      </c>
      <c r="E12">
        <v>5</v>
      </c>
      <c r="F12" t="s">
        <v>59</v>
      </c>
      <c r="G12">
        <v>87</v>
      </c>
      <c r="H12" t="s">
        <v>44</v>
      </c>
      <c r="I12" t="s">
        <v>60</v>
      </c>
      <c r="J12" t="s">
        <v>61</v>
      </c>
      <c r="K12">
        <v>9.9700000000000006</v>
      </c>
      <c r="L12" t="s">
        <v>41</v>
      </c>
      <c r="Q12" s="2" t="s">
        <v>1088</v>
      </c>
      <c r="R12" s="2" t="s">
        <v>6</v>
      </c>
    </row>
    <row r="13" spans="1:22" x14ac:dyDescent="0.35">
      <c r="A13">
        <v>12</v>
      </c>
      <c r="B13" t="s">
        <v>46</v>
      </c>
      <c r="C13">
        <v>56</v>
      </c>
      <c r="D13" s="1">
        <v>45485</v>
      </c>
      <c r="E13">
        <v>4</v>
      </c>
      <c r="F13" t="s">
        <v>15</v>
      </c>
      <c r="G13">
        <v>59</v>
      </c>
      <c r="H13" t="s">
        <v>62</v>
      </c>
      <c r="I13" t="s">
        <v>63</v>
      </c>
      <c r="J13" t="s">
        <v>57</v>
      </c>
      <c r="K13">
        <v>0</v>
      </c>
      <c r="L13" t="s">
        <v>19</v>
      </c>
      <c r="Q13" s="2"/>
      <c r="R13" s="2" t="s">
        <v>1089</v>
      </c>
      <c r="S13">
        <f>_xlfn.VAR.S(G:G)</f>
        <v>822.85467867867874</v>
      </c>
    </row>
    <row r="14" spans="1:22" x14ac:dyDescent="0.35">
      <c r="A14">
        <v>13</v>
      </c>
      <c r="B14" t="s">
        <v>58</v>
      </c>
      <c r="C14">
        <v>33</v>
      </c>
      <c r="D14" s="1">
        <v>45046</v>
      </c>
      <c r="E14">
        <v>1</v>
      </c>
      <c r="F14" t="s">
        <v>43</v>
      </c>
      <c r="G14">
        <v>17</v>
      </c>
      <c r="H14" t="s">
        <v>22</v>
      </c>
      <c r="I14" t="s">
        <v>64</v>
      </c>
      <c r="J14" t="s">
        <v>65</v>
      </c>
      <c r="K14">
        <v>0</v>
      </c>
      <c r="L14" t="s">
        <v>41</v>
      </c>
      <c r="Q14" s="2"/>
      <c r="R14" s="2" t="s">
        <v>1090</v>
      </c>
      <c r="S14">
        <f>_xlfn.STDEV.S(G:G)</f>
        <v>28.685443672334557</v>
      </c>
    </row>
    <row r="15" spans="1:22" x14ac:dyDescent="0.35">
      <c r="A15">
        <v>14</v>
      </c>
      <c r="B15" t="s">
        <v>46</v>
      </c>
      <c r="C15">
        <v>27</v>
      </c>
      <c r="D15" s="1">
        <v>44862</v>
      </c>
      <c r="E15">
        <v>3</v>
      </c>
      <c r="F15" t="s">
        <v>66</v>
      </c>
      <c r="G15">
        <v>57</v>
      </c>
      <c r="H15" t="s">
        <v>16</v>
      </c>
      <c r="I15" t="s">
        <v>67</v>
      </c>
      <c r="J15" t="s">
        <v>68</v>
      </c>
      <c r="K15">
        <v>8.41</v>
      </c>
      <c r="L15" t="s">
        <v>19</v>
      </c>
      <c r="Q15" s="2"/>
      <c r="R15" s="2"/>
    </row>
    <row r="16" spans="1:22" x14ac:dyDescent="0.35">
      <c r="A16">
        <v>15</v>
      </c>
      <c r="B16" t="s">
        <v>54</v>
      </c>
      <c r="C16">
        <v>47</v>
      </c>
      <c r="D16" s="1">
        <v>45568</v>
      </c>
      <c r="E16">
        <v>1</v>
      </c>
      <c r="F16" t="s">
        <v>55</v>
      </c>
      <c r="G16">
        <v>11</v>
      </c>
      <c r="H16" t="s">
        <v>62</v>
      </c>
      <c r="I16" t="s">
        <v>69</v>
      </c>
      <c r="J16" t="s">
        <v>18</v>
      </c>
      <c r="K16">
        <v>10.75</v>
      </c>
      <c r="L16" t="s">
        <v>49</v>
      </c>
      <c r="Q16" s="2"/>
      <c r="R16" s="2"/>
    </row>
    <row r="17" spans="1:20" x14ac:dyDescent="0.35">
      <c r="A17">
        <v>16</v>
      </c>
      <c r="B17" t="s">
        <v>14</v>
      </c>
      <c r="C17">
        <v>39</v>
      </c>
      <c r="D17" s="1">
        <v>44850</v>
      </c>
      <c r="E17">
        <v>5</v>
      </c>
      <c r="F17" t="s">
        <v>70</v>
      </c>
      <c r="G17">
        <v>80</v>
      </c>
      <c r="H17" t="s">
        <v>32</v>
      </c>
      <c r="I17" t="s">
        <v>71</v>
      </c>
      <c r="J17" t="s">
        <v>65</v>
      </c>
      <c r="K17">
        <v>10.6</v>
      </c>
      <c r="L17" t="s">
        <v>19</v>
      </c>
      <c r="Q17" s="2" t="s">
        <v>1091</v>
      </c>
      <c r="R17" s="2" t="s">
        <v>1092</v>
      </c>
    </row>
    <row r="18" spans="1:20" x14ac:dyDescent="0.35">
      <c r="A18">
        <v>17</v>
      </c>
      <c r="B18" t="s">
        <v>54</v>
      </c>
      <c r="C18">
        <v>42</v>
      </c>
      <c r="D18" s="1">
        <v>45221</v>
      </c>
      <c r="E18">
        <v>3</v>
      </c>
      <c r="F18" t="s">
        <v>72</v>
      </c>
      <c r="G18">
        <v>15</v>
      </c>
      <c r="H18" t="s">
        <v>44</v>
      </c>
      <c r="I18" t="s">
        <v>73</v>
      </c>
      <c r="J18" t="s">
        <v>40</v>
      </c>
      <c r="K18">
        <v>0</v>
      </c>
      <c r="L18" t="s">
        <v>49</v>
      </c>
      <c r="Q18" s="2"/>
      <c r="R18" s="2" t="s">
        <v>1093</v>
      </c>
      <c r="S18">
        <f>CORREL(G:G,E:E)</f>
        <v>0.84254144705841405</v>
      </c>
    </row>
    <row r="19" spans="1:20" x14ac:dyDescent="0.35">
      <c r="A19">
        <v>18</v>
      </c>
      <c r="B19" t="s">
        <v>46</v>
      </c>
      <c r="C19">
        <v>40</v>
      </c>
      <c r="D19" s="1">
        <v>45185</v>
      </c>
      <c r="E19">
        <v>4</v>
      </c>
      <c r="F19" t="s">
        <v>15</v>
      </c>
      <c r="G19">
        <v>73</v>
      </c>
      <c r="H19" t="s">
        <v>51</v>
      </c>
      <c r="I19" t="s">
        <v>74</v>
      </c>
      <c r="J19" t="s">
        <v>65</v>
      </c>
      <c r="K19">
        <v>16.440000000000001</v>
      </c>
      <c r="L19" t="s">
        <v>19</v>
      </c>
      <c r="Q19" s="2"/>
      <c r="R19" s="2"/>
    </row>
    <row r="20" spans="1:20" x14ac:dyDescent="0.35">
      <c r="A20">
        <v>19</v>
      </c>
      <c r="B20" t="s">
        <v>58</v>
      </c>
      <c r="C20">
        <v>55</v>
      </c>
      <c r="D20" s="1">
        <v>44904</v>
      </c>
      <c r="E20">
        <v>5</v>
      </c>
      <c r="F20" t="s">
        <v>59</v>
      </c>
      <c r="G20">
        <v>88</v>
      </c>
      <c r="H20" t="s">
        <v>51</v>
      </c>
      <c r="I20" t="s">
        <v>75</v>
      </c>
      <c r="J20" t="s">
        <v>40</v>
      </c>
      <c r="K20">
        <v>9.01</v>
      </c>
      <c r="L20" t="s">
        <v>41</v>
      </c>
      <c r="Q20" s="2" t="s">
        <v>1094</v>
      </c>
      <c r="R20" s="2" t="s">
        <v>1095</v>
      </c>
      <c r="S20" t="s">
        <v>1096</v>
      </c>
      <c r="T20" t="s">
        <v>1097</v>
      </c>
    </row>
    <row r="21" spans="1:20" x14ac:dyDescent="0.35">
      <c r="A21">
        <v>20</v>
      </c>
      <c r="B21" t="s">
        <v>54</v>
      </c>
      <c r="C21">
        <v>22</v>
      </c>
      <c r="D21" s="1">
        <v>45457</v>
      </c>
      <c r="E21">
        <v>4</v>
      </c>
      <c r="F21" t="s">
        <v>76</v>
      </c>
      <c r="G21">
        <v>73</v>
      </c>
      <c r="H21" t="s">
        <v>22</v>
      </c>
      <c r="I21" t="s">
        <v>77</v>
      </c>
      <c r="J21" t="s">
        <v>78</v>
      </c>
      <c r="K21">
        <v>9.99</v>
      </c>
      <c r="L21" t="s">
        <v>49</v>
      </c>
      <c r="Q21" s="2"/>
      <c r="R21" s="2">
        <f>SKEW(E:E)</f>
        <v>0.10182054838079344</v>
      </c>
      <c r="S21">
        <v>1</v>
      </c>
      <c r="T21">
        <f>COUNTIF(E:E,S21)</f>
        <v>261</v>
      </c>
    </row>
    <row r="22" spans="1:20" x14ac:dyDescent="0.35">
      <c r="A22">
        <v>21</v>
      </c>
      <c r="B22" t="s">
        <v>79</v>
      </c>
      <c r="C22">
        <v>51</v>
      </c>
      <c r="D22" s="1">
        <v>45363</v>
      </c>
      <c r="E22">
        <v>2</v>
      </c>
      <c r="F22" t="s">
        <v>80</v>
      </c>
      <c r="G22">
        <v>28</v>
      </c>
      <c r="H22" t="s">
        <v>16</v>
      </c>
      <c r="I22" t="s">
        <v>81</v>
      </c>
      <c r="J22" t="s">
        <v>24</v>
      </c>
      <c r="K22">
        <v>0</v>
      </c>
      <c r="L22" t="s">
        <v>53</v>
      </c>
      <c r="Q22" s="2"/>
      <c r="R22" s="2"/>
      <c r="S22">
        <v>2</v>
      </c>
      <c r="T22">
        <f>COUNTIF(E:E,S22)</f>
        <v>172</v>
      </c>
    </row>
    <row r="23" spans="1:20" x14ac:dyDescent="0.35">
      <c r="A23">
        <v>22</v>
      </c>
      <c r="B23" t="s">
        <v>20</v>
      </c>
      <c r="C23">
        <v>33</v>
      </c>
      <c r="D23" s="1">
        <v>45467</v>
      </c>
      <c r="E23">
        <v>5</v>
      </c>
      <c r="F23" t="s">
        <v>82</v>
      </c>
      <c r="G23">
        <v>71</v>
      </c>
      <c r="H23" t="s">
        <v>16</v>
      </c>
      <c r="I23" t="s">
        <v>83</v>
      </c>
      <c r="J23" t="s">
        <v>78</v>
      </c>
      <c r="K23">
        <v>0</v>
      </c>
      <c r="L23" t="s">
        <v>25</v>
      </c>
      <c r="Q23" s="2"/>
      <c r="R23" s="2"/>
      <c r="S23">
        <v>3</v>
      </c>
      <c r="T23">
        <f t="shared" ref="T23:T25" si="0">COUNTIF(E:E,S23)</f>
        <v>199</v>
      </c>
    </row>
    <row r="24" spans="1:20" x14ac:dyDescent="0.35">
      <c r="A24">
        <v>23</v>
      </c>
      <c r="B24" t="s">
        <v>37</v>
      </c>
      <c r="C24">
        <v>41</v>
      </c>
      <c r="D24" s="1">
        <v>45278</v>
      </c>
      <c r="E24">
        <v>1</v>
      </c>
      <c r="F24" t="s">
        <v>84</v>
      </c>
      <c r="G24">
        <v>17</v>
      </c>
      <c r="H24" t="s">
        <v>62</v>
      </c>
      <c r="I24" t="s">
        <v>85</v>
      </c>
      <c r="J24" t="s">
        <v>61</v>
      </c>
      <c r="K24">
        <v>8.6</v>
      </c>
      <c r="L24" t="s">
        <v>36</v>
      </c>
      <c r="Q24" s="2"/>
      <c r="R24" s="2"/>
      <c r="S24">
        <v>4</v>
      </c>
      <c r="T24">
        <f t="shared" si="0"/>
        <v>173</v>
      </c>
    </row>
    <row r="25" spans="1:20" x14ac:dyDescent="0.35">
      <c r="A25">
        <v>24</v>
      </c>
      <c r="B25" t="s">
        <v>46</v>
      </c>
      <c r="C25">
        <v>49</v>
      </c>
      <c r="D25" s="1">
        <v>45347</v>
      </c>
      <c r="E25">
        <v>1</v>
      </c>
      <c r="F25" t="s">
        <v>47</v>
      </c>
      <c r="G25">
        <v>9</v>
      </c>
      <c r="H25" t="s">
        <v>62</v>
      </c>
      <c r="I25" t="s">
        <v>86</v>
      </c>
      <c r="J25" t="s">
        <v>18</v>
      </c>
      <c r="K25">
        <v>0</v>
      </c>
      <c r="L25" t="s">
        <v>19</v>
      </c>
      <c r="Q25" s="2"/>
      <c r="R25" s="2"/>
      <c r="S25">
        <v>5</v>
      </c>
      <c r="T25">
        <f t="shared" si="0"/>
        <v>195</v>
      </c>
    </row>
    <row r="26" spans="1:20" x14ac:dyDescent="0.35">
      <c r="A26">
        <v>25</v>
      </c>
      <c r="B26" t="s">
        <v>37</v>
      </c>
      <c r="C26">
        <v>47</v>
      </c>
      <c r="D26" s="1">
        <v>45031</v>
      </c>
      <c r="E26">
        <v>3</v>
      </c>
      <c r="F26" t="s">
        <v>87</v>
      </c>
      <c r="G26">
        <v>60</v>
      </c>
      <c r="H26" t="s">
        <v>16</v>
      </c>
      <c r="I26" t="s">
        <v>88</v>
      </c>
      <c r="J26" t="s">
        <v>65</v>
      </c>
      <c r="K26">
        <v>11.25</v>
      </c>
      <c r="L26" t="s">
        <v>36</v>
      </c>
      <c r="Q26" s="2"/>
      <c r="R26" s="2"/>
      <c r="T26">
        <v>0</v>
      </c>
    </row>
    <row r="27" spans="1:20" x14ac:dyDescent="0.35">
      <c r="A27">
        <v>26</v>
      </c>
      <c r="B27" t="s">
        <v>58</v>
      </c>
      <c r="C27">
        <v>57</v>
      </c>
      <c r="D27" s="1">
        <v>45122</v>
      </c>
      <c r="E27">
        <v>5</v>
      </c>
      <c r="F27" t="s">
        <v>59</v>
      </c>
      <c r="G27">
        <v>96</v>
      </c>
      <c r="H27" t="s">
        <v>51</v>
      </c>
      <c r="I27" t="s">
        <v>89</v>
      </c>
      <c r="J27" t="s">
        <v>40</v>
      </c>
      <c r="K27">
        <v>0</v>
      </c>
      <c r="L27" t="s">
        <v>41</v>
      </c>
      <c r="Q27" s="2" t="s">
        <v>1098</v>
      </c>
      <c r="R27" s="2" t="s">
        <v>1099</v>
      </c>
    </row>
    <row r="28" spans="1:20" x14ac:dyDescent="0.35">
      <c r="A28">
        <v>27</v>
      </c>
      <c r="B28" t="s">
        <v>42</v>
      </c>
      <c r="C28">
        <v>37</v>
      </c>
      <c r="D28" s="1">
        <v>45136</v>
      </c>
      <c r="E28">
        <v>5</v>
      </c>
      <c r="F28" t="s">
        <v>59</v>
      </c>
      <c r="G28">
        <v>82</v>
      </c>
      <c r="H28" t="s">
        <v>32</v>
      </c>
      <c r="I28" t="s">
        <v>90</v>
      </c>
      <c r="J28" t="s">
        <v>78</v>
      </c>
      <c r="K28">
        <v>6.21</v>
      </c>
      <c r="L28" t="s">
        <v>41</v>
      </c>
      <c r="Q28" s="2"/>
      <c r="R28" s="2" t="s">
        <v>1100</v>
      </c>
    </row>
    <row r="29" spans="1:20" x14ac:dyDescent="0.35">
      <c r="A29">
        <v>28</v>
      </c>
      <c r="B29" t="s">
        <v>14</v>
      </c>
      <c r="C29">
        <v>47</v>
      </c>
      <c r="D29" s="1">
        <v>44874</v>
      </c>
      <c r="E29">
        <v>3</v>
      </c>
      <c r="F29" t="s">
        <v>66</v>
      </c>
      <c r="G29">
        <v>38</v>
      </c>
      <c r="H29" t="s">
        <v>51</v>
      </c>
      <c r="I29" t="s">
        <v>91</v>
      </c>
      <c r="J29" t="s">
        <v>18</v>
      </c>
      <c r="K29">
        <v>13.77</v>
      </c>
      <c r="L29" t="s">
        <v>19</v>
      </c>
      <c r="Q29" s="2"/>
      <c r="R29" s="2" t="s">
        <v>1101</v>
      </c>
    </row>
    <row r="30" spans="1:20" x14ac:dyDescent="0.35">
      <c r="A30">
        <v>29</v>
      </c>
      <c r="B30" t="s">
        <v>37</v>
      </c>
      <c r="C30">
        <v>58</v>
      </c>
      <c r="D30" s="1">
        <v>44854</v>
      </c>
      <c r="E30">
        <v>1</v>
      </c>
      <c r="F30" t="s">
        <v>87</v>
      </c>
      <c r="G30">
        <v>31</v>
      </c>
      <c r="H30" t="s">
        <v>62</v>
      </c>
      <c r="I30" t="s">
        <v>92</v>
      </c>
      <c r="J30" t="s">
        <v>40</v>
      </c>
      <c r="K30">
        <v>0</v>
      </c>
      <c r="L30" t="s">
        <v>36</v>
      </c>
      <c r="Q30" s="2"/>
      <c r="R30" s="2"/>
    </row>
    <row r="31" spans="1:20" x14ac:dyDescent="0.35">
      <c r="A31">
        <v>30</v>
      </c>
      <c r="B31" t="s">
        <v>46</v>
      </c>
      <c r="C31">
        <v>34</v>
      </c>
      <c r="D31" s="1">
        <v>45377</v>
      </c>
      <c r="E31">
        <v>2</v>
      </c>
      <c r="F31" t="s">
        <v>47</v>
      </c>
      <c r="G31">
        <v>9</v>
      </c>
      <c r="H31" t="s">
        <v>44</v>
      </c>
      <c r="I31" t="s">
        <v>93</v>
      </c>
      <c r="J31" t="s">
        <v>57</v>
      </c>
      <c r="K31">
        <v>0</v>
      </c>
      <c r="L31" t="s">
        <v>19</v>
      </c>
      <c r="Q31" s="2"/>
      <c r="R31" s="2" t="s">
        <v>1102</v>
      </c>
      <c r="S31">
        <f>AVERAGEIF(B:B,"Instagram",E:E)</f>
        <v>2.7739130434782608</v>
      </c>
    </row>
    <row r="32" spans="1:20" x14ac:dyDescent="0.35">
      <c r="A32">
        <v>31</v>
      </c>
      <c r="B32" t="s">
        <v>26</v>
      </c>
      <c r="C32">
        <v>53</v>
      </c>
      <c r="D32" s="1">
        <v>45472</v>
      </c>
      <c r="E32">
        <v>4</v>
      </c>
      <c r="F32" t="s">
        <v>94</v>
      </c>
      <c r="G32">
        <v>57</v>
      </c>
      <c r="H32" t="s">
        <v>16</v>
      </c>
      <c r="I32" t="s">
        <v>95</v>
      </c>
      <c r="J32" t="s">
        <v>40</v>
      </c>
      <c r="K32">
        <v>0</v>
      </c>
      <c r="L32" t="s">
        <v>29</v>
      </c>
      <c r="Q32" s="2"/>
      <c r="R32" s="2" t="s">
        <v>1103</v>
      </c>
      <c r="S32" cm="1">
        <f t="array" ref="S32">_xlfn.STDEV.S(IF(B:B="Instagram", E:E))</f>
        <v>1.4752987777397177</v>
      </c>
    </row>
    <row r="33" spans="1:48" x14ac:dyDescent="0.35">
      <c r="A33">
        <v>32</v>
      </c>
      <c r="B33" t="s">
        <v>58</v>
      </c>
      <c r="C33">
        <v>29</v>
      </c>
      <c r="D33" s="1">
        <v>45303</v>
      </c>
      <c r="E33">
        <v>5</v>
      </c>
      <c r="F33" t="s">
        <v>96</v>
      </c>
      <c r="G33">
        <v>51</v>
      </c>
      <c r="H33" t="s">
        <v>44</v>
      </c>
      <c r="I33" t="s">
        <v>97</v>
      </c>
      <c r="J33" t="s">
        <v>18</v>
      </c>
      <c r="K33">
        <v>6.11</v>
      </c>
      <c r="L33" t="s">
        <v>41</v>
      </c>
      <c r="Q33" s="2"/>
      <c r="R33" s="2" t="s">
        <v>1104</v>
      </c>
      <c r="S33">
        <f>COUNTIF(B:B,"Instagram")</f>
        <v>115</v>
      </c>
    </row>
    <row r="34" spans="1:48" x14ac:dyDescent="0.35">
      <c r="A34">
        <v>33</v>
      </c>
      <c r="B34" t="s">
        <v>20</v>
      </c>
      <c r="C34">
        <v>19</v>
      </c>
      <c r="D34" s="1">
        <v>44903</v>
      </c>
      <c r="E34">
        <v>2</v>
      </c>
      <c r="F34" t="s">
        <v>98</v>
      </c>
      <c r="G34">
        <v>16</v>
      </c>
      <c r="H34" t="s">
        <v>51</v>
      </c>
      <c r="I34" t="s">
        <v>99</v>
      </c>
      <c r="J34" t="s">
        <v>24</v>
      </c>
      <c r="K34">
        <v>0</v>
      </c>
      <c r="L34" t="s">
        <v>25</v>
      </c>
      <c r="Q34" s="2"/>
      <c r="R34" s="2"/>
    </row>
    <row r="35" spans="1:48" x14ac:dyDescent="0.35">
      <c r="A35">
        <v>34</v>
      </c>
      <c r="B35" t="s">
        <v>79</v>
      </c>
      <c r="C35">
        <v>23</v>
      </c>
      <c r="D35" s="1">
        <v>44885</v>
      </c>
      <c r="E35">
        <v>3</v>
      </c>
      <c r="F35" t="s">
        <v>100</v>
      </c>
      <c r="G35">
        <v>59</v>
      </c>
      <c r="H35" t="s">
        <v>51</v>
      </c>
      <c r="I35" t="s">
        <v>101</v>
      </c>
      <c r="J35" t="s">
        <v>57</v>
      </c>
      <c r="K35">
        <v>0</v>
      </c>
      <c r="L35" t="s">
        <v>53</v>
      </c>
      <c r="Q35" s="2"/>
      <c r="R35" s="2" t="s">
        <v>1105</v>
      </c>
      <c r="S35">
        <f>AVERAGEIF(B:B,"Whatsapp",E:E)</f>
        <v>2.9326923076923075</v>
      </c>
    </row>
    <row r="36" spans="1:48" x14ac:dyDescent="0.35">
      <c r="A36">
        <v>35</v>
      </c>
      <c r="B36" t="s">
        <v>58</v>
      </c>
      <c r="C36">
        <v>33</v>
      </c>
      <c r="D36" s="1">
        <v>45312</v>
      </c>
      <c r="E36">
        <v>5</v>
      </c>
      <c r="F36" t="s">
        <v>59</v>
      </c>
      <c r="G36">
        <v>81</v>
      </c>
      <c r="H36" t="s">
        <v>32</v>
      </c>
      <c r="I36" t="s">
        <v>102</v>
      </c>
      <c r="J36" t="s">
        <v>57</v>
      </c>
      <c r="K36">
        <v>0</v>
      </c>
      <c r="L36" t="s">
        <v>41</v>
      </c>
      <c r="Q36" s="2"/>
      <c r="R36" s="2" t="s">
        <v>1106</v>
      </c>
      <c r="S36" cm="1">
        <f t="array" ref="S36">_xlfn.STDEV.S(IF(B:B="WhatsApp", E:E))</f>
        <v>1.4698551746697226</v>
      </c>
    </row>
    <row r="37" spans="1:48" x14ac:dyDescent="0.35">
      <c r="A37">
        <v>36</v>
      </c>
      <c r="B37" t="s">
        <v>46</v>
      </c>
      <c r="C37">
        <v>54</v>
      </c>
      <c r="D37" s="1">
        <v>44920</v>
      </c>
      <c r="E37">
        <v>3</v>
      </c>
      <c r="F37" t="s">
        <v>15</v>
      </c>
      <c r="G37">
        <v>53</v>
      </c>
      <c r="H37" t="s">
        <v>22</v>
      </c>
      <c r="I37" t="s">
        <v>103</v>
      </c>
      <c r="J37" t="s">
        <v>18</v>
      </c>
      <c r="K37">
        <v>0</v>
      </c>
      <c r="L37" t="s">
        <v>19</v>
      </c>
      <c r="Q37" s="2"/>
      <c r="R37" s="2" t="s">
        <v>1107</v>
      </c>
      <c r="S37">
        <f>COUNTIF(B:B,"Whatsapp")</f>
        <v>104</v>
      </c>
    </row>
    <row r="38" spans="1:48" x14ac:dyDescent="0.35">
      <c r="A38">
        <v>37</v>
      </c>
      <c r="B38" t="s">
        <v>46</v>
      </c>
      <c r="C38">
        <v>51</v>
      </c>
      <c r="D38" s="1">
        <v>45107</v>
      </c>
      <c r="E38">
        <v>3</v>
      </c>
      <c r="F38" t="s">
        <v>66</v>
      </c>
      <c r="G38">
        <v>37</v>
      </c>
      <c r="H38" t="s">
        <v>22</v>
      </c>
      <c r="I38" t="s">
        <v>104</v>
      </c>
      <c r="J38" t="s">
        <v>65</v>
      </c>
      <c r="K38">
        <v>0</v>
      </c>
      <c r="L38" t="s">
        <v>19</v>
      </c>
      <c r="Q38" s="2"/>
      <c r="R38" s="2"/>
    </row>
    <row r="39" spans="1:48" x14ac:dyDescent="0.35">
      <c r="A39">
        <v>38</v>
      </c>
      <c r="B39" t="s">
        <v>79</v>
      </c>
      <c r="C39">
        <v>49</v>
      </c>
      <c r="D39" s="1">
        <v>44979</v>
      </c>
      <c r="E39">
        <v>3</v>
      </c>
      <c r="F39" t="s">
        <v>80</v>
      </c>
      <c r="G39">
        <v>28</v>
      </c>
      <c r="H39" t="s">
        <v>32</v>
      </c>
      <c r="I39" t="s">
        <v>105</v>
      </c>
      <c r="J39" t="s">
        <v>78</v>
      </c>
      <c r="K39">
        <v>0</v>
      </c>
      <c r="L39" t="s">
        <v>53</v>
      </c>
      <c r="Q39" s="2"/>
      <c r="R39" s="3" t="s">
        <v>1108</v>
      </c>
      <c r="S39">
        <f>S31-S35</f>
        <v>-0.15877926421404664</v>
      </c>
      <c r="T39" t="s">
        <v>1109</v>
      </c>
    </row>
    <row r="40" spans="1:48" x14ac:dyDescent="0.35">
      <c r="A40">
        <v>39</v>
      </c>
      <c r="B40" t="s">
        <v>58</v>
      </c>
      <c r="C40">
        <v>33</v>
      </c>
      <c r="D40" s="1">
        <v>45383</v>
      </c>
      <c r="E40">
        <v>5</v>
      </c>
      <c r="F40" t="s">
        <v>59</v>
      </c>
      <c r="G40">
        <v>87</v>
      </c>
      <c r="H40" t="s">
        <v>44</v>
      </c>
      <c r="I40" t="s">
        <v>106</v>
      </c>
      <c r="J40" t="s">
        <v>57</v>
      </c>
      <c r="K40">
        <v>0</v>
      </c>
      <c r="L40" t="s">
        <v>41</v>
      </c>
      <c r="Q40" s="2"/>
      <c r="R40" s="2" t="s">
        <v>1110</v>
      </c>
      <c r="S40">
        <f>SQRT((S32^2/S33) + (S36^2/S37))</f>
        <v>0.19924842295996548</v>
      </c>
      <c r="T40" t="s">
        <v>1111</v>
      </c>
    </row>
    <row r="41" spans="1:48" x14ac:dyDescent="0.35">
      <c r="A41">
        <v>40</v>
      </c>
      <c r="B41" t="s">
        <v>20</v>
      </c>
      <c r="C41">
        <v>58</v>
      </c>
      <c r="D41" s="1">
        <v>44843</v>
      </c>
      <c r="E41">
        <v>4</v>
      </c>
      <c r="F41" t="s">
        <v>107</v>
      </c>
      <c r="G41">
        <v>76</v>
      </c>
      <c r="H41" t="s">
        <v>16</v>
      </c>
      <c r="I41" t="s">
        <v>108</v>
      </c>
      <c r="J41" t="s">
        <v>78</v>
      </c>
      <c r="K41">
        <v>0</v>
      </c>
      <c r="L41" t="s">
        <v>25</v>
      </c>
      <c r="Q41" s="2"/>
      <c r="R41" s="2" t="s">
        <v>1112</v>
      </c>
      <c r="S41">
        <f>S39/S40</f>
        <v>-0.7968909457614618</v>
      </c>
      <c r="T41" t="s">
        <v>1113</v>
      </c>
    </row>
    <row r="42" spans="1:48" x14ac:dyDescent="0.35">
      <c r="A42">
        <v>41</v>
      </c>
      <c r="B42" t="s">
        <v>30</v>
      </c>
      <c r="C42">
        <v>60</v>
      </c>
      <c r="D42" s="1">
        <v>45102</v>
      </c>
      <c r="E42">
        <v>2</v>
      </c>
      <c r="F42" t="s">
        <v>109</v>
      </c>
      <c r="G42">
        <v>25</v>
      </c>
      <c r="H42" t="s">
        <v>44</v>
      </c>
      <c r="I42" t="s">
        <v>110</v>
      </c>
      <c r="J42" t="s">
        <v>78</v>
      </c>
      <c r="K42">
        <v>0</v>
      </c>
      <c r="L42" t="s">
        <v>34</v>
      </c>
      <c r="Q42" s="2"/>
      <c r="R42" s="2" t="s">
        <v>1114</v>
      </c>
      <c r="S42" s="4">
        <f>((S32^2/S33 + S36^2/S37)^2) / (((S32^2/S33)^2)/(S33-1) + ((S36^2/S37)^2)/(S37-1))</f>
        <v>214.96251405712221</v>
      </c>
    </row>
    <row r="43" spans="1:48" x14ac:dyDescent="0.35">
      <c r="A43">
        <v>42</v>
      </c>
      <c r="B43" t="s">
        <v>37</v>
      </c>
      <c r="C43">
        <v>31</v>
      </c>
      <c r="D43" s="1">
        <v>45352</v>
      </c>
      <c r="E43">
        <v>1</v>
      </c>
      <c r="F43" t="s">
        <v>38</v>
      </c>
      <c r="G43">
        <v>21</v>
      </c>
      <c r="H43" t="s">
        <v>62</v>
      </c>
      <c r="I43" t="s">
        <v>111</v>
      </c>
      <c r="J43" t="s">
        <v>40</v>
      </c>
      <c r="K43">
        <v>10.06</v>
      </c>
      <c r="L43" t="s">
        <v>36</v>
      </c>
      <c r="Q43" s="2"/>
      <c r="R43" s="2" t="s">
        <v>1115</v>
      </c>
      <c r="S43">
        <f>_xlfn.T.INV.2T(0.05, 215)</f>
        <v>1.9710591221336478</v>
      </c>
    </row>
    <row r="44" spans="1:48" x14ac:dyDescent="0.35">
      <c r="A44">
        <v>43</v>
      </c>
      <c r="B44" t="s">
        <v>79</v>
      </c>
      <c r="C44">
        <v>33</v>
      </c>
      <c r="D44" s="1">
        <v>44867</v>
      </c>
      <c r="E44">
        <v>3</v>
      </c>
      <c r="F44" t="s">
        <v>80</v>
      </c>
      <c r="G44">
        <v>39</v>
      </c>
      <c r="H44" t="s">
        <v>44</v>
      </c>
      <c r="I44" t="s">
        <v>112</v>
      </c>
      <c r="J44" t="s">
        <v>18</v>
      </c>
      <c r="K44">
        <v>0</v>
      </c>
      <c r="L44" t="s">
        <v>53</v>
      </c>
      <c r="Q44" s="2"/>
      <c r="R44" s="2"/>
    </row>
    <row r="45" spans="1:48" x14ac:dyDescent="0.35">
      <c r="A45">
        <v>44</v>
      </c>
      <c r="B45" t="s">
        <v>79</v>
      </c>
      <c r="C45">
        <v>30</v>
      </c>
      <c r="D45" s="1">
        <v>45043</v>
      </c>
      <c r="E45">
        <v>4</v>
      </c>
      <c r="F45" t="s">
        <v>113</v>
      </c>
      <c r="G45">
        <v>60</v>
      </c>
      <c r="H45" t="s">
        <v>16</v>
      </c>
      <c r="I45" t="s">
        <v>114</v>
      </c>
      <c r="J45" t="s">
        <v>78</v>
      </c>
      <c r="K45">
        <v>5.5</v>
      </c>
      <c r="L45" t="s">
        <v>53</v>
      </c>
      <c r="Q45" s="2" t="s">
        <v>1116</v>
      </c>
      <c r="R45" s="2" t="s">
        <v>1117</v>
      </c>
      <c r="S45" s="5" t="s">
        <v>1118</v>
      </c>
      <c r="T45" s="5" t="s">
        <v>1118</v>
      </c>
      <c r="U45" s="5" t="s">
        <v>1118</v>
      </c>
      <c r="V45" s="5" t="s">
        <v>1118</v>
      </c>
      <c r="W45" s="5" t="s">
        <v>1118</v>
      </c>
      <c r="X45" s="5" t="s">
        <v>1118</v>
      </c>
      <c r="Y45" s="5" t="s">
        <v>1118</v>
      </c>
      <c r="Z45" s="5" t="s">
        <v>1118</v>
      </c>
      <c r="AA45" s="5" t="s">
        <v>1118</v>
      </c>
      <c r="AB45" s="5" t="s">
        <v>1118</v>
      </c>
      <c r="AC45" s="5" t="s">
        <v>1118</v>
      </c>
      <c r="AD45" s="5" t="s">
        <v>1118</v>
      </c>
      <c r="AE45" s="5" t="s">
        <v>1118</v>
      </c>
      <c r="AF45" s="5" t="s">
        <v>1118</v>
      </c>
      <c r="AG45" s="5" t="s">
        <v>1118</v>
      </c>
      <c r="AH45" s="5" t="s">
        <v>1118</v>
      </c>
      <c r="AI45" s="5" t="s">
        <v>1118</v>
      </c>
      <c r="AJ45" s="5" t="s">
        <v>1118</v>
      </c>
      <c r="AK45" s="5" t="s">
        <v>1118</v>
      </c>
      <c r="AL45" s="5" t="s">
        <v>1118</v>
      </c>
      <c r="AM45" s="5" t="s">
        <v>1118</v>
      </c>
      <c r="AN45" s="5" t="s">
        <v>1118</v>
      </c>
      <c r="AO45" s="5" t="s">
        <v>1118</v>
      </c>
      <c r="AP45" s="5" t="s">
        <v>1118</v>
      </c>
      <c r="AQ45" s="5" t="s">
        <v>1118</v>
      </c>
      <c r="AR45" s="5" t="s">
        <v>1118</v>
      </c>
      <c r="AS45" s="5" t="s">
        <v>1118</v>
      </c>
      <c r="AT45" s="5" t="s">
        <v>1118</v>
      </c>
      <c r="AU45" s="5" t="s">
        <v>1118</v>
      </c>
      <c r="AV45" s="5" t="s">
        <v>1118</v>
      </c>
    </row>
    <row r="46" spans="1:48" x14ac:dyDescent="0.35">
      <c r="A46">
        <v>45</v>
      </c>
      <c r="B46" t="s">
        <v>46</v>
      </c>
      <c r="C46">
        <v>52</v>
      </c>
      <c r="D46" s="1">
        <v>45501</v>
      </c>
      <c r="E46">
        <v>3</v>
      </c>
      <c r="F46" t="s">
        <v>66</v>
      </c>
      <c r="G46">
        <v>40</v>
      </c>
      <c r="H46" t="s">
        <v>51</v>
      </c>
      <c r="I46" t="s">
        <v>115</v>
      </c>
      <c r="J46" t="s">
        <v>57</v>
      </c>
      <c r="K46">
        <v>17.829999999999998</v>
      </c>
      <c r="L46" t="s">
        <v>19</v>
      </c>
      <c r="Q46" s="2"/>
      <c r="R46" s="2" t="s">
        <v>1119</v>
      </c>
      <c r="S46" s="5">
        <v>1</v>
      </c>
      <c r="T46" s="5">
        <v>2</v>
      </c>
      <c r="U46" s="5">
        <v>3</v>
      </c>
      <c r="V46" s="5">
        <v>4</v>
      </c>
      <c r="W46" s="5">
        <v>5</v>
      </c>
      <c r="X46" s="5">
        <v>6</v>
      </c>
      <c r="Y46" s="5">
        <v>7</v>
      </c>
      <c r="Z46" s="5">
        <v>8</v>
      </c>
      <c r="AA46" s="5">
        <v>9</v>
      </c>
      <c r="AB46" s="5">
        <v>10</v>
      </c>
      <c r="AC46" s="5">
        <v>11</v>
      </c>
      <c r="AD46" s="5">
        <v>12</v>
      </c>
      <c r="AE46" s="5">
        <v>13</v>
      </c>
      <c r="AF46" s="5">
        <v>14</v>
      </c>
      <c r="AG46" s="5">
        <v>15</v>
      </c>
      <c r="AH46" s="5">
        <v>16</v>
      </c>
      <c r="AI46" s="5">
        <v>17</v>
      </c>
      <c r="AJ46" s="5">
        <v>18</v>
      </c>
      <c r="AK46" s="5">
        <v>19</v>
      </c>
      <c r="AL46" s="5">
        <v>20</v>
      </c>
      <c r="AM46" s="5">
        <v>21</v>
      </c>
      <c r="AN46" s="5">
        <v>22</v>
      </c>
      <c r="AO46" s="5">
        <v>23</v>
      </c>
      <c r="AP46" s="5">
        <v>24</v>
      </c>
      <c r="AQ46" s="5">
        <v>25</v>
      </c>
      <c r="AR46" s="5">
        <v>26</v>
      </c>
      <c r="AS46" s="5">
        <v>27</v>
      </c>
      <c r="AT46" s="5">
        <v>28</v>
      </c>
      <c r="AU46" s="5">
        <v>29</v>
      </c>
      <c r="AV46" s="5">
        <v>30</v>
      </c>
    </row>
    <row r="47" spans="1:48" x14ac:dyDescent="0.35">
      <c r="A47">
        <v>46</v>
      </c>
      <c r="B47" t="s">
        <v>42</v>
      </c>
      <c r="C47">
        <v>49</v>
      </c>
      <c r="D47" s="1">
        <v>44935</v>
      </c>
      <c r="E47">
        <v>2</v>
      </c>
      <c r="F47" t="s">
        <v>116</v>
      </c>
      <c r="G47">
        <v>32</v>
      </c>
      <c r="H47" t="s">
        <v>44</v>
      </c>
      <c r="I47" t="s">
        <v>117</v>
      </c>
      <c r="J47" t="s">
        <v>61</v>
      </c>
      <c r="K47">
        <v>9.15</v>
      </c>
      <c r="L47" t="s">
        <v>41</v>
      </c>
      <c r="Q47" s="2"/>
      <c r="R47" s="2"/>
      <c r="S47">
        <v>4</v>
      </c>
      <c r="T47">
        <v>3</v>
      </c>
      <c r="U47">
        <v>5</v>
      </c>
      <c r="V47">
        <v>2</v>
      </c>
      <c r="W47">
        <v>4</v>
      </c>
      <c r="X47">
        <v>3</v>
      </c>
      <c r="Y47">
        <v>4</v>
      </c>
      <c r="Z47">
        <v>5</v>
      </c>
      <c r="AA47">
        <v>1</v>
      </c>
      <c r="AB47">
        <v>4</v>
      </c>
      <c r="AC47">
        <v>1</v>
      </c>
      <c r="AD47">
        <v>1</v>
      </c>
      <c r="AE47">
        <v>3</v>
      </c>
      <c r="AF47">
        <v>2</v>
      </c>
      <c r="AG47">
        <v>5</v>
      </c>
      <c r="AH47">
        <v>1</v>
      </c>
      <c r="AI47">
        <v>3</v>
      </c>
      <c r="AJ47">
        <v>1</v>
      </c>
      <c r="AK47">
        <v>1</v>
      </c>
      <c r="AL47">
        <v>1</v>
      </c>
      <c r="AM47">
        <v>3</v>
      </c>
      <c r="AN47">
        <v>3</v>
      </c>
      <c r="AO47">
        <v>4</v>
      </c>
      <c r="AP47">
        <v>1</v>
      </c>
      <c r="AQ47">
        <v>2</v>
      </c>
      <c r="AR47">
        <v>1</v>
      </c>
      <c r="AS47">
        <v>3</v>
      </c>
      <c r="AT47">
        <v>5</v>
      </c>
      <c r="AU47">
        <v>1</v>
      </c>
      <c r="AV47">
        <v>5</v>
      </c>
    </row>
    <row r="48" spans="1:48" x14ac:dyDescent="0.35">
      <c r="A48">
        <v>47</v>
      </c>
      <c r="B48" t="s">
        <v>14</v>
      </c>
      <c r="C48">
        <v>22</v>
      </c>
      <c r="D48" s="1">
        <v>45515</v>
      </c>
      <c r="E48">
        <v>1</v>
      </c>
      <c r="F48" t="s">
        <v>47</v>
      </c>
      <c r="G48">
        <v>8</v>
      </c>
      <c r="H48" t="s">
        <v>32</v>
      </c>
      <c r="I48" t="s">
        <v>118</v>
      </c>
      <c r="J48" t="s">
        <v>24</v>
      </c>
      <c r="K48">
        <v>11.63</v>
      </c>
      <c r="L48" t="s">
        <v>19</v>
      </c>
      <c r="Q48" s="2"/>
      <c r="R48" s="2"/>
      <c r="S48">
        <v>1</v>
      </c>
      <c r="T48">
        <v>5</v>
      </c>
      <c r="U48">
        <v>4</v>
      </c>
      <c r="V48">
        <v>4</v>
      </c>
      <c r="W48">
        <v>2</v>
      </c>
      <c r="X48">
        <v>3</v>
      </c>
      <c r="Y48">
        <v>1</v>
      </c>
      <c r="Z48">
        <v>4</v>
      </c>
      <c r="AA48">
        <v>1</v>
      </c>
      <c r="AB48">
        <v>3</v>
      </c>
      <c r="AC48">
        <v>5</v>
      </c>
      <c r="AD48">
        <v>3</v>
      </c>
      <c r="AE48">
        <v>3</v>
      </c>
      <c r="AF48">
        <v>3</v>
      </c>
      <c r="AG48">
        <v>5</v>
      </c>
      <c r="AH48">
        <v>5</v>
      </c>
      <c r="AI48">
        <v>2</v>
      </c>
      <c r="AJ48">
        <v>5</v>
      </c>
      <c r="AK48">
        <v>2</v>
      </c>
      <c r="AL48">
        <v>1</v>
      </c>
      <c r="AM48">
        <v>2</v>
      </c>
      <c r="AN48">
        <v>1</v>
      </c>
      <c r="AO48">
        <v>2</v>
      </c>
      <c r="AP48">
        <v>5</v>
      </c>
      <c r="AQ48">
        <v>5</v>
      </c>
      <c r="AR48">
        <v>4</v>
      </c>
      <c r="AS48">
        <v>4</v>
      </c>
      <c r="AT48">
        <v>4</v>
      </c>
      <c r="AU48">
        <v>5</v>
      </c>
      <c r="AV48">
        <v>5</v>
      </c>
    </row>
    <row r="49" spans="1:48" x14ac:dyDescent="0.35">
      <c r="A49">
        <v>48</v>
      </c>
      <c r="B49" t="s">
        <v>14</v>
      </c>
      <c r="C49">
        <v>49</v>
      </c>
      <c r="D49" s="1">
        <v>44969</v>
      </c>
      <c r="E49">
        <v>3</v>
      </c>
      <c r="F49" t="s">
        <v>119</v>
      </c>
      <c r="G49">
        <v>30</v>
      </c>
      <c r="H49" t="s">
        <v>44</v>
      </c>
      <c r="I49" t="s">
        <v>120</v>
      </c>
      <c r="J49" t="s">
        <v>57</v>
      </c>
      <c r="K49">
        <v>17.510000000000002</v>
      </c>
      <c r="L49" t="s">
        <v>19</v>
      </c>
      <c r="Q49" s="2"/>
      <c r="R49" s="2"/>
      <c r="S49">
        <v>2</v>
      </c>
      <c r="T49">
        <v>2</v>
      </c>
      <c r="U49">
        <v>1</v>
      </c>
      <c r="V49">
        <v>4</v>
      </c>
      <c r="W49">
        <v>3</v>
      </c>
      <c r="X49">
        <v>3</v>
      </c>
      <c r="Y49">
        <v>1</v>
      </c>
      <c r="Z49">
        <v>2</v>
      </c>
      <c r="AA49">
        <v>3</v>
      </c>
      <c r="AB49">
        <v>4</v>
      </c>
      <c r="AC49">
        <v>4</v>
      </c>
      <c r="AD49">
        <v>2</v>
      </c>
      <c r="AE49">
        <v>2</v>
      </c>
      <c r="AF49">
        <v>5</v>
      </c>
      <c r="AG49">
        <v>1</v>
      </c>
      <c r="AH49">
        <v>3</v>
      </c>
      <c r="AI49">
        <v>2</v>
      </c>
      <c r="AJ49">
        <v>5</v>
      </c>
      <c r="AK49">
        <v>4</v>
      </c>
      <c r="AL49">
        <v>3</v>
      </c>
      <c r="AM49">
        <v>2</v>
      </c>
      <c r="AN49">
        <v>1</v>
      </c>
      <c r="AO49">
        <v>5</v>
      </c>
      <c r="AP49">
        <v>2</v>
      </c>
      <c r="AQ49">
        <v>2</v>
      </c>
      <c r="AR49">
        <v>2</v>
      </c>
      <c r="AS49">
        <v>2</v>
      </c>
      <c r="AT49">
        <v>1</v>
      </c>
      <c r="AU49">
        <v>1</v>
      </c>
      <c r="AV49">
        <v>2</v>
      </c>
    </row>
    <row r="50" spans="1:48" x14ac:dyDescent="0.35">
      <c r="A50">
        <v>49</v>
      </c>
      <c r="B50" t="s">
        <v>46</v>
      </c>
      <c r="C50">
        <v>59</v>
      </c>
      <c r="D50" s="1">
        <v>45451</v>
      </c>
      <c r="E50">
        <v>4</v>
      </c>
      <c r="F50" t="s">
        <v>66</v>
      </c>
      <c r="G50">
        <v>44</v>
      </c>
      <c r="H50" t="s">
        <v>32</v>
      </c>
      <c r="I50" t="s">
        <v>121</v>
      </c>
      <c r="J50" t="s">
        <v>61</v>
      </c>
      <c r="K50">
        <v>0</v>
      </c>
      <c r="L50" t="s">
        <v>19</v>
      </c>
      <c r="Q50" s="2"/>
      <c r="R50" s="2"/>
      <c r="S50">
        <v>1</v>
      </c>
      <c r="T50">
        <v>4</v>
      </c>
      <c r="U50">
        <v>1</v>
      </c>
      <c r="V50">
        <v>1</v>
      </c>
      <c r="W50">
        <v>2</v>
      </c>
      <c r="X50">
        <v>4</v>
      </c>
      <c r="Y50">
        <v>3</v>
      </c>
      <c r="Z50">
        <v>3</v>
      </c>
      <c r="AA50">
        <v>1</v>
      </c>
      <c r="AB50">
        <v>5</v>
      </c>
      <c r="AC50">
        <v>4</v>
      </c>
      <c r="AD50">
        <v>2</v>
      </c>
      <c r="AE50">
        <v>4</v>
      </c>
      <c r="AF50">
        <v>4</v>
      </c>
      <c r="AG50">
        <v>5</v>
      </c>
      <c r="AH50">
        <v>1</v>
      </c>
      <c r="AI50">
        <v>2</v>
      </c>
      <c r="AJ50">
        <v>5</v>
      </c>
      <c r="AK50">
        <v>5</v>
      </c>
      <c r="AL50">
        <v>3</v>
      </c>
      <c r="AM50">
        <v>3</v>
      </c>
      <c r="AN50">
        <v>1</v>
      </c>
      <c r="AO50">
        <v>3</v>
      </c>
      <c r="AP50">
        <v>3</v>
      </c>
      <c r="AQ50">
        <v>3</v>
      </c>
      <c r="AR50">
        <v>3</v>
      </c>
      <c r="AS50">
        <v>1</v>
      </c>
      <c r="AT50">
        <v>1</v>
      </c>
      <c r="AU50">
        <v>3</v>
      </c>
      <c r="AV50">
        <v>4</v>
      </c>
    </row>
    <row r="51" spans="1:48" x14ac:dyDescent="0.35">
      <c r="A51">
        <v>50</v>
      </c>
      <c r="B51" t="s">
        <v>26</v>
      </c>
      <c r="C51">
        <v>55</v>
      </c>
      <c r="D51" s="1">
        <v>45107</v>
      </c>
      <c r="E51">
        <v>2</v>
      </c>
      <c r="F51" t="s">
        <v>122</v>
      </c>
      <c r="G51">
        <v>31</v>
      </c>
      <c r="H51" t="s">
        <v>44</v>
      </c>
      <c r="I51" t="s">
        <v>123</v>
      </c>
      <c r="J51" t="s">
        <v>57</v>
      </c>
      <c r="K51">
        <v>0</v>
      </c>
      <c r="L51" t="s">
        <v>29</v>
      </c>
      <c r="Q51" s="2"/>
      <c r="R51" s="2"/>
      <c r="S51">
        <v>1</v>
      </c>
      <c r="T51">
        <v>1</v>
      </c>
      <c r="U51">
        <v>5</v>
      </c>
      <c r="V51">
        <v>5</v>
      </c>
      <c r="W51">
        <v>1</v>
      </c>
      <c r="X51">
        <v>5</v>
      </c>
      <c r="Y51">
        <v>5</v>
      </c>
      <c r="Z51">
        <v>2</v>
      </c>
      <c r="AA51">
        <v>1</v>
      </c>
      <c r="AB51">
        <v>5</v>
      </c>
      <c r="AC51">
        <v>2</v>
      </c>
      <c r="AD51">
        <v>5</v>
      </c>
      <c r="AE51">
        <v>2</v>
      </c>
      <c r="AF51">
        <v>1</v>
      </c>
      <c r="AG51">
        <v>2</v>
      </c>
      <c r="AH51">
        <v>1</v>
      </c>
      <c r="AI51">
        <v>3</v>
      </c>
      <c r="AJ51">
        <v>3</v>
      </c>
      <c r="AK51">
        <v>1</v>
      </c>
      <c r="AL51">
        <v>4</v>
      </c>
      <c r="AM51">
        <v>4</v>
      </c>
      <c r="AN51">
        <v>3</v>
      </c>
      <c r="AO51">
        <v>3</v>
      </c>
      <c r="AP51">
        <v>1</v>
      </c>
      <c r="AQ51">
        <v>2</v>
      </c>
      <c r="AR51">
        <v>2</v>
      </c>
      <c r="AS51">
        <v>1</v>
      </c>
      <c r="AT51">
        <v>4</v>
      </c>
      <c r="AU51">
        <v>4</v>
      </c>
      <c r="AV51">
        <v>1</v>
      </c>
    </row>
    <row r="52" spans="1:48" x14ac:dyDescent="0.35">
      <c r="A52">
        <v>51</v>
      </c>
      <c r="B52" t="s">
        <v>20</v>
      </c>
      <c r="C52">
        <v>60</v>
      </c>
      <c r="D52" s="1">
        <v>45221</v>
      </c>
      <c r="E52">
        <v>4</v>
      </c>
      <c r="F52" t="s">
        <v>107</v>
      </c>
      <c r="G52">
        <v>55</v>
      </c>
      <c r="H52" t="s">
        <v>32</v>
      </c>
      <c r="I52" t="s">
        <v>124</v>
      </c>
      <c r="J52" t="s">
        <v>61</v>
      </c>
      <c r="K52">
        <v>10.27</v>
      </c>
      <c r="L52" t="s">
        <v>25</v>
      </c>
      <c r="Q52" s="2"/>
      <c r="R52" s="2"/>
      <c r="S52">
        <v>2</v>
      </c>
      <c r="T52">
        <v>5</v>
      </c>
      <c r="U52">
        <v>5</v>
      </c>
      <c r="V52">
        <v>2</v>
      </c>
      <c r="W52">
        <v>3</v>
      </c>
      <c r="X52">
        <v>1</v>
      </c>
      <c r="Y52">
        <v>2</v>
      </c>
      <c r="Z52">
        <v>3</v>
      </c>
      <c r="AA52">
        <v>5</v>
      </c>
      <c r="AB52">
        <v>3</v>
      </c>
      <c r="AC52">
        <v>1</v>
      </c>
      <c r="AD52">
        <v>2</v>
      </c>
      <c r="AE52">
        <v>2</v>
      </c>
      <c r="AF52">
        <v>1</v>
      </c>
      <c r="AG52">
        <v>2</v>
      </c>
      <c r="AH52">
        <v>4</v>
      </c>
      <c r="AI52">
        <v>4</v>
      </c>
      <c r="AJ52">
        <v>1</v>
      </c>
      <c r="AK52">
        <v>3</v>
      </c>
      <c r="AL52">
        <v>4</v>
      </c>
      <c r="AM52">
        <v>3</v>
      </c>
      <c r="AN52">
        <v>5</v>
      </c>
      <c r="AO52">
        <v>2</v>
      </c>
      <c r="AP52">
        <v>4</v>
      </c>
      <c r="AQ52">
        <v>1</v>
      </c>
      <c r="AR52">
        <v>5</v>
      </c>
      <c r="AS52">
        <v>3</v>
      </c>
      <c r="AT52">
        <v>1</v>
      </c>
      <c r="AU52">
        <v>5</v>
      </c>
      <c r="AV52">
        <v>3</v>
      </c>
    </row>
    <row r="53" spans="1:48" x14ac:dyDescent="0.35">
      <c r="A53">
        <v>52</v>
      </c>
      <c r="B53" t="s">
        <v>20</v>
      </c>
      <c r="C53">
        <v>31</v>
      </c>
      <c r="D53" s="1">
        <v>45116</v>
      </c>
      <c r="E53">
        <v>1</v>
      </c>
      <c r="F53" t="s">
        <v>125</v>
      </c>
      <c r="G53">
        <v>8</v>
      </c>
      <c r="H53" t="s">
        <v>32</v>
      </c>
      <c r="I53" t="s">
        <v>126</v>
      </c>
      <c r="J53" t="s">
        <v>57</v>
      </c>
      <c r="K53">
        <v>0</v>
      </c>
      <c r="L53" t="s">
        <v>25</v>
      </c>
      <c r="Q53" s="2"/>
      <c r="R53" s="2"/>
      <c r="S53">
        <v>4</v>
      </c>
      <c r="T53">
        <v>3</v>
      </c>
      <c r="U53">
        <v>4</v>
      </c>
      <c r="V53">
        <v>1</v>
      </c>
      <c r="W53">
        <v>5</v>
      </c>
      <c r="X53">
        <v>3</v>
      </c>
      <c r="Y53">
        <v>1</v>
      </c>
      <c r="Z53">
        <v>5</v>
      </c>
      <c r="AA53">
        <v>1</v>
      </c>
      <c r="AB53">
        <v>5</v>
      </c>
      <c r="AC53">
        <v>3</v>
      </c>
      <c r="AD53">
        <v>3</v>
      </c>
      <c r="AE53">
        <v>1</v>
      </c>
      <c r="AF53">
        <v>5</v>
      </c>
      <c r="AG53">
        <v>5</v>
      </c>
      <c r="AH53">
        <v>5</v>
      </c>
      <c r="AI53">
        <v>5</v>
      </c>
      <c r="AJ53">
        <v>4</v>
      </c>
      <c r="AK53">
        <v>3</v>
      </c>
      <c r="AL53">
        <v>5</v>
      </c>
      <c r="AM53">
        <v>5</v>
      </c>
      <c r="AN53">
        <v>4</v>
      </c>
      <c r="AO53">
        <v>3</v>
      </c>
      <c r="AP53">
        <v>3</v>
      </c>
      <c r="AQ53">
        <v>1</v>
      </c>
      <c r="AR53">
        <v>2</v>
      </c>
      <c r="AS53">
        <v>1</v>
      </c>
      <c r="AT53">
        <v>2</v>
      </c>
      <c r="AU53">
        <v>3</v>
      </c>
      <c r="AV53">
        <v>5</v>
      </c>
    </row>
    <row r="54" spans="1:48" x14ac:dyDescent="0.35">
      <c r="A54">
        <v>53</v>
      </c>
      <c r="B54" t="s">
        <v>26</v>
      </c>
      <c r="C54">
        <v>46</v>
      </c>
      <c r="D54" s="1">
        <v>45422</v>
      </c>
      <c r="E54">
        <v>3</v>
      </c>
      <c r="F54" t="s">
        <v>127</v>
      </c>
      <c r="G54">
        <v>57</v>
      </c>
      <c r="H54" t="s">
        <v>16</v>
      </c>
      <c r="I54" t="s">
        <v>128</v>
      </c>
      <c r="J54" t="s">
        <v>65</v>
      </c>
      <c r="K54">
        <v>0</v>
      </c>
      <c r="L54" t="s">
        <v>29</v>
      </c>
      <c r="Q54" s="2"/>
      <c r="R54" s="2"/>
      <c r="S54">
        <v>4</v>
      </c>
      <c r="T54">
        <v>2</v>
      </c>
      <c r="U54">
        <v>4</v>
      </c>
      <c r="V54">
        <v>5</v>
      </c>
      <c r="W54">
        <v>2</v>
      </c>
      <c r="X54">
        <v>3</v>
      </c>
      <c r="Y54">
        <v>4</v>
      </c>
      <c r="Z54">
        <v>3</v>
      </c>
      <c r="AA54">
        <v>5</v>
      </c>
      <c r="AB54">
        <v>3</v>
      </c>
      <c r="AC54">
        <v>4</v>
      </c>
      <c r="AD54">
        <v>2</v>
      </c>
      <c r="AE54">
        <v>5</v>
      </c>
      <c r="AF54">
        <v>1</v>
      </c>
      <c r="AG54">
        <v>3</v>
      </c>
      <c r="AH54">
        <v>3</v>
      </c>
      <c r="AI54">
        <v>4</v>
      </c>
      <c r="AJ54">
        <v>5</v>
      </c>
      <c r="AK54">
        <v>1</v>
      </c>
      <c r="AL54">
        <v>1</v>
      </c>
      <c r="AM54">
        <v>3</v>
      </c>
      <c r="AN54">
        <v>2</v>
      </c>
      <c r="AO54">
        <v>4</v>
      </c>
      <c r="AP54">
        <v>2</v>
      </c>
      <c r="AQ54">
        <v>1</v>
      </c>
      <c r="AR54">
        <v>2</v>
      </c>
      <c r="AS54">
        <v>5</v>
      </c>
      <c r="AT54">
        <v>1</v>
      </c>
      <c r="AU54">
        <v>5</v>
      </c>
      <c r="AV54">
        <v>5</v>
      </c>
    </row>
    <row r="55" spans="1:48" x14ac:dyDescent="0.35">
      <c r="A55">
        <v>54</v>
      </c>
      <c r="B55" t="s">
        <v>26</v>
      </c>
      <c r="C55">
        <v>24</v>
      </c>
      <c r="D55" s="1">
        <v>44849</v>
      </c>
      <c r="E55">
        <v>2</v>
      </c>
      <c r="F55" t="s">
        <v>50</v>
      </c>
      <c r="G55">
        <v>12</v>
      </c>
      <c r="H55" t="s">
        <v>44</v>
      </c>
      <c r="I55" t="s">
        <v>129</v>
      </c>
      <c r="J55" t="s">
        <v>18</v>
      </c>
      <c r="K55">
        <v>6.06</v>
      </c>
      <c r="L55" t="s">
        <v>29</v>
      </c>
      <c r="Q55" s="2"/>
      <c r="R55" s="2"/>
      <c r="S55">
        <v>5</v>
      </c>
      <c r="T55">
        <v>5</v>
      </c>
      <c r="U55">
        <v>1</v>
      </c>
      <c r="V55">
        <v>1</v>
      </c>
      <c r="W55">
        <v>2</v>
      </c>
      <c r="X55">
        <v>2</v>
      </c>
      <c r="Y55">
        <v>3</v>
      </c>
      <c r="Z55">
        <v>5</v>
      </c>
      <c r="AA55">
        <v>2</v>
      </c>
      <c r="AB55">
        <v>2</v>
      </c>
      <c r="AC55">
        <v>1</v>
      </c>
      <c r="AD55">
        <v>2</v>
      </c>
      <c r="AE55">
        <v>2</v>
      </c>
      <c r="AF55">
        <v>1</v>
      </c>
      <c r="AG55">
        <v>4</v>
      </c>
      <c r="AH55">
        <v>5</v>
      </c>
      <c r="AI55">
        <v>3</v>
      </c>
      <c r="AJ55">
        <v>2</v>
      </c>
      <c r="AK55">
        <v>5</v>
      </c>
      <c r="AL55">
        <v>5</v>
      </c>
      <c r="AM55">
        <v>3</v>
      </c>
      <c r="AN55">
        <v>4</v>
      </c>
      <c r="AO55">
        <v>3</v>
      </c>
      <c r="AP55">
        <v>3</v>
      </c>
      <c r="AQ55">
        <v>4</v>
      </c>
      <c r="AR55">
        <v>3</v>
      </c>
      <c r="AS55">
        <v>5</v>
      </c>
      <c r="AT55">
        <v>3</v>
      </c>
      <c r="AU55">
        <v>1</v>
      </c>
      <c r="AV55">
        <v>5</v>
      </c>
    </row>
    <row r="56" spans="1:48" x14ac:dyDescent="0.35">
      <c r="A56">
        <v>55</v>
      </c>
      <c r="B56" t="s">
        <v>37</v>
      </c>
      <c r="C56">
        <v>28</v>
      </c>
      <c r="D56" s="1">
        <v>45504</v>
      </c>
      <c r="E56">
        <v>3</v>
      </c>
      <c r="F56" t="s">
        <v>87</v>
      </c>
      <c r="G56">
        <v>43</v>
      </c>
      <c r="H56" t="s">
        <v>16</v>
      </c>
      <c r="I56" t="s">
        <v>130</v>
      </c>
      <c r="J56" t="s">
        <v>57</v>
      </c>
      <c r="K56">
        <v>6.58</v>
      </c>
      <c r="L56" t="s">
        <v>36</v>
      </c>
      <c r="Q56" s="2"/>
      <c r="R56" s="2"/>
      <c r="S56">
        <v>1</v>
      </c>
      <c r="T56">
        <v>2</v>
      </c>
      <c r="U56">
        <v>3</v>
      </c>
      <c r="V56">
        <v>4</v>
      </c>
      <c r="W56">
        <v>2</v>
      </c>
      <c r="X56">
        <v>4</v>
      </c>
      <c r="Y56">
        <v>2</v>
      </c>
      <c r="Z56">
        <v>1</v>
      </c>
      <c r="AA56">
        <v>2</v>
      </c>
      <c r="AB56">
        <v>2</v>
      </c>
      <c r="AC56">
        <v>5</v>
      </c>
      <c r="AD56">
        <v>4</v>
      </c>
      <c r="AE56">
        <v>5</v>
      </c>
      <c r="AF56">
        <v>1</v>
      </c>
      <c r="AG56">
        <v>3</v>
      </c>
      <c r="AH56">
        <v>1</v>
      </c>
      <c r="AI56">
        <v>2</v>
      </c>
      <c r="AJ56">
        <v>3</v>
      </c>
      <c r="AK56">
        <v>3</v>
      </c>
      <c r="AL56">
        <v>3</v>
      </c>
      <c r="AM56">
        <v>5</v>
      </c>
      <c r="AN56">
        <v>3</v>
      </c>
      <c r="AO56">
        <v>3</v>
      </c>
      <c r="AP56">
        <v>2</v>
      </c>
      <c r="AQ56">
        <v>3</v>
      </c>
      <c r="AR56">
        <v>2</v>
      </c>
      <c r="AS56">
        <v>5</v>
      </c>
      <c r="AT56">
        <v>2</v>
      </c>
      <c r="AU56">
        <v>1</v>
      </c>
      <c r="AV56">
        <v>3</v>
      </c>
    </row>
    <row r="57" spans="1:48" x14ac:dyDescent="0.35">
      <c r="A57">
        <v>56</v>
      </c>
      <c r="B57" t="s">
        <v>79</v>
      </c>
      <c r="C57">
        <v>47</v>
      </c>
      <c r="D57" s="1">
        <v>45140</v>
      </c>
      <c r="E57">
        <v>2</v>
      </c>
      <c r="F57" t="s">
        <v>80</v>
      </c>
      <c r="G57">
        <v>17</v>
      </c>
      <c r="H57" t="s">
        <v>51</v>
      </c>
      <c r="I57" t="s">
        <v>131</v>
      </c>
      <c r="J57" t="s">
        <v>40</v>
      </c>
      <c r="K57">
        <v>10.24</v>
      </c>
      <c r="L57" t="s">
        <v>53</v>
      </c>
      <c r="Q57" s="2"/>
      <c r="R57" s="2"/>
      <c r="S57">
        <v>1</v>
      </c>
      <c r="T57">
        <v>4</v>
      </c>
      <c r="U57">
        <v>4</v>
      </c>
      <c r="V57">
        <v>3</v>
      </c>
      <c r="W57">
        <v>2</v>
      </c>
      <c r="X57">
        <v>4</v>
      </c>
      <c r="Y57">
        <v>3</v>
      </c>
      <c r="Z57">
        <v>1</v>
      </c>
      <c r="AA57">
        <v>4</v>
      </c>
      <c r="AB57">
        <v>3</v>
      </c>
      <c r="AC57">
        <v>4</v>
      </c>
      <c r="AD57">
        <v>1</v>
      </c>
      <c r="AE57">
        <v>3</v>
      </c>
      <c r="AF57">
        <v>2</v>
      </c>
      <c r="AG57">
        <v>1</v>
      </c>
      <c r="AH57">
        <v>5</v>
      </c>
      <c r="AI57">
        <v>3</v>
      </c>
      <c r="AJ57">
        <v>4</v>
      </c>
      <c r="AK57">
        <v>4</v>
      </c>
      <c r="AL57">
        <v>5</v>
      </c>
      <c r="AM57">
        <v>5</v>
      </c>
      <c r="AN57">
        <v>2</v>
      </c>
      <c r="AO57">
        <v>1</v>
      </c>
      <c r="AP57">
        <v>2</v>
      </c>
      <c r="AQ57">
        <v>5</v>
      </c>
      <c r="AR57">
        <v>3</v>
      </c>
      <c r="AS57">
        <v>4</v>
      </c>
      <c r="AT57">
        <v>1</v>
      </c>
      <c r="AU57">
        <v>5</v>
      </c>
      <c r="AV57">
        <v>1</v>
      </c>
    </row>
    <row r="58" spans="1:48" x14ac:dyDescent="0.35">
      <c r="A58">
        <v>57</v>
      </c>
      <c r="B58" t="s">
        <v>42</v>
      </c>
      <c r="C58">
        <v>49</v>
      </c>
      <c r="D58" s="1">
        <v>45222</v>
      </c>
      <c r="E58">
        <v>4</v>
      </c>
      <c r="F58" t="s">
        <v>96</v>
      </c>
      <c r="G58">
        <v>65</v>
      </c>
      <c r="H58" t="s">
        <v>51</v>
      </c>
      <c r="I58" t="s">
        <v>132</v>
      </c>
      <c r="J58" t="s">
        <v>18</v>
      </c>
      <c r="K58">
        <v>5.7</v>
      </c>
      <c r="L58" t="s">
        <v>41</v>
      </c>
      <c r="Q58" s="2"/>
      <c r="R58" s="2"/>
      <c r="S58">
        <v>5</v>
      </c>
      <c r="T58">
        <v>1</v>
      </c>
      <c r="U58">
        <v>1</v>
      </c>
      <c r="V58">
        <v>3</v>
      </c>
      <c r="W58">
        <v>1</v>
      </c>
      <c r="X58">
        <v>4</v>
      </c>
      <c r="Y58">
        <v>1</v>
      </c>
      <c r="Z58">
        <v>1</v>
      </c>
      <c r="AA58">
        <v>2</v>
      </c>
      <c r="AB58">
        <v>2</v>
      </c>
      <c r="AC58">
        <v>5</v>
      </c>
      <c r="AD58">
        <v>2</v>
      </c>
      <c r="AE58">
        <v>4</v>
      </c>
      <c r="AF58">
        <v>1</v>
      </c>
      <c r="AG58">
        <v>2</v>
      </c>
      <c r="AH58">
        <v>2</v>
      </c>
      <c r="AI58">
        <v>5</v>
      </c>
      <c r="AJ58">
        <v>4</v>
      </c>
      <c r="AK58">
        <v>3</v>
      </c>
      <c r="AL58">
        <v>4</v>
      </c>
      <c r="AM58">
        <v>1</v>
      </c>
      <c r="AN58">
        <v>2</v>
      </c>
      <c r="AO58">
        <v>4</v>
      </c>
      <c r="AP58">
        <v>4</v>
      </c>
      <c r="AQ58">
        <v>4</v>
      </c>
      <c r="AR58">
        <v>5</v>
      </c>
      <c r="AS58">
        <v>4</v>
      </c>
      <c r="AT58">
        <v>2</v>
      </c>
      <c r="AU58">
        <v>2</v>
      </c>
      <c r="AV58">
        <v>2</v>
      </c>
    </row>
    <row r="59" spans="1:48" x14ac:dyDescent="0.35">
      <c r="A59">
        <v>58</v>
      </c>
      <c r="B59" t="s">
        <v>42</v>
      </c>
      <c r="C59">
        <v>55</v>
      </c>
      <c r="D59" s="1">
        <v>45325</v>
      </c>
      <c r="E59">
        <v>3</v>
      </c>
      <c r="F59" t="s">
        <v>116</v>
      </c>
      <c r="G59">
        <v>34</v>
      </c>
      <c r="H59" t="s">
        <v>44</v>
      </c>
      <c r="I59" t="s">
        <v>133</v>
      </c>
      <c r="J59" t="s">
        <v>24</v>
      </c>
      <c r="K59">
        <v>0</v>
      </c>
      <c r="L59" t="s">
        <v>41</v>
      </c>
      <c r="Q59" s="2"/>
      <c r="R59" s="2"/>
      <c r="S59">
        <v>2</v>
      </c>
      <c r="T59">
        <v>4</v>
      </c>
      <c r="U59">
        <v>2</v>
      </c>
      <c r="V59">
        <v>4</v>
      </c>
      <c r="W59">
        <v>3</v>
      </c>
      <c r="X59">
        <v>2</v>
      </c>
      <c r="Y59">
        <v>5</v>
      </c>
      <c r="Z59">
        <v>4</v>
      </c>
      <c r="AA59">
        <v>3</v>
      </c>
      <c r="AB59">
        <v>4</v>
      </c>
      <c r="AC59">
        <v>3</v>
      </c>
      <c r="AD59">
        <v>4</v>
      </c>
      <c r="AE59">
        <v>1</v>
      </c>
      <c r="AF59">
        <v>2</v>
      </c>
      <c r="AG59">
        <v>5</v>
      </c>
      <c r="AH59">
        <v>3</v>
      </c>
      <c r="AI59">
        <v>5</v>
      </c>
      <c r="AJ59">
        <v>2</v>
      </c>
      <c r="AK59">
        <v>5</v>
      </c>
      <c r="AL59">
        <v>5</v>
      </c>
      <c r="AM59">
        <v>1</v>
      </c>
      <c r="AN59">
        <v>4</v>
      </c>
      <c r="AO59">
        <v>2</v>
      </c>
      <c r="AP59">
        <v>2</v>
      </c>
      <c r="AQ59">
        <v>1</v>
      </c>
      <c r="AR59">
        <v>1</v>
      </c>
      <c r="AS59">
        <v>1</v>
      </c>
      <c r="AT59">
        <v>1</v>
      </c>
      <c r="AU59">
        <v>2</v>
      </c>
      <c r="AV59">
        <v>1</v>
      </c>
    </row>
    <row r="60" spans="1:48" x14ac:dyDescent="0.35">
      <c r="A60">
        <v>59</v>
      </c>
      <c r="B60" t="s">
        <v>30</v>
      </c>
      <c r="C60">
        <v>42</v>
      </c>
      <c r="D60" s="1">
        <v>45390</v>
      </c>
      <c r="E60">
        <v>1</v>
      </c>
      <c r="F60" t="s">
        <v>109</v>
      </c>
      <c r="G60">
        <v>29</v>
      </c>
      <c r="H60" t="s">
        <v>62</v>
      </c>
      <c r="I60" t="s">
        <v>134</v>
      </c>
      <c r="J60" t="s">
        <v>65</v>
      </c>
      <c r="K60">
        <v>0</v>
      </c>
      <c r="L60" t="s">
        <v>34</v>
      </c>
      <c r="Q60" s="2"/>
      <c r="R60" s="2"/>
      <c r="S60">
        <v>5</v>
      </c>
      <c r="T60">
        <v>2</v>
      </c>
      <c r="U60">
        <v>3</v>
      </c>
      <c r="V60">
        <v>3</v>
      </c>
      <c r="W60">
        <v>2</v>
      </c>
      <c r="X60">
        <v>4</v>
      </c>
      <c r="Y60">
        <v>1</v>
      </c>
      <c r="Z60">
        <v>4</v>
      </c>
      <c r="AA60">
        <v>2</v>
      </c>
      <c r="AB60">
        <v>1</v>
      </c>
      <c r="AC60">
        <v>4</v>
      </c>
      <c r="AD60">
        <v>1</v>
      </c>
      <c r="AE60">
        <v>3</v>
      </c>
      <c r="AF60">
        <v>5</v>
      </c>
      <c r="AG60">
        <v>2</v>
      </c>
      <c r="AH60">
        <v>5</v>
      </c>
      <c r="AI60">
        <v>5</v>
      </c>
      <c r="AJ60">
        <v>3</v>
      </c>
      <c r="AK60">
        <v>3</v>
      </c>
      <c r="AL60">
        <v>5</v>
      </c>
      <c r="AM60">
        <v>3</v>
      </c>
      <c r="AN60">
        <v>1</v>
      </c>
      <c r="AO60">
        <v>2</v>
      </c>
      <c r="AP60">
        <v>5</v>
      </c>
      <c r="AQ60">
        <v>4</v>
      </c>
      <c r="AR60">
        <v>2</v>
      </c>
      <c r="AS60">
        <v>1</v>
      </c>
      <c r="AT60">
        <v>2</v>
      </c>
      <c r="AU60">
        <v>1</v>
      </c>
      <c r="AV60">
        <v>3</v>
      </c>
    </row>
    <row r="61" spans="1:48" x14ac:dyDescent="0.35">
      <c r="A61">
        <v>60</v>
      </c>
      <c r="B61" t="s">
        <v>26</v>
      </c>
      <c r="C61">
        <v>51</v>
      </c>
      <c r="D61" s="1">
        <v>44846</v>
      </c>
      <c r="E61">
        <v>3</v>
      </c>
      <c r="F61" t="s">
        <v>27</v>
      </c>
      <c r="G61">
        <v>85</v>
      </c>
      <c r="H61" t="s">
        <v>22</v>
      </c>
      <c r="I61" t="s">
        <v>135</v>
      </c>
      <c r="J61" t="s">
        <v>40</v>
      </c>
      <c r="K61">
        <v>9.7100000000000009</v>
      </c>
      <c r="L61" t="s">
        <v>29</v>
      </c>
      <c r="Q61" s="2"/>
      <c r="R61" s="2"/>
      <c r="S61">
        <v>3</v>
      </c>
      <c r="T61">
        <v>5</v>
      </c>
      <c r="U61">
        <v>5</v>
      </c>
      <c r="V61">
        <v>1</v>
      </c>
      <c r="W61">
        <v>3</v>
      </c>
      <c r="X61">
        <v>4</v>
      </c>
      <c r="Y61">
        <v>1</v>
      </c>
      <c r="Z61">
        <v>2</v>
      </c>
      <c r="AA61">
        <v>5</v>
      </c>
      <c r="AB61">
        <v>3</v>
      </c>
      <c r="AC61">
        <v>1</v>
      </c>
      <c r="AD61">
        <v>5</v>
      </c>
      <c r="AE61">
        <v>3</v>
      </c>
      <c r="AF61">
        <v>3</v>
      </c>
      <c r="AG61">
        <v>3</v>
      </c>
      <c r="AH61">
        <v>2</v>
      </c>
      <c r="AI61">
        <v>2</v>
      </c>
      <c r="AJ61">
        <v>3</v>
      </c>
      <c r="AK61">
        <v>3</v>
      </c>
      <c r="AL61">
        <v>5</v>
      </c>
      <c r="AM61">
        <v>1</v>
      </c>
      <c r="AN61">
        <v>3</v>
      </c>
      <c r="AO61">
        <v>3</v>
      </c>
      <c r="AP61">
        <v>3</v>
      </c>
      <c r="AQ61">
        <v>1</v>
      </c>
      <c r="AR61">
        <v>4</v>
      </c>
      <c r="AS61">
        <v>5</v>
      </c>
      <c r="AT61">
        <v>5</v>
      </c>
      <c r="AU61">
        <v>2</v>
      </c>
      <c r="AV61">
        <v>5</v>
      </c>
    </row>
    <row r="62" spans="1:48" x14ac:dyDescent="0.35">
      <c r="A62">
        <v>61</v>
      </c>
      <c r="B62" t="s">
        <v>79</v>
      </c>
      <c r="C62">
        <v>51</v>
      </c>
      <c r="D62" s="1">
        <v>45239</v>
      </c>
      <c r="E62">
        <v>3</v>
      </c>
      <c r="F62" t="s">
        <v>80</v>
      </c>
      <c r="G62">
        <v>38</v>
      </c>
      <c r="H62" t="s">
        <v>32</v>
      </c>
      <c r="I62" t="s">
        <v>136</v>
      </c>
      <c r="J62" t="s">
        <v>65</v>
      </c>
      <c r="K62">
        <v>14.78</v>
      </c>
      <c r="L62" t="s">
        <v>53</v>
      </c>
      <c r="Q62" s="2"/>
      <c r="R62" s="2"/>
      <c r="S62">
        <v>5</v>
      </c>
      <c r="T62">
        <v>2</v>
      </c>
      <c r="U62">
        <v>1</v>
      </c>
      <c r="V62">
        <v>4</v>
      </c>
      <c r="W62">
        <v>5</v>
      </c>
      <c r="X62">
        <v>2</v>
      </c>
      <c r="Y62">
        <v>5</v>
      </c>
      <c r="Z62">
        <v>3</v>
      </c>
      <c r="AA62">
        <v>5</v>
      </c>
      <c r="AB62">
        <v>3</v>
      </c>
      <c r="AC62">
        <v>4</v>
      </c>
      <c r="AD62">
        <v>4</v>
      </c>
      <c r="AE62">
        <v>1</v>
      </c>
      <c r="AF62">
        <v>5</v>
      </c>
      <c r="AG62">
        <v>5</v>
      </c>
      <c r="AH62">
        <v>2</v>
      </c>
      <c r="AI62">
        <v>4</v>
      </c>
      <c r="AJ62">
        <v>5</v>
      </c>
      <c r="AK62">
        <v>5</v>
      </c>
      <c r="AL62">
        <v>2</v>
      </c>
      <c r="AM62">
        <v>4</v>
      </c>
      <c r="AN62">
        <v>1</v>
      </c>
      <c r="AO62">
        <v>1</v>
      </c>
      <c r="AP62">
        <v>1</v>
      </c>
      <c r="AQ62">
        <v>2</v>
      </c>
      <c r="AR62">
        <v>2</v>
      </c>
      <c r="AS62">
        <v>1</v>
      </c>
      <c r="AT62">
        <v>3</v>
      </c>
      <c r="AU62">
        <v>1</v>
      </c>
      <c r="AV62">
        <v>5</v>
      </c>
    </row>
    <row r="63" spans="1:48" x14ac:dyDescent="0.35">
      <c r="A63">
        <v>62</v>
      </c>
      <c r="B63" t="s">
        <v>79</v>
      </c>
      <c r="C63">
        <v>52</v>
      </c>
      <c r="D63" s="1">
        <v>45224</v>
      </c>
      <c r="E63">
        <v>5</v>
      </c>
      <c r="F63" t="s">
        <v>137</v>
      </c>
      <c r="G63">
        <v>96</v>
      </c>
      <c r="H63" t="s">
        <v>16</v>
      </c>
      <c r="I63" t="s">
        <v>138</v>
      </c>
      <c r="J63" t="s">
        <v>65</v>
      </c>
      <c r="K63">
        <v>0</v>
      </c>
      <c r="L63" t="s">
        <v>53</v>
      </c>
      <c r="Q63" s="2"/>
      <c r="R63" s="2"/>
      <c r="S63">
        <v>2</v>
      </c>
      <c r="T63">
        <v>4</v>
      </c>
      <c r="U63">
        <v>5</v>
      </c>
      <c r="V63">
        <v>4</v>
      </c>
      <c r="W63">
        <v>2</v>
      </c>
      <c r="X63">
        <v>4</v>
      </c>
      <c r="Y63">
        <v>2</v>
      </c>
      <c r="Z63">
        <v>4</v>
      </c>
      <c r="AA63">
        <v>5</v>
      </c>
      <c r="AB63">
        <v>2</v>
      </c>
      <c r="AC63">
        <v>1</v>
      </c>
      <c r="AD63">
        <v>4</v>
      </c>
      <c r="AE63">
        <v>5</v>
      </c>
      <c r="AF63">
        <v>4</v>
      </c>
      <c r="AG63">
        <v>5</v>
      </c>
      <c r="AH63">
        <v>5</v>
      </c>
      <c r="AI63">
        <v>2</v>
      </c>
      <c r="AJ63">
        <v>2</v>
      </c>
      <c r="AK63">
        <v>1</v>
      </c>
      <c r="AL63">
        <v>5</v>
      </c>
      <c r="AM63">
        <v>3</v>
      </c>
      <c r="AN63">
        <v>2</v>
      </c>
      <c r="AO63">
        <v>4</v>
      </c>
      <c r="AP63">
        <v>4</v>
      </c>
      <c r="AQ63">
        <v>3</v>
      </c>
      <c r="AR63">
        <v>1</v>
      </c>
      <c r="AS63">
        <v>1</v>
      </c>
      <c r="AT63">
        <v>3</v>
      </c>
      <c r="AU63">
        <v>3</v>
      </c>
      <c r="AV63">
        <v>1</v>
      </c>
    </row>
    <row r="64" spans="1:48" x14ac:dyDescent="0.35">
      <c r="A64">
        <v>63</v>
      </c>
      <c r="B64" t="s">
        <v>58</v>
      </c>
      <c r="C64">
        <v>30</v>
      </c>
      <c r="D64" s="1">
        <v>45502</v>
      </c>
      <c r="E64">
        <v>1</v>
      </c>
      <c r="F64" t="s">
        <v>116</v>
      </c>
      <c r="G64">
        <v>10</v>
      </c>
      <c r="H64" t="s">
        <v>22</v>
      </c>
      <c r="I64" t="s">
        <v>139</v>
      </c>
      <c r="J64" t="s">
        <v>18</v>
      </c>
      <c r="K64">
        <v>13.66</v>
      </c>
      <c r="L64" t="s">
        <v>41</v>
      </c>
      <c r="Q64" s="2"/>
      <c r="R64" s="2"/>
      <c r="S64">
        <v>5</v>
      </c>
      <c r="T64">
        <v>2</v>
      </c>
      <c r="U64">
        <v>1</v>
      </c>
      <c r="V64">
        <v>4</v>
      </c>
      <c r="W64">
        <v>1</v>
      </c>
      <c r="X64">
        <v>1</v>
      </c>
      <c r="Y64">
        <v>5</v>
      </c>
      <c r="Z64">
        <v>2</v>
      </c>
      <c r="AA64">
        <v>5</v>
      </c>
      <c r="AB64">
        <v>4</v>
      </c>
      <c r="AC64">
        <v>3</v>
      </c>
      <c r="AD64">
        <v>1</v>
      </c>
      <c r="AE64">
        <v>3</v>
      </c>
      <c r="AF64">
        <v>2</v>
      </c>
      <c r="AG64">
        <v>5</v>
      </c>
      <c r="AH64">
        <v>2</v>
      </c>
      <c r="AI64">
        <v>5</v>
      </c>
      <c r="AJ64">
        <v>5</v>
      </c>
      <c r="AK64">
        <v>3</v>
      </c>
      <c r="AL64">
        <v>2</v>
      </c>
      <c r="AM64">
        <v>1</v>
      </c>
      <c r="AN64">
        <v>5</v>
      </c>
      <c r="AO64">
        <v>2</v>
      </c>
      <c r="AP64">
        <v>1</v>
      </c>
      <c r="AQ64">
        <v>5</v>
      </c>
      <c r="AR64">
        <v>1</v>
      </c>
      <c r="AS64">
        <v>1</v>
      </c>
      <c r="AT64">
        <v>4</v>
      </c>
      <c r="AU64">
        <v>1</v>
      </c>
      <c r="AV64">
        <v>5</v>
      </c>
    </row>
    <row r="65" spans="1:48" x14ac:dyDescent="0.35">
      <c r="A65">
        <v>64</v>
      </c>
      <c r="B65" t="s">
        <v>42</v>
      </c>
      <c r="C65">
        <v>44</v>
      </c>
      <c r="D65" s="1">
        <v>45306</v>
      </c>
      <c r="E65">
        <v>3</v>
      </c>
      <c r="F65" t="s">
        <v>116</v>
      </c>
      <c r="G65">
        <v>31</v>
      </c>
      <c r="H65" t="s">
        <v>44</v>
      </c>
      <c r="I65" t="s">
        <v>140</v>
      </c>
      <c r="J65" t="s">
        <v>61</v>
      </c>
      <c r="K65">
        <v>10.57</v>
      </c>
      <c r="L65" t="s">
        <v>41</v>
      </c>
      <c r="Q65" s="2"/>
      <c r="R65" s="2"/>
      <c r="S65">
        <v>3</v>
      </c>
      <c r="T65">
        <v>1</v>
      </c>
      <c r="U65">
        <v>4</v>
      </c>
      <c r="V65">
        <v>3</v>
      </c>
      <c r="W65">
        <v>5</v>
      </c>
      <c r="X65">
        <v>1</v>
      </c>
      <c r="Y65">
        <v>4</v>
      </c>
      <c r="Z65">
        <v>5</v>
      </c>
      <c r="AA65">
        <v>1</v>
      </c>
      <c r="AB65">
        <v>5</v>
      </c>
      <c r="AC65">
        <v>4</v>
      </c>
      <c r="AD65">
        <v>2</v>
      </c>
      <c r="AE65">
        <v>5</v>
      </c>
      <c r="AF65">
        <v>2</v>
      </c>
      <c r="AG65">
        <v>4</v>
      </c>
      <c r="AH65">
        <v>5</v>
      </c>
      <c r="AI65">
        <v>4</v>
      </c>
      <c r="AJ65">
        <v>2</v>
      </c>
      <c r="AK65">
        <v>1</v>
      </c>
      <c r="AL65">
        <v>4</v>
      </c>
      <c r="AM65">
        <v>3</v>
      </c>
      <c r="AN65">
        <v>2</v>
      </c>
      <c r="AO65">
        <v>1</v>
      </c>
      <c r="AP65">
        <v>1</v>
      </c>
      <c r="AQ65">
        <v>2</v>
      </c>
      <c r="AR65">
        <v>4</v>
      </c>
      <c r="AS65">
        <v>2</v>
      </c>
      <c r="AT65">
        <v>4</v>
      </c>
      <c r="AU65">
        <v>1</v>
      </c>
      <c r="AV65">
        <v>3</v>
      </c>
    </row>
    <row r="66" spans="1:48" x14ac:dyDescent="0.35">
      <c r="A66">
        <v>65</v>
      </c>
      <c r="B66" t="s">
        <v>37</v>
      </c>
      <c r="C66">
        <v>30</v>
      </c>
      <c r="D66" s="1">
        <v>45283</v>
      </c>
      <c r="E66">
        <v>1</v>
      </c>
      <c r="F66" t="s">
        <v>87</v>
      </c>
      <c r="G66">
        <v>30</v>
      </c>
      <c r="H66" t="s">
        <v>22</v>
      </c>
      <c r="I66" t="s">
        <v>141</v>
      </c>
      <c r="J66" t="s">
        <v>57</v>
      </c>
      <c r="K66">
        <v>0</v>
      </c>
      <c r="L66" t="s">
        <v>36</v>
      </c>
      <c r="Q66" s="2"/>
      <c r="R66" s="2"/>
      <c r="S66">
        <v>1</v>
      </c>
      <c r="T66">
        <v>4</v>
      </c>
      <c r="U66">
        <v>2</v>
      </c>
      <c r="V66">
        <v>3</v>
      </c>
      <c r="W66">
        <v>4</v>
      </c>
      <c r="X66">
        <v>2</v>
      </c>
      <c r="Y66">
        <v>4</v>
      </c>
      <c r="Z66">
        <v>4</v>
      </c>
      <c r="AA66">
        <v>5</v>
      </c>
      <c r="AB66">
        <v>5</v>
      </c>
      <c r="AC66">
        <v>5</v>
      </c>
      <c r="AD66">
        <v>5</v>
      </c>
      <c r="AE66">
        <v>3</v>
      </c>
      <c r="AF66">
        <v>5</v>
      </c>
      <c r="AG66">
        <v>1</v>
      </c>
      <c r="AH66">
        <v>1</v>
      </c>
      <c r="AI66">
        <v>4</v>
      </c>
      <c r="AJ66">
        <v>5</v>
      </c>
      <c r="AK66">
        <v>4</v>
      </c>
      <c r="AL66">
        <v>3</v>
      </c>
      <c r="AM66">
        <v>4</v>
      </c>
      <c r="AN66">
        <v>1</v>
      </c>
      <c r="AO66">
        <v>2</v>
      </c>
      <c r="AP66">
        <v>4</v>
      </c>
      <c r="AQ66">
        <v>3</v>
      </c>
      <c r="AR66">
        <v>2</v>
      </c>
      <c r="AS66">
        <v>5</v>
      </c>
      <c r="AT66">
        <v>2</v>
      </c>
      <c r="AU66">
        <v>4</v>
      </c>
      <c r="AV66">
        <v>5</v>
      </c>
    </row>
    <row r="67" spans="1:48" x14ac:dyDescent="0.35">
      <c r="A67">
        <v>66</v>
      </c>
      <c r="B67" t="s">
        <v>79</v>
      </c>
      <c r="C67">
        <v>23</v>
      </c>
      <c r="D67" s="1">
        <v>45366</v>
      </c>
      <c r="E67">
        <v>1</v>
      </c>
      <c r="F67" t="s">
        <v>142</v>
      </c>
      <c r="G67">
        <v>1</v>
      </c>
      <c r="H67" t="s">
        <v>51</v>
      </c>
      <c r="I67" t="s">
        <v>143</v>
      </c>
      <c r="J67" t="s">
        <v>78</v>
      </c>
      <c r="K67">
        <v>8.23</v>
      </c>
      <c r="L67" t="s">
        <v>53</v>
      </c>
      <c r="Q67" s="2"/>
      <c r="R67" s="2"/>
      <c r="S67">
        <v>4</v>
      </c>
      <c r="T67">
        <v>4</v>
      </c>
      <c r="U67">
        <v>1</v>
      </c>
      <c r="V67">
        <v>4</v>
      </c>
      <c r="W67">
        <v>2</v>
      </c>
      <c r="X67">
        <v>5</v>
      </c>
      <c r="Y67">
        <v>4</v>
      </c>
      <c r="Z67">
        <v>2</v>
      </c>
      <c r="AA67">
        <v>4</v>
      </c>
      <c r="AB67">
        <v>4</v>
      </c>
      <c r="AC67">
        <v>3</v>
      </c>
      <c r="AD67">
        <v>4</v>
      </c>
      <c r="AE67">
        <v>3</v>
      </c>
      <c r="AF67">
        <v>5</v>
      </c>
      <c r="AG67">
        <v>3</v>
      </c>
      <c r="AH67">
        <v>1</v>
      </c>
      <c r="AI67">
        <v>4</v>
      </c>
      <c r="AJ67">
        <v>5</v>
      </c>
      <c r="AK67">
        <v>5</v>
      </c>
      <c r="AL67">
        <v>1</v>
      </c>
      <c r="AM67">
        <v>1</v>
      </c>
      <c r="AN67">
        <v>3</v>
      </c>
      <c r="AO67">
        <v>5</v>
      </c>
      <c r="AP67">
        <v>4</v>
      </c>
      <c r="AQ67">
        <v>2</v>
      </c>
      <c r="AR67">
        <v>3</v>
      </c>
      <c r="AS67">
        <v>2</v>
      </c>
      <c r="AT67">
        <v>1</v>
      </c>
      <c r="AU67">
        <v>1</v>
      </c>
      <c r="AV67">
        <v>1</v>
      </c>
    </row>
    <row r="68" spans="1:48" x14ac:dyDescent="0.35">
      <c r="A68">
        <v>67</v>
      </c>
      <c r="B68" t="s">
        <v>20</v>
      </c>
      <c r="C68">
        <v>30</v>
      </c>
      <c r="D68" s="1">
        <v>45291</v>
      </c>
      <c r="E68">
        <v>5</v>
      </c>
      <c r="F68" t="s">
        <v>107</v>
      </c>
      <c r="G68">
        <v>75</v>
      </c>
      <c r="H68" t="s">
        <v>44</v>
      </c>
      <c r="I68" t="s">
        <v>144</v>
      </c>
      <c r="J68" t="s">
        <v>68</v>
      </c>
      <c r="K68">
        <v>0</v>
      </c>
      <c r="L68" t="s">
        <v>25</v>
      </c>
      <c r="Q68" s="2"/>
      <c r="R68" s="2"/>
      <c r="S68">
        <v>5</v>
      </c>
      <c r="T68">
        <v>2</v>
      </c>
      <c r="U68">
        <v>3</v>
      </c>
      <c r="V68">
        <v>2</v>
      </c>
      <c r="W68">
        <v>2</v>
      </c>
      <c r="X68">
        <v>4</v>
      </c>
      <c r="Y68">
        <v>5</v>
      </c>
      <c r="Z68">
        <v>1</v>
      </c>
      <c r="AA68">
        <v>5</v>
      </c>
      <c r="AB68">
        <v>3</v>
      </c>
      <c r="AC68">
        <v>4</v>
      </c>
      <c r="AD68">
        <v>5</v>
      </c>
      <c r="AE68">
        <v>5</v>
      </c>
      <c r="AF68">
        <v>2</v>
      </c>
      <c r="AG68">
        <v>1</v>
      </c>
      <c r="AH68">
        <v>2</v>
      </c>
      <c r="AI68">
        <v>4</v>
      </c>
      <c r="AJ68">
        <v>1</v>
      </c>
      <c r="AK68">
        <v>3</v>
      </c>
      <c r="AL68">
        <v>4</v>
      </c>
      <c r="AM68">
        <v>3</v>
      </c>
      <c r="AN68">
        <v>5</v>
      </c>
      <c r="AO68">
        <v>1</v>
      </c>
      <c r="AP68">
        <v>1</v>
      </c>
      <c r="AQ68">
        <v>2</v>
      </c>
      <c r="AR68">
        <v>3</v>
      </c>
      <c r="AS68">
        <v>3</v>
      </c>
      <c r="AT68">
        <v>3</v>
      </c>
      <c r="AU68">
        <v>3</v>
      </c>
      <c r="AV68">
        <v>3</v>
      </c>
    </row>
    <row r="69" spans="1:48" x14ac:dyDescent="0.35">
      <c r="A69">
        <v>68</v>
      </c>
      <c r="B69" t="s">
        <v>26</v>
      </c>
      <c r="C69">
        <v>45</v>
      </c>
      <c r="D69" s="1">
        <v>44935</v>
      </c>
      <c r="E69">
        <v>2</v>
      </c>
      <c r="F69" t="s">
        <v>122</v>
      </c>
      <c r="G69">
        <v>23</v>
      </c>
      <c r="H69" t="s">
        <v>51</v>
      </c>
      <c r="I69" t="s">
        <v>145</v>
      </c>
      <c r="J69" t="s">
        <v>57</v>
      </c>
      <c r="K69">
        <v>0</v>
      </c>
      <c r="L69" t="s">
        <v>29</v>
      </c>
      <c r="Q69" s="2"/>
      <c r="R69" s="2"/>
      <c r="S69">
        <v>3</v>
      </c>
      <c r="T69">
        <v>3</v>
      </c>
      <c r="U69">
        <v>1</v>
      </c>
      <c r="V69">
        <v>3</v>
      </c>
      <c r="W69">
        <v>4</v>
      </c>
      <c r="X69">
        <v>5</v>
      </c>
      <c r="Y69">
        <v>5</v>
      </c>
      <c r="Z69">
        <v>3</v>
      </c>
      <c r="AA69">
        <v>4</v>
      </c>
      <c r="AB69">
        <v>3</v>
      </c>
      <c r="AC69">
        <v>1</v>
      </c>
      <c r="AD69">
        <v>5</v>
      </c>
      <c r="AE69">
        <v>4</v>
      </c>
      <c r="AF69">
        <v>4</v>
      </c>
      <c r="AG69">
        <v>5</v>
      </c>
      <c r="AH69">
        <v>5</v>
      </c>
      <c r="AI69">
        <v>3</v>
      </c>
      <c r="AJ69">
        <v>4</v>
      </c>
      <c r="AK69">
        <v>3</v>
      </c>
      <c r="AL69">
        <v>1</v>
      </c>
      <c r="AM69">
        <v>4</v>
      </c>
      <c r="AN69">
        <v>3</v>
      </c>
      <c r="AO69">
        <v>4</v>
      </c>
      <c r="AP69">
        <v>4</v>
      </c>
      <c r="AQ69">
        <v>3</v>
      </c>
      <c r="AR69">
        <v>2</v>
      </c>
      <c r="AS69">
        <v>5</v>
      </c>
      <c r="AT69">
        <v>3</v>
      </c>
      <c r="AU69">
        <v>1</v>
      </c>
      <c r="AV69">
        <v>2</v>
      </c>
    </row>
    <row r="70" spans="1:48" x14ac:dyDescent="0.35">
      <c r="A70">
        <v>69</v>
      </c>
      <c r="B70" t="s">
        <v>42</v>
      </c>
      <c r="C70">
        <v>39</v>
      </c>
      <c r="D70" s="1">
        <v>45304</v>
      </c>
      <c r="E70">
        <v>2</v>
      </c>
      <c r="F70" t="s">
        <v>116</v>
      </c>
      <c r="G70">
        <v>16</v>
      </c>
      <c r="H70" t="s">
        <v>16</v>
      </c>
      <c r="I70" t="s">
        <v>146</v>
      </c>
      <c r="J70" t="s">
        <v>18</v>
      </c>
      <c r="K70">
        <v>10.210000000000001</v>
      </c>
      <c r="L70" t="s">
        <v>41</v>
      </c>
      <c r="Q70" s="2"/>
      <c r="R70" s="2"/>
      <c r="S70">
        <v>4</v>
      </c>
      <c r="T70">
        <v>4</v>
      </c>
      <c r="U70">
        <v>3</v>
      </c>
      <c r="V70">
        <v>5</v>
      </c>
      <c r="W70">
        <v>2</v>
      </c>
      <c r="X70">
        <v>5</v>
      </c>
      <c r="Y70">
        <v>4</v>
      </c>
      <c r="Z70">
        <v>1</v>
      </c>
      <c r="AA70">
        <v>3</v>
      </c>
      <c r="AB70">
        <v>1</v>
      </c>
      <c r="AC70">
        <v>5</v>
      </c>
      <c r="AD70">
        <v>4</v>
      </c>
      <c r="AE70">
        <v>2</v>
      </c>
      <c r="AF70">
        <v>5</v>
      </c>
      <c r="AG70">
        <v>5</v>
      </c>
      <c r="AH70">
        <v>3</v>
      </c>
      <c r="AI70">
        <v>4</v>
      </c>
      <c r="AJ70">
        <v>3</v>
      </c>
      <c r="AK70">
        <v>2</v>
      </c>
      <c r="AL70">
        <v>2</v>
      </c>
      <c r="AM70">
        <v>2</v>
      </c>
      <c r="AN70">
        <v>1</v>
      </c>
      <c r="AO70">
        <v>1</v>
      </c>
      <c r="AP70">
        <v>5</v>
      </c>
      <c r="AQ70">
        <v>2</v>
      </c>
      <c r="AR70">
        <v>1</v>
      </c>
      <c r="AS70">
        <v>4</v>
      </c>
      <c r="AT70">
        <v>3</v>
      </c>
      <c r="AU70">
        <v>2</v>
      </c>
      <c r="AV70">
        <v>2</v>
      </c>
    </row>
    <row r="71" spans="1:48" x14ac:dyDescent="0.35">
      <c r="A71">
        <v>70</v>
      </c>
      <c r="B71" t="s">
        <v>14</v>
      </c>
      <c r="C71">
        <v>40</v>
      </c>
      <c r="D71" s="1">
        <v>44936</v>
      </c>
      <c r="E71">
        <v>5</v>
      </c>
      <c r="F71" t="s">
        <v>70</v>
      </c>
      <c r="G71">
        <v>90</v>
      </c>
      <c r="H71" t="s">
        <v>51</v>
      </c>
      <c r="I71" t="s">
        <v>147</v>
      </c>
      <c r="J71" t="s">
        <v>24</v>
      </c>
      <c r="K71">
        <v>16.399999999999999</v>
      </c>
      <c r="L71" t="s">
        <v>19</v>
      </c>
      <c r="Q71" s="2"/>
      <c r="R71" s="2"/>
      <c r="S71">
        <v>4</v>
      </c>
      <c r="T71">
        <v>3</v>
      </c>
      <c r="U71">
        <v>2</v>
      </c>
      <c r="V71">
        <v>2</v>
      </c>
      <c r="W71">
        <v>5</v>
      </c>
      <c r="X71">
        <v>2</v>
      </c>
      <c r="Y71">
        <v>4</v>
      </c>
      <c r="Z71">
        <v>2</v>
      </c>
      <c r="AA71">
        <v>3</v>
      </c>
      <c r="AB71">
        <v>1</v>
      </c>
      <c r="AC71">
        <v>4</v>
      </c>
      <c r="AD71">
        <v>2</v>
      </c>
      <c r="AE71">
        <v>5</v>
      </c>
      <c r="AF71">
        <v>3</v>
      </c>
      <c r="AG71">
        <v>5</v>
      </c>
      <c r="AH71">
        <v>5</v>
      </c>
      <c r="AI71">
        <v>2</v>
      </c>
      <c r="AJ71">
        <v>4</v>
      </c>
      <c r="AK71">
        <v>3</v>
      </c>
      <c r="AL71">
        <v>2</v>
      </c>
      <c r="AM71">
        <v>4</v>
      </c>
      <c r="AN71">
        <v>5</v>
      </c>
      <c r="AO71">
        <v>3</v>
      </c>
      <c r="AP71">
        <v>1</v>
      </c>
      <c r="AQ71">
        <v>3</v>
      </c>
      <c r="AR71">
        <v>1</v>
      </c>
      <c r="AS71">
        <v>2</v>
      </c>
      <c r="AT71">
        <v>5</v>
      </c>
      <c r="AU71">
        <v>5</v>
      </c>
      <c r="AV71">
        <v>5</v>
      </c>
    </row>
    <row r="72" spans="1:48" x14ac:dyDescent="0.35">
      <c r="A72">
        <v>71</v>
      </c>
      <c r="B72" t="s">
        <v>42</v>
      </c>
      <c r="C72">
        <v>25</v>
      </c>
      <c r="D72" s="1">
        <v>45565</v>
      </c>
      <c r="E72">
        <v>4</v>
      </c>
      <c r="F72" t="s">
        <v>148</v>
      </c>
      <c r="G72">
        <v>37</v>
      </c>
      <c r="H72" t="s">
        <v>44</v>
      </c>
      <c r="I72" t="s">
        <v>149</v>
      </c>
      <c r="J72" t="s">
        <v>65</v>
      </c>
      <c r="K72">
        <v>10.63</v>
      </c>
      <c r="L72" t="s">
        <v>41</v>
      </c>
      <c r="Q72" s="2"/>
      <c r="R72" s="2"/>
      <c r="S72">
        <v>1</v>
      </c>
      <c r="T72">
        <v>1</v>
      </c>
      <c r="U72">
        <v>4</v>
      </c>
      <c r="V72">
        <v>3</v>
      </c>
      <c r="W72">
        <v>1</v>
      </c>
      <c r="X72">
        <v>1</v>
      </c>
      <c r="Y72">
        <v>4</v>
      </c>
      <c r="Z72">
        <v>3</v>
      </c>
      <c r="AA72">
        <v>2</v>
      </c>
      <c r="AB72">
        <v>1</v>
      </c>
      <c r="AC72">
        <v>4</v>
      </c>
      <c r="AD72">
        <v>3</v>
      </c>
      <c r="AE72">
        <v>1</v>
      </c>
      <c r="AF72">
        <v>1</v>
      </c>
      <c r="AG72">
        <v>2</v>
      </c>
      <c r="AH72">
        <v>2</v>
      </c>
      <c r="AI72">
        <v>4</v>
      </c>
      <c r="AJ72">
        <v>1</v>
      </c>
      <c r="AK72">
        <v>1</v>
      </c>
      <c r="AL72">
        <v>5</v>
      </c>
      <c r="AM72">
        <v>5</v>
      </c>
      <c r="AN72">
        <v>4</v>
      </c>
      <c r="AO72">
        <v>1</v>
      </c>
      <c r="AP72">
        <v>2</v>
      </c>
      <c r="AQ72">
        <v>5</v>
      </c>
      <c r="AR72">
        <v>3</v>
      </c>
      <c r="AS72">
        <v>3</v>
      </c>
      <c r="AT72">
        <v>5</v>
      </c>
      <c r="AU72">
        <v>5</v>
      </c>
      <c r="AV72">
        <v>1</v>
      </c>
    </row>
    <row r="73" spans="1:48" x14ac:dyDescent="0.35">
      <c r="A73">
        <v>72</v>
      </c>
      <c r="B73" t="s">
        <v>58</v>
      </c>
      <c r="C73">
        <v>25</v>
      </c>
      <c r="D73" s="1">
        <v>44999</v>
      </c>
      <c r="E73">
        <v>1</v>
      </c>
      <c r="F73" t="s">
        <v>43</v>
      </c>
      <c r="G73">
        <v>18</v>
      </c>
      <c r="H73" t="s">
        <v>51</v>
      </c>
      <c r="I73" t="s">
        <v>150</v>
      </c>
      <c r="J73" t="s">
        <v>78</v>
      </c>
      <c r="K73">
        <v>9.26</v>
      </c>
      <c r="L73" t="s">
        <v>41</v>
      </c>
      <c r="Q73" s="2"/>
      <c r="R73" s="2"/>
      <c r="S73">
        <v>1</v>
      </c>
      <c r="T73">
        <v>4</v>
      </c>
      <c r="U73">
        <v>3</v>
      </c>
      <c r="V73">
        <v>2</v>
      </c>
      <c r="W73">
        <v>4</v>
      </c>
      <c r="X73">
        <v>5</v>
      </c>
      <c r="Y73">
        <v>5</v>
      </c>
      <c r="Z73">
        <v>5</v>
      </c>
      <c r="AA73">
        <v>1</v>
      </c>
      <c r="AB73">
        <v>3</v>
      </c>
      <c r="AC73">
        <v>4</v>
      </c>
      <c r="AD73">
        <v>4</v>
      </c>
      <c r="AE73">
        <v>5</v>
      </c>
      <c r="AF73">
        <v>2</v>
      </c>
      <c r="AG73">
        <v>5</v>
      </c>
      <c r="AH73">
        <v>1</v>
      </c>
      <c r="AI73">
        <v>2</v>
      </c>
      <c r="AJ73">
        <v>1</v>
      </c>
      <c r="AK73">
        <v>5</v>
      </c>
      <c r="AL73">
        <v>4</v>
      </c>
      <c r="AM73">
        <v>2</v>
      </c>
      <c r="AN73">
        <v>5</v>
      </c>
      <c r="AO73">
        <v>4</v>
      </c>
      <c r="AP73">
        <v>4</v>
      </c>
      <c r="AQ73">
        <v>3</v>
      </c>
      <c r="AR73">
        <v>5</v>
      </c>
      <c r="AS73">
        <v>3</v>
      </c>
      <c r="AT73">
        <v>4</v>
      </c>
      <c r="AU73">
        <v>1</v>
      </c>
      <c r="AV73">
        <v>1</v>
      </c>
    </row>
    <row r="74" spans="1:48" x14ac:dyDescent="0.35">
      <c r="A74">
        <v>73</v>
      </c>
      <c r="B74" t="s">
        <v>54</v>
      </c>
      <c r="C74">
        <v>21</v>
      </c>
      <c r="D74" s="1">
        <v>45475</v>
      </c>
      <c r="E74">
        <v>4</v>
      </c>
      <c r="F74" t="s">
        <v>151</v>
      </c>
      <c r="G74">
        <v>98</v>
      </c>
      <c r="H74" t="s">
        <v>62</v>
      </c>
      <c r="I74" t="s">
        <v>152</v>
      </c>
      <c r="J74" t="s">
        <v>18</v>
      </c>
      <c r="K74">
        <v>5.12</v>
      </c>
      <c r="L74" t="s">
        <v>49</v>
      </c>
      <c r="Q74" s="2"/>
      <c r="R74" s="2"/>
      <c r="S74">
        <v>5</v>
      </c>
      <c r="T74">
        <v>3</v>
      </c>
      <c r="U74">
        <v>5</v>
      </c>
      <c r="V74">
        <v>3</v>
      </c>
      <c r="W74">
        <v>2</v>
      </c>
      <c r="X74">
        <v>2</v>
      </c>
      <c r="Y74">
        <v>2</v>
      </c>
      <c r="Z74">
        <v>4</v>
      </c>
      <c r="AA74">
        <v>3</v>
      </c>
      <c r="AB74">
        <v>4</v>
      </c>
      <c r="AC74">
        <v>3</v>
      </c>
      <c r="AD74">
        <v>3</v>
      </c>
      <c r="AE74">
        <v>3</v>
      </c>
      <c r="AF74">
        <v>2</v>
      </c>
      <c r="AG74">
        <v>5</v>
      </c>
      <c r="AH74">
        <v>3</v>
      </c>
      <c r="AI74">
        <v>3</v>
      </c>
      <c r="AJ74">
        <v>2</v>
      </c>
      <c r="AK74">
        <v>2</v>
      </c>
      <c r="AL74">
        <v>1</v>
      </c>
      <c r="AM74">
        <v>5</v>
      </c>
      <c r="AN74">
        <v>3</v>
      </c>
      <c r="AO74">
        <v>5</v>
      </c>
      <c r="AP74">
        <v>2</v>
      </c>
      <c r="AQ74">
        <v>2</v>
      </c>
      <c r="AR74">
        <v>5</v>
      </c>
      <c r="AS74">
        <v>2</v>
      </c>
      <c r="AT74">
        <v>1</v>
      </c>
      <c r="AU74">
        <v>2</v>
      </c>
      <c r="AV74">
        <v>4</v>
      </c>
    </row>
    <row r="75" spans="1:48" x14ac:dyDescent="0.35">
      <c r="A75">
        <v>74</v>
      </c>
      <c r="B75" t="s">
        <v>46</v>
      </c>
      <c r="C75">
        <v>31</v>
      </c>
      <c r="D75" s="1">
        <v>44969</v>
      </c>
      <c r="E75">
        <v>1</v>
      </c>
      <c r="F75" t="s">
        <v>47</v>
      </c>
      <c r="G75">
        <v>11</v>
      </c>
      <c r="H75" t="s">
        <v>32</v>
      </c>
      <c r="I75" t="s">
        <v>153</v>
      </c>
      <c r="J75" t="s">
        <v>57</v>
      </c>
      <c r="K75">
        <v>17.25</v>
      </c>
      <c r="L75" t="s">
        <v>19</v>
      </c>
      <c r="Q75" s="2"/>
      <c r="R75" s="2"/>
      <c r="S75">
        <v>2</v>
      </c>
      <c r="T75">
        <v>3</v>
      </c>
      <c r="U75">
        <v>3</v>
      </c>
      <c r="V75">
        <v>2</v>
      </c>
      <c r="W75">
        <v>2</v>
      </c>
      <c r="X75">
        <v>5</v>
      </c>
      <c r="Y75">
        <v>5</v>
      </c>
      <c r="Z75">
        <v>1</v>
      </c>
      <c r="AA75">
        <v>4</v>
      </c>
      <c r="AB75">
        <v>3</v>
      </c>
      <c r="AC75">
        <v>2</v>
      </c>
      <c r="AD75">
        <v>3</v>
      </c>
      <c r="AE75">
        <v>4</v>
      </c>
      <c r="AF75">
        <v>3</v>
      </c>
      <c r="AG75">
        <v>4</v>
      </c>
      <c r="AH75">
        <v>2</v>
      </c>
      <c r="AI75">
        <v>5</v>
      </c>
      <c r="AJ75">
        <v>2</v>
      </c>
      <c r="AK75">
        <v>4</v>
      </c>
      <c r="AL75">
        <v>4</v>
      </c>
      <c r="AM75">
        <v>2</v>
      </c>
      <c r="AN75">
        <v>4</v>
      </c>
      <c r="AO75">
        <v>4</v>
      </c>
      <c r="AP75">
        <v>2</v>
      </c>
      <c r="AQ75">
        <v>1</v>
      </c>
      <c r="AR75">
        <v>5</v>
      </c>
      <c r="AS75">
        <v>3</v>
      </c>
      <c r="AT75">
        <v>4</v>
      </c>
      <c r="AU75">
        <v>3</v>
      </c>
      <c r="AV75">
        <v>2</v>
      </c>
    </row>
    <row r="76" spans="1:48" x14ac:dyDescent="0.35">
      <c r="A76">
        <v>75</v>
      </c>
      <c r="B76" t="s">
        <v>54</v>
      </c>
      <c r="C76">
        <v>50</v>
      </c>
      <c r="D76" s="1">
        <v>44893</v>
      </c>
      <c r="E76">
        <v>2</v>
      </c>
      <c r="F76" t="s">
        <v>55</v>
      </c>
      <c r="G76">
        <v>5</v>
      </c>
      <c r="H76" t="s">
        <v>32</v>
      </c>
      <c r="I76" t="s">
        <v>154</v>
      </c>
      <c r="J76" t="s">
        <v>68</v>
      </c>
      <c r="K76">
        <v>10.16</v>
      </c>
      <c r="L76" t="s">
        <v>49</v>
      </c>
      <c r="Q76" s="2"/>
      <c r="R76" s="2"/>
      <c r="S76">
        <v>5</v>
      </c>
      <c r="T76">
        <v>3</v>
      </c>
      <c r="U76">
        <v>3</v>
      </c>
      <c r="V76">
        <v>4</v>
      </c>
      <c r="W76">
        <v>1</v>
      </c>
      <c r="X76">
        <v>5</v>
      </c>
      <c r="Y76">
        <v>4</v>
      </c>
      <c r="Z76">
        <v>4</v>
      </c>
      <c r="AA76">
        <v>5</v>
      </c>
      <c r="AB76">
        <v>2</v>
      </c>
      <c r="AC76">
        <v>2</v>
      </c>
      <c r="AD76">
        <v>1</v>
      </c>
      <c r="AE76">
        <v>3</v>
      </c>
      <c r="AF76">
        <v>4</v>
      </c>
      <c r="AG76">
        <v>1</v>
      </c>
      <c r="AH76">
        <v>5</v>
      </c>
      <c r="AI76">
        <v>1</v>
      </c>
      <c r="AJ76">
        <v>2</v>
      </c>
      <c r="AK76">
        <v>1</v>
      </c>
      <c r="AL76">
        <v>1</v>
      </c>
      <c r="AM76">
        <v>2</v>
      </c>
      <c r="AN76">
        <v>2</v>
      </c>
      <c r="AO76">
        <v>3</v>
      </c>
      <c r="AP76">
        <v>3</v>
      </c>
      <c r="AQ76">
        <v>2</v>
      </c>
      <c r="AR76">
        <v>4</v>
      </c>
      <c r="AS76">
        <v>2</v>
      </c>
      <c r="AT76">
        <v>3</v>
      </c>
      <c r="AU76">
        <v>2</v>
      </c>
      <c r="AV76">
        <v>2</v>
      </c>
    </row>
    <row r="77" spans="1:48" x14ac:dyDescent="0.35">
      <c r="A77">
        <v>76</v>
      </c>
      <c r="B77" t="s">
        <v>26</v>
      </c>
      <c r="C77">
        <v>27</v>
      </c>
      <c r="D77" s="1">
        <v>45104</v>
      </c>
      <c r="E77">
        <v>3</v>
      </c>
      <c r="F77" t="s">
        <v>127</v>
      </c>
      <c r="G77">
        <v>50</v>
      </c>
      <c r="H77" t="s">
        <v>16</v>
      </c>
      <c r="I77" t="s">
        <v>155</v>
      </c>
      <c r="J77" t="s">
        <v>61</v>
      </c>
      <c r="K77">
        <v>0</v>
      </c>
      <c r="L77" t="s">
        <v>29</v>
      </c>
      <c r="Q77" s="2"/>
      <c r="R77" s="2" t="s">
        <v>1120</v>
      </c>
      <c r="S77" s="2">
        <f>AVERAGE(S47:S76)</f>
        <v>3.0333333333333332</v>
      </c>
      <c r="T77" s="2">
        <f t="shared" ref="T77:AV77" si="1">AVERAGE(T47:T76)</f>
        <v>3.0333333333333332</v>
      </c>
      <c r="U77" s="2">
        <f t="shared" si="1"/>
        <v>2.9666666666666668</v>
      </c>
      <c r="V77" s="2">
        <f t="shared" si="1"/>
        <v>3.0333333333333332</v>
      </c>
      <c r="W77" s="2">
        <f t="shared" si="1"/>
        <v>2.6333333333333333</v>
      </c>
      <c r="X77" s="2">
        <f t="shared" si="1"/>
        <v>3.2666666666666666</v>
      </c>
      <c r="Y77" s="2">
        <f t="shared" si="1"/>
        <v>3.3</v>
      </c>
      <c r="Z77" s="2">
        <f t="shared" si="1"/>
        <v>2.9666666666666668</v>
      </c>
      <c r="AA77" s="2">
        <f t="shared" si="1"/>
        <v>3.1</v>
      </c>
      <c r="AB77" s="2">
        <f t="shared" si="1"/>
        <v>3.1</v>
      </c>
      <c r="AC77" s="2">
        <f t="shared" si="1"/>
        <v>3.2</v>
      </c>
      <c r="AD77" s="2">
        <f t="shared" si="1"/>
        <v>2.9666666666666668</v>
      </c>
      <c r="AE77" s="2">
        <f t="shared" si="1"/>
        <v>3.1666666666666665</v>
      </c>
      <c r="AF77" s="2">
        <f t="shared" si="1"/>
        <v>2.8666666666666667</v>
      </c>
      <c r="AG77" s="2">
        <f t="shared" si="1"/>
        <v>3.4666666666666668</v>
      </c>
      <c r="AH77" s="2">
        <f t="shared" si="1"/>
        <v>3</v>
      </c>
      <c r="AI77" s="2">
        <f t="shared" si="1"/>
        <v>3.3666666666666667</v>
      </c>
      <c r="AJ77" s="2">
        <f t="shared" si="1"/>
        <v>3.1333333333333333</v>
      </c>
      <c r="AK77" s="2">
        <f t="shared" si="1"/>
        <v>2.9666666666666668</v>
      </c>
      <c r="AL77" s="2">
        <f t="shared" si="1"/>
        <v>3.1666666666666665</v>
      </c>
      <c r="AM77" s="2">
        <f t="shared" si="1"/>
        <v>2.9666666666666668</v>
      </c>
      <c r="AN77" s="2">
        <f t="shared" si="1"/>
        <v>2.8333333333333335</v>
      </c>
      <c r="AO77" s="2">
        <f t="shared" si="1"/>
        <v>2.8333333333333335</v>
      </c>
      <c r="AP77" s="2">
        <f t="shared" si="1"/>
        <v>2.7</v>
      </c>
      <c r="AQ77" s="2">
        <f t="shared" si="1"/>
        <v>2.6333333333333333</v>
      </c>
      <c r="AR77" s="2">
        <f t="shared" si="1"/>
        <v>2.7666666666666666</v>
      </c>
      <c r="AS77" s="2">
        <f t="shared" si="1"/>
        <v>2.8</v>
      </c>
      <c r="AT77" s="2">
        <f t="shared" si="1"/>
        <v>2.7666666666666666</v>
      </c>
      <c r="AU77" s="2">
        <f t="shared" si="1"/>
        <v>2.5333333333333332</v>
      </c>
      <c r="AV77" s="2">
        <f t="shared" si="1"/>
        <v>3.0666666666666669</v>
      </c>
    </row>
    <row r="78" spans="1:48" x14ac:dyDescent="0.35">
      <c r="A78">
        <v>77</v>
      </c>
      <c r="B78" t="s">
        <v>26</v>
      </c>
      <c r="C78">
        <v>19</v>
      </c>
      <c r="D78" s="1">
        <v>44859</v>
      </c>
      <c r="E78">
        <v>1</v>
      </c>
      <c r="F78" t="s">
        <v>50</v>
      </c>
      <c r="G78">
        <v>20</v>
      </c>
      <c r="H78" t="s">
        <v>16</v>
      </c>
      <c r="I78" t="s">
        <v>156</v>
      </c>
      <c r="J78" t="s">
        <v>18</v>
      </c>
      <c r="K78">
        <v>0</v>
      </c>
      <c r="L78" t="s">
        <v>29</v>
      </c>
      <c r="Q78" s="2"/>
      <c r="R78" s="2" t="s">
        <v>1121</v>
      </c>
      <c r="S78">
        <f>AVERAGE(T77:AP77)</f>
        <v>3.0449275362318842</v>
      </c>
    </row>
    <row r="79" spans="1:48" x14ac:dyDescent="0.35">
      <c r="A79">
        <v>78</v>
      </c>
      <c r="B79" t="s">
        <v>46</v>
      </c>
      <c r="C79">
        <v>23</v>
      </c>
      <c r="D79" s="1">
        <v>45332</v>
      </c>
      <c r="E79">
        <v>2</v>
      </c>
      <c r="F79" t="s">
        <v>119</v>
      </c>
      <c r="G79">
        <v>38</v>
      </c>
      <c r="H79" t="s">
        <v>51</v>
      </c>
      <c r="I79" t="s">
        <v>157</v>
      </c>
      <c r="J79" t="s">
        <v>68</v>
      </c>
      <c r="K79">
        <v>0</v>
      </c>
      <c r="L79" t="s">
        <v>19</v>
      </c>
      <c r="Q79" s="2"/>
      <c r="R79" s="2" t="s">
        <v>1122</v>
      </c>
      <c r="S79">
        <f>_xlfn.STDEV.S(S77:AV77)</f>
        <v>0.22394637654084221</v>
      </c>
    </row>
    <row r="80" spans="1:48" x14ac:dyDescent="0.35">
      <c r="A80">
        <v>79</v>
      </c>
      <c r="B80" t="s">
        <v>54</v>
      </c>
      <c r="C80">
        <v>42</v>
      </c>
      <c r="D80" s="1">
        <v>45566</v>
      </c>
      <c r="E80">
        <v>1</v>
      </c>
      <c r="F80" t="s">
        <v>55</v>
      </c>
      <c r="G80">
        <v>12</v>
      </c>
      <c r="H80" t="s">
        <v>51</v>
      </c>
      <c r="I80" t="s">
        <v>158</v>
      </c>
      <c r="J80" t="s">
        <v>57</v>
      </c>
      <c r="K80">
        <v>0</v>
      </c>
      <c r="L80" t="s">
        <v>49</v>
      </c>
      <c r="Q80" s="2"/>
      <c r="R80" s="2" t="s">
        <v>1123</v>
      </c>
      <c r="S80">
        <f>_xlfn.VAR.S(S77:AV77)</f>
        <v>5.0151979565772678E-2</v>
      </c>
    </row>
    <row r="81" spans="1:18" x14ac:dyDescent="0.35">
      <c r="A81">
        <v>80</v>
      </c>
      <c r="B81" t="s">
        <v>58</v>
      </c>
      <c r="C81">
        <v>18</v>
      </c>
      <c r="D81" s="1">
        <v>44956</v>
      </c>
      <c r="E81">
        <v>1</v>
      </c>
      <c r="F81" t="s">
        <v>43</v>
      </c>
      <c r="G81">
        <v>15</v>
      </c>
      <c r="H81" t="s">
        <v>51</v>
      </c>
      <c r="I81" t="s">
        <v>159</v>
      </c>
      <c r="J81" t="s">
        <v>57</v>
      </c>
      <c r="K81">
        <v>13.81</v>
      </c>
      <c r="L81" t="s">
        <v>41</v>
      </c>
      <c r="Q81" s="2"/>
      <c r="R81" s="2"/>
    </row>
    <row r="82" spans="1:18" x14ac:dyDescent="0.35">
      <c r="A82">
        <v>81</v>
      </c>
      <c r="B82" t="s">
        <v>14</v>
      </c>
      <c r="C82">
        <v>43</v>
      </c>
      <c r="D82" s="1">
        <v>45331</v>
      </c>
      <c r="E82">
        <v>5</v>
      </c>
      <c r="F82" t="s">
        <v>70</v>
      </c>
      <c r="G82">
        <v>73</v>
      </c>
      <c r="H82" t="s">
        <v>44</v>
      </c>
      <c r="I82" t="s">
        <v>160</v>
      </c>
      <c r="J82" t="s">
        <v>78</v>
      </c>
      <c r="K82">
        <v>0</v>
      </c>
      <c r="L82" t="s">
        <v>19</v>
      </c>
      <c r="Q82" s="2"/>
      <c r="R82" s="2"/>
    </row>
    <row r="83" spans="1:18" x14ac:dyDescent="0.35">
      <c r="A83">
        <v>82</v>
      </c>
      <c r="B83" t="s">
        <v>26</v>
      </c>
      <c r="C83">
        <v>51</v>
      </c>
      <c r="D83" s="1">
        <v>44934</v>
      </c>
      <c r="E83">
        <v>1</v>
      </c>
      <c r="F83" t="s">
        <v>50</v>
      </c>
      <c r="G83">
        <v>12</v>
      </c>
      <c r="H83" t="s">
        <v>22</v>
      </c>
      <c r="I83" t="s">
        <v>161</v>
      </c>
      <c r="J83" t="s">
        <v>24</v>
      </c>
      <c r="K83">
        <v>0</v>
      </c>
      <c r="L83" t="s">
        <v>29</v>
      </c>
    </row>
    <row r="84" spans="1:18" x14ac:dyDescent="0.35">
      <c r="A84">
        <v>83</v>
      </c>
      <c r="B84" t="s">
        <v>42</v>
      </c>
      <c r="C84">
        <v>36</v>
      </c>
      <c r="D84" s="1">
        <v>45460</v>
      </c>
      <c r="E84">
        <v>5</v>
      </c>
      <c r="F84" t="s">
        <v>59</v>
      </c>
      <c r="G84">
        <v>87</v>
      </c>
      <c r="H84" t="s">
        <v>44</v>
      </c>
      <c r="I84" t="s">
        <v>162</v>
      </c>
      <c r="J84" t="s">
        <v>78</v>
      </c>
      <c r="K84">
        <v>8.68</v>
      </c>
      <c r="L84" t="s">
        <v>41</v>
      </c>
    </row>
    <row r="85" spans="1:18" x14ac:dyDescent="0.35">
      <c r="A85">
        <v>84</v>
      </c>
      <c r="B85" t="s">
        <v>58</v>
      </c>
      <c r="C85">
        <v>41</v>
      </c>
      <c r="D85" s="1">
        <v>45304</v>
      </c>
      <c r="E85">
        <v>3</v>
      </c>
      <c r="F85" t="s">
        <v>116</v>
      </c>
      <c r="G85">
        <v>33</v>
      </c>
      <c r="H85" t="s">
        <v>32</v>
      </c>
      <c r="I85" t="s">
        <v>163</v>
      </c>
      <c r="J85" t="s">
        <v>24</v>
      </c>
      <c r="K85">
        <v>0</v>
      </c>
      <c r="L85" t="s">
        <v>41</v>
      </c>
    </row>
    <row r="86" spans="1:18" x14ac:dyDescent="0.35">
      <c r="A86">
        <v>85</v>
      </c>
      <c r="B86" t="s">
        <v>79</v>
      </c>
      <c r="C86">
        <v>29</v>
      </c>
      <c r="D86" s="1">
        <v>45228</v>
      </c>
      <c r="E86">
        <v>4</v>
      </c>
      <c r="F86" t="s">
        <v>113</v>
      </c>
      <c r="G86">
        <v>71</v>
      </c>
      <c r="H86" t="s">
        <v>62</v>
      </c>
      <c r="I86" t="s">
        <v>164</v>
      </c>
      <c r="J86" t="s">
        <v>40</v>
      </c>
      <c r="K86">
        <v>0</v>
      </c>
      <c r="L86" t="s">
        <v>53</v>
      </c>
    </row>
    <row r="87" spans="1:18" x14ac:dyDescent="0.35">
      <c r="A87">
        <v>86</v>
      </c>
      <c r="B87" t="s">
        <v>30</v>
      </c>
      <c r="C87">
        <v>58</v>
      </c>
      <c r="D87" s="1">
        <v>45564</v>
      </c>
      <c r="E87">
        <v>3</v>
      </c>
      <c r="F87" t="s">
        <v>31</v>
      </c>
      <c r="G87">
        <v>71</v>
      </c>
      <c r="H87" t="s">
        <v>62</v>
      </c>
      <c r="I87" t="s">
        <v>165</v>
      </c>
      <c r="J87" t="s">
        <v>18</v>
      </c>
      <c r="K87">
        <v>0</v>
      </c>
      <c r="L87" t="s">
        <v>34</v>
      </c>
    </row>
    <row r="88" spans="1:18" x14ac:dyDescent="0.35">
      <c r="A88">
        <v>87</v>
      </c>
      <c r="B88" t="s">
        <v>20</v>
      </c>
      <c r="C88">
        <v>42</v>
      </c>
      <c r="D88" s="1">
        <v>45324</v>
      </c>
      <c r="E88">
        <v>1</v>
      </c>
      <c r="F88" t="s">
        <v>21</v>
      </c>
      <c r="G88">
        <v>36</v>
      </c>
      <c r="H88" t="s">
        <v>62</v>
      </c>
      <c r="I88" t="s">
        <v>166</v>
      </c>
      <c r="J88" t="s">
        <v>24</v>
      </c>
      <c r="K88">
        <v>0</v>
      </c>
      <c r="L88" t="s">
        <v>25</v>
      </c>
    </row>
    <row r="89" spans="1:18" x14ac:dyDescent="0.35">
      <c r="A89">
        <v>88</v>
      </c>
      <c r="B89" t="s">
        <v>20</v>
      </c>
      <c r="C89">
        <v>54</v>
      </c>
      <c r="D89" s="1">
        <v>44991</v>
      </c>
      <c r="E89">
        <v>1</v>
      </c>
      <c r="F89" t="s">
        <v>98</v>
      </c>
      <c r="G89">
        <v>36</v>
      </c>
      <c r="H89" t="s">
        <v>22</v>
      </c>
      <c r="I89" t="s">
        <v>167</v>
      </c>
      <c r="J89" t="s">
        <v>68</v>
      </c>
      <c r="K89">
        <v>11.74</v>
      </c>
      <c r="L89" t="s">
        <v>25</v>
      </c>
    </row>
    <row r="90" spans="1:18" x14ac:dyDescent="0.35">
      <c r="A90">
        <v>89</v>
      </c>
      <c r="B90" t="s">
        <v>30</v>
      </c>
      <c r="C90">
        <v>40</v>
      </c>
      <c r="D90" s="1">
        <v>45230</v>
      </c>
      <c r="E90">
        <v>1</v>
      </c>
      <c r="F90" t="s">
        <v>168</v>
      </c>
      <c r="G90">
        <v>0</v>
      </c>
      <c r="H90" t="s">
        <v>51</v>
      </c>
      <c r="I90" t="s">
        <v>169</v>
      </c>
      <c r="J90" t="s">
        <v>78</v>
      </c>
      <c r="K90">
        <v>0</v>
      </c>
      <c r="L90" t="s">
        <v>34</v>
      </c>
    </row>
    <row r="91" spans="1:18" x14ac:dyDescent="0.35">
      <c r="A91">
        <v>90</v>
      </c>
      <c r="B91" t="s">
        <v>42</v>
      </c>
      <c r="C91">
        <v>45</v>
      </c>
      <c r="D91" s="1">
        <v>45352</v>
      </c>
      <c r="E91">
        <v>1</v>
      </c>
      <c r="F91" t="s">
        <v>116</v>
      </c>
      <c r="G91">
        <v>22</v>
      </c>
      <c r="H91" t="s">
        <v>62</v>
      </c>
      <c r="I91" t="s">
        <v>170</v>
      </c>
      <c r="J91" t="s">
        <v>24</v>
      </c>
      <c r="K91">
        <v>0</v>
      </c>
      <c r="L91" t="s">
        <v>41</v>
      </c>
    </row>
    <row r="92" spans="1:18" x14ac:dyDescent="0.35">
      <c r="A92">
        <v>91</v>
      </c>
      <c r="B92" t="s">
        <v>26</v>
      </c>
      <c r="C92">
        <v>56</v>
      </c>
      <c r="D92" s="1">
        <v>45153</v>
      </c>
      <c r="E92">
        <v>1</v>
      </c>
      <c r="F92" t="s">
        <v>50</v>
      </c>
      <c r="G92">
        <v>10</v>
      </c>
      <c r="H92" t="s">
        <v>32</v>
      </c>
      <c r="I92" t="s">
        <v>171</v>
      </c>
      <c r="J92" t="s">
        <v>24</v>
      </c>
      <c r="K92">
        <v>3.86</v>
      </c>
      <c r="L92" t="s">
        <v>29</v>
      </c>
    </row>
    <row r="93" spans="1:18" x14ac:dyDescent="0.35">
      <c r="A93">
        <v>92</v>
      </c>
      <c r="B93" t="s">
        <v>58</v>
      </c>
      <c r="C93">
        <v>20</v>
      </c>
      <c r="D93" s="1">
        <v>44947</v>
      </c>
      <c r="E93">
        <v>3</v>
      </c>
      <c r="F93" t="s">
        <v>148</v>
      </c>
      <c r="G93">
        <v>58</v>
      </c>
      <c r="H93" t="s">
        <v>16</v>
      </c>
      <c r="I93" t="s">
        <v>172</v>
      </c>
      <c r="J93" t="s">
        <v>24</v>
      </c>
      <c r="K93">
        <v>11.81</v>
      </c>
      <c r="L93" t="s">
        <v>41</v>
      </c>
    </row>
    <row r="94" spans="1:18" x14ac:dyDescent="0.35">
      <c r="A94">
        <v>93</v>
      </c>
      <c r="B94" t="s">
        <v>37</v>
      </c>
      <c r="C94">
        <v>50</v>
      </c>
      <c r="D94" s="1">
        <v>45344</v>
      </c>
      <c r="E94">
        <v>5</v>
      </c>
      <c r="F94" t="s">
        <v>173</v>
      </c>
      <c r="G94">
        <v>97</v>
      </c>
      <c r="H94" t="s">
        <v>51</v>
      </c>
      <c r="I94" t="s">
        <v>174</v>
      </c>
      <c r="J94" t="s">
        <v>78</v>
      </c>
      <c r="K94">
        <v>0</v>
      </c>
      <c r="L94" t="s">
        <v>36</v>
      </c>
    </row>
    <row r="95" spans="1:18" x14ac:dyDescent="0.35">
      <c r="A95">
        <v>94</v>
      </c>
      <c r="B95" t="s">
        <v>37</v>
      </c>
      <c r="C95">
        <v>46</v>
      </c>
      <c r="D95" s="1">
        <v>45094</v>
      </c>
      <c r="E95">
        <v>3</v>
      </c>
      <c r="F95" t="s">
        <v>87</v>
      </c>
      <c r="G95">
        <v>54</v>
      </c>
      <c r="H95" t="s">
        <v>51</v>
      </c>
      <c r="I95" t="s">
        <v>175</v>
      </c>
      <c r="J95" t="s">
        <v>40</v>
      </c>
      <c r="K95">
        <v>0</v>
      </c>
      <c r="L95" t="s">
        <v>36</v>
      </c>
    </row>
    <row r="96" spans="1:18" x14ac:dyDescent="0.35">
      <c r="A96">
        <v>95</v>
      </c>
      <c r="B96" t="s">
        <v>26</v>
      </c>
      <c r="C96">
        <v>50</v>
      </c>
      <c r="D96" s="1">
        <v>45367</v>
      </c>
      <c r="E96">
        <v>2</v>
      </c>
      <c r="F96" t="s">
        <v>94</v>
      </c>
      <c r="G96">
        <v>55</v>
      </c>
      <c r="H96" t="s">
        <v>62</v>
      </c>
      <c r="I96" t="s">
        <v>176</v>
      </c>
      <c r="J96" t="s">
        <v>24</v>
      </c>
      <c r="K96">
        <v>6.73</v>
      </c>
      <c r="L96" t="s">
        <v>29</v>
      </c>
    </row>
    <row r="97" spans="1:12" x14ac:dyDescent="0.35">
      <c r="A97">
        <v>96</v>
      </c>
      <c r="B97" t="s">
        <v>37</v>
      </c>
      <c r="C97">
        <v>45</v>
      </c>
      <c r="D97" s="1">
        <v>45213</v>
      </c>
      <c r="E97">
        <v>3</v>
      </c>
      <c r="F97" t="s">
        <v>87</v>
      </c>
      <c r="G97">
        <v>49</v>
      </c>
      <c r="H97" t="s">
        <v>16</v>
      </c>
      <c r="I97" t="s">
        <v>177</v>
      </c>
      <c r="J97" t="s">
        <v>68</v>
      </c>
      <c r="K97">
        <v>7.92</v>
      </c>
      <c r="L97" t="s">
        <v>36</v>
      </c>
    </row>
    <row r="98" spans="1:12" x14ac:dyDescent="0.35">
      <c r="A98">
        <v>97</v>
      </c>
      <c r="B98" t="s">
        <v>79</v>
      </c>
      <c r="C98">
        <v>25</v>
      </c>
      <c r="D98" s="1">
        <v>45193</v>
      </c>
      <c r="E98">
        <v>1</v>
      </c>
      <c r="F98" t="s">
        <v>100</v>
      </c>
      <c r="G98">
        <v>52</v>
      </c>
      <c r="H98" t="s">
        <v>62</v>
      </c>
      <c r="I98" t="s">
        <v>178</v>
      </c>
      <c r="J98" t="s">
        <v>61</v>
      </c>
      <c r="K98">
        <v>0</v>
      </c>
      <c r="L98" t="s">
        <v>53</v>
      </c>
    </row>
    <row r="99" spans="1:12" x14ac:dyDescent="0.35">
      <c r="A99">
        <v>98</v>
      </c>
      <c r="B99" t="s">
        <v>26</v>
      </c>
      <c r="C99">
        <v>42</v>
      </c>
      <c r="D99" s="1">
        <v>44915</v>
      </c>
      <c r="E99">
        <v>4</v>
      </c>
      <c r="F99" t="s">
        <v>127</v>
      </c>
      <c r="G99">
        <v>36</v>
      </c>
      <c r="H99" t="s">
        <v>32</v>
      </c>
      <c r="I99" t="s">
        <v>179</v>
      </c>
      <c r="J99" t="s">
        <v>61</v>
      </c>
      <c r="K99">
        <v>0</v>
      </c>
      <c r="L99" t="s">
        <v>29</v>
      </c>
    </row>
    <row r="100" spans="1:12" x14ac:dyDescent="0.35">
      <c r="A100">
        <v>99</v>
      </c>
      <c r="B100" t="s">
        <v>42</v>
      </c>
      <c r="C100">
        <v>54</v>
      </c>
      <c r="D100" s="1">
        <v>45057</v>
      </c>
      <c r="E100">
        <v>4</v>
      </c>
      <c r="F100" t="s">
        <v>148</v>
      </c>
      <c r="G100">
        <v>31</v>
      </c>
      <c r="H100" t="s">
        <v>32</v>
      </c>
      <c r="I100" t="s">
        <v>180</v>
      </c>
      <c r="J100" t="s">
        <v>18</v>
      </c>
      <c r="K100">
        <v>13.61</v>
      </c>
      <c r="L100" t="s">
        <v>41</v>
      </c>
    </row>
    <row r="101" spans="1:12" x14ac:dyDescent="0.35">
      <c r="A101">
        <v>100</v>
      </c>
      <c r="B101" t="s">
        <v>54</v>
      </c>
      <c r="C101">
        <v>33</v>
      </c>
      <c r="D101" s="1">
        <v>44958</v>
      </c>
      <c r="E101">
        <v>2</v>
      </c>
      <c r="F101" t="s">
        <v>72</v>
      </c>
      <c r="G101">
        <v>10</v>
      </c>
      <c r="H101" t="s">
        <v>16</v>
      </c>
      <c r="I101" t="s">
        <v>181</v>
      </c>
      <c r="J101" t="s">
        <v>78</v>
      </c>
      <c r="K101">
        <v>13.8</v>
      </c>
      <c r="L101" t="s">
        <v>49</v>
      </c>
    </row>
    <row r="102" spans="1:12" x14ac:dyDescent="0.35">
      <c r="A102">
        <v>101</v>
      </c>
      <c r="B102" t="s">
        <v>54</v>
      </c>
      <c r="C102">
        <v>43</v>
      </c>
      <c r="D102" s="1">
        <v>45542</v>
      </c>
      <c r="E102">
        <v>4</v>
      </c>
      <c r="F102" t="s">
        <v>76</v>
      </c>
      <c r="G102">
        <v>62</v>
      </c>
      <c r="H102" t="s">
        <v>44</v>
      </c>
      <c r="I102" t="s">
        <v>182</v>
      </c>
      <c r="J102" t="s">
        <v>65</v>
      </c>
      <c r="K102">
        <v>14.5</v>
      </c>
      <c r="L102" t="s">
        <v>49</v>
      </c>
    </row>
    <row r="103" spans="1:12" x14ac:dyDescent="0.35">
      <c r="A103">
        <v>102</v>
      </c>
      <c r="B103" t="s">
        <v>26</v>
      </c>
      <c r="C103">
        <v>41</v>
      </c>
      <c r="D103" s="1">
        <v>45237</v>
      </c>
      <c r="E103">
        <v>5</v>
      </c>
      <c r="F103" t="s">
        <v>27</v>
      </c>
      <c r="G103">
        <v>93</v>
      </c>
      <c r="H103" t="s">
        <v>51</v>
      </c>
      <c r="I103" t="s">
        <v>183</v>
      </c>
      <c r="J103" t="s">
        <v>78</v>
      </c>
      <c r="K103">
        <v>4.42</v>
      </c>
      <c r="L103" t="s">
        <v>29</v>
      </c>
    </row>
    <row r="104" spans="1:12" x14ac:dyDescent="0.35">
      <c r="A104">
        <v>103</v>
      </c>
      <c r="B104" t="s">
        <v>26</v>
      </c>
      <c r="C104">
        <v>18</v>
      </c>
      <c r="D104" s="1">
        <v>44872</v>
      </c>
      <c r="E104">
        <v>2</v>
      </c>
      <c r="F104" t="s">
        <v>122</v>
      </c>
      <c r="G104">
        <v>32</v>
      </c>
      <c r="H104" t="s">
        <v>44</v>
      </c>
      <c r="I104" t="s">
        <v>184</v>
      </c>
      <c r="J104" t="s">
        <v>65</v>
      </c>
      <c r="K104">
        <v>4.4000000000000004</v>
      </c>
      <c r="L104" t="s">
        <v>29</v>
      </c>
    </row>
    <row r="105" spans="1:12" x14ac:dyDescent="0.35">
      <c r="A105">
        <v>104</v>
      </c>
      <c r="B105" t="s">
        <v>14</v>
      </c>
      <c r="C105">
        <v>57</v>
      </c>
      <c r="D105" s="1">
        <v>45369</v>
      </c>
      <c r="E105">
        <v>5</v>
      </c>
      <c r="F105" t="s">
        <v>70</v>
      </c>
      <c r="G105">
        <v>100</v>
      </c>
      <c r="H105" t="s">
        <v>22</v>
      </c>
      <c r="I105" t="s">
        <v>185</v>
      </c>
      <c r="J105" t="s">
        <v>65</v>
      </c>
      <c r="K105">
        <v>18.190000000000001</v>
      </c>
      <c r="L105" t="s">
        <v>19</v>
      </c>
    </row>
    <row r="106" spans="1:12" x14ac:dyDescent="0.35">
      <c r="A106">
        <v>105</v>
      </c>
      <c r="B106" t="s">
        <v>14</v>
      </c>
      <c r="C106">
        <v>59</v>
      </c>
      <c r="D106" s="1">
        <v>45314</v>
      </c>
      <c r="E106">
        <v>1</v>
      </c>
      <c r="F106" t="s">
        <v>47</v>
      </c>
      <c r="G106">
        <v>11</v>
      </c>
      <c r="H106" t="s">
        <v>62</v>
      </c>
      <c r="I106" t="s">
        <v>186</v>
      </c>
      <c r="J106" t="s">
        <v>18</v>
      </c>
      <c r="K106">
        <v>18.63</v>
      </c>
      <c r="L106" t="s">
        <v>19</v>
      </c>
    </row>
    <row r="107" spans="1:12" x14ac:dyDescent="0.35">
      <c r="A107">
        <v>106</v>
      </c>
      <c r="B107" t="s">
        <v>46</v>
      </c>
      <c r="C107">
        <v>58</v>
      </c>
      <c r="D107" s="1">
        <v>45162</v>
      </c>
      <c r="E107">
        <v>2</v>
      </c>
      <c r="F107" t="s">
        <v>119</v>
      </c>
      <c r="G107">
        <v>13</v>
      </c>
      <c r="H107" t="s">
        <v>51</v>
      </c>
      <c r="I107" t="s">
        <v>187</v>
      </c>
      <c r="J107" t="s">
        <v>57</v>
      </c>
      <c r="K107">
        <v>0</v>
      </c>
      <c r="L107" t="s">
        <v>19</v>
      </c>
    </row>
    <row r="108" spans="1:12" x14ac:dyDescent="0.35">
      <c r="A108">
        <v>107</v>
      </c>
      <c r="B108" t="s">
        <v>46</v>
      </c>
      <c r="C108">
        <v>33</v>
      </c>
      <c r="D108" s="1">
        <v>45533</v>
      </c>
      <c r="E108">
        <v>1</v>
      </c>
      <c r="F108" t="s">
        <v>119</v>
      </c>
      <c r="G108">
        <v>17</v>
      </c>
      <c r="H108" t="s">
        <v>62</v>
      </c>
      <c r="I108" t="s">
        <v>188</v>
      </c>
      <c r="J108" t="s">
        <v>68</v>
      </c>
      <c r="K108">
        <v>0</v>
      </c>
      <c r="L108" t="s">
        <v>19</v>
      </c>
    </row>
    <row r="109" spans="1:12" x14ac:dyDescent="0.35">
      <c r="A109">
        <v>108</v>
      </c>
      <c r="B109" t="s">
        <v>46</v>
      </c>
      <c r="C109">
        <v>59</v>
      </c>
      <c r="D109" s="1">
        <v>45260</v>
      </c>
      <c r="E109">
        <v>3</v>
      </c>
      <c r="F109" t="s">
        <v>119</v>
      </c>
      <c r="G109">
        <v>18</v>
      </c>
      <c r="H109" t="s">
        <v>32</v>
      </c>
      <c r="I109" t="s">
        <v>189</v>
      </c>
      <c r="J109" t="s">
        <v>65</v>
      </c>
      <c r="K109">
        <v>0</v>
      </c>
      <c r="L109" t="s">
        <v>19</v>
      </c>
    </row>
    <row r="110" spans="1:12" x14ac:dyDescent="0.35">
      <c r="A110">
        <v>109</v>
      </c>
      <c r="B110" t="s">
        <v>46</v>
      </c>
      <c r="C110">
        <v>31</v>
      </c>
      <c r="D110" s="1">
        <v>45147</v>
      </c>
      <c r="E110">
        <v>5</v>
      </c>
      <c r="F110" t="s">
        <v>70</v>
      </c>
      <c r="G110">
        <v>93</v>
      </c>
      <c r="H110" t="s">
        <v>51</v>
      </c>
      <c r="I110" t="s">
        <v>190</v>
      </c>
      <c r="J110" t="s">
        <v>68</v>
      </c>
      <c r="K110">
        <v>13.85</v>
      </c>
      <c r="L110" t="s">
        <v>19</v>
      </c>
    </row>
    <row r="111" spans="1:12" x14ac:dyDescent="0.35">
      <c r="A111">
        <v>110</v>
      </c>
      <c r="B111" t="s">
        <v>42</v>
      </c>
      <c r="C111">
        <v>26</v>
      </c>
      <c r="D111" s="1">
        <v>45446</v>
      </c>
      <c r="E111">
        <v>4</v>
      </c>
      <c r="F111" t="s">
        <v>96</v>
      </c>
      <c r="G111">
        <v>51</v>
      </c>
      <c r="H111" t="s">
        <v>44</v>
      </c>
      <c r="I111" t="s">
        <v>191</v>
      </c>
      <c r="J111" t="s">
        <v>61</v>
      </c>
      <c r="K111">
        <v>0</v>
      </c>
      <c r="L111" t="s">
        <v>41</v>
      </c>
    </row>
    <row r="112" spans="1:12" x14ac:dyDescent="0.35">
      <c r="A112">
        <v>111</v>
      </c>
      <c r="B112" t="s">
        <v>30</v>
      </c>
      <c r="C112">
        <v>39</v>
      </c>
      <c r="D112" s="1">
        <v>45327</v>
      </c>
      <c r="E112">
        <v>3</v>
      </c>
      <c r="F112" t="s">
        <v>109</v>
      </c>
      <c r="G112">
        <v>31</v>
      </c>
      <c r="H112" t="s">
        <v>32</v>
      </c>
      <c r="I112" t="s">
        <v>192</v>
      </c>
      <c r="J112" t="s">
        <v>57</v>
      </c>
      <c r="K112">
        <v>0</v>
      </c>
      <c r="L112" t="s">
        <v>34</v>
      </c>
    </row>
    <row r="113" spans="1:12" x14ac:dyDescent="0.35">
      <c r="A113">
        <v>112</v>
      </c>
      <c r="B113" t="s">
        <v>14</v>
      </c>
      <c r="C113">
        <v>20</v>
      </c>
      <c r="D113" s="1">
        <v>45488</v>
      </c>
      <c r="E113">
        <v>5</v>
      </c>
      <c r="F113" t="s">
        <v>70</v>
      </c>
      <c r="G113">
        <v>92</v>
      </c>
      <c r="H113" t="s">
        <v>51</v>
      </c>
      <c r="I113" t="s">
        <v>193</v>
      </c>
      <c r="J113" t="s">
        <v>40</v>
      </c>
      <c r="K113">
        <v>18.12</v>
      </c>
      <c r="L113" t="s">
        <v>19</v>
      </c>
    </row>
    <row r="114" spans="1:12" x14ac:dyDescent="0.35">
      <c r="A114">
        <v>113</v>
      </c>
      <c r="B114" t="s">
        <v>20</v>
      </c>
      <c r="C114">
        <v>42</v>
      </c>
      <c r="D114" s="1">
        <v>45379</v>
      </c>
      <c r="E114">
        <v>4</v>
      </c>
      <c r="F114" t="s">
        <v>21</v>
      </c>
      <c r="G114">
        <v>36</v>
      </c>
      <c r="H114" t="s">
        <v>32</v>
      </c>
      <c r="I114" t="s">
        <v>194</v>
      </c>
      <c r="J114" t="s">
        <v>18</v>
      </c>
      <c r="K114">
        <v>10.19</v>
      </c>
      <c r="L114" t="s">
        <v>25</v>
      </c>
    </row>
    <row r="115" spans="1:12" x14ac:dyDescent="0.35">
      <c r="A115">
        <v>114</v>
      </c>
      <c r="B115" t="s">
        <v>42</v>
      </c>
      <c r="C115">
        <v>43</v>
      </c>
      <c r="D115" s="1">
        <v>45332</v>
      </c>
      <c r="E115">
        <v>3</v>
      </c>
      <c r="F115" t="s">
        <v>59</v>
      </c>
      <c r="G115">
        <v>87</v>
      </c>
      <c r="H115" t="s">
        <v>62</v>
      </c>
      <c r="I115" t="s">
        <v>195</v>
      </c>
      <c r="J115" t="s">
        <v>57</v>
      </c>
      <c r="K115">
        <v>0</v>
      </c>
      <c r="L115" t="s">
        <v>41</v>
      </c>
    </row>
    <row r="116" spans="1:12" x14ac:dyDescent="0.35">
      <c r="A116">
        <v>115</v>
      </c>
      <c r="B116" t="s">
        <v>42</v>
      </c>
      <c r="C116">
        <v>48</v>
      </c>
      <c r="D116" s="1">
        <v>45326</v>
      </c>
      <c r="E116">
        <v>2</v>
      </c>
      <c r="F116" t="s">
        <v>116</v>
      </c>
      <c r="G116">
        <v>40</v>
      </c>
      <c r="H116" t="s">
        <v>51</v>
      </c>
      <c r="I116" t="s">
        <v>196</v>
      </c>
      <c r="J116" t="s">
        <v>40</v>
      </c>
      <c r="K116">
        <v>0</v>
      </c>
      <c r="L116" t="s">
        <v>41</v>
      </c>
    </row>
    <row r="117" spans="1:12" x14ac:dyDescent="0.35">
      <c r="A117">
        <v>116</v>
      </c>
      <c r="B117" t="s">
        <v>30</v>
      </c>
      <c r="C117">
        <v>51</v>
      </c>
      <c r="D117" s="1">
        <v>44852</v>
      </c>
      <c r="E117">
        <v>5</v>
      </c>
      <c r="F117" t="s">
        <v>197</v>
      </c>
      <c r="G117">
        <v>94</v>
      </c>
      <c r="H117" t="s">
        <v>16</v>
      </c>
      <c r="I117" t="s">
        <v>198</v>
      </c>
      <c r="J117" t="s">
        <v>24</v>
      </c>
      <c r="K117">
        <v>12.17</v>
      </c>
      <c r="L117" t="s">
        <v>34</v>
      </c>
    </row>
    <row r="118" spans="1:12" x14ac:dyDescent="0.35">
      <c r="A118">
        <v>117</v>
      </c>
      <c r="B118" t="s">
        <v>26</v>
      </c>
      <c r="C118">
        <v>56</v>
      </c>
      <c r="D118" s="1">
        <v>45055</v>
      </c>
      <c r="E118">
        <v>4</v>
      </c>
      <c r="F118" t="s">
        <v>94</v>
      </c>
      <c r="G118">
        <v>69</v>
      </c>
      <c r="H118" t="s">
        <v>44</v>
      </c>
      <c r="I118" t="s">
        <v>199</v>
      </c>
      <c r="J118" t="s">
        <v>18</v>
      </c>
      <c r="K118">
        <v>8.14</v>
      </c>
      <c r="L118" t="s">
        <v>29</v>
      </c>
    </row>
    <row r="119" spans="1:12" x14ac:dyDescent="0.35">
      <c r="A119">
        <v>118</v>
      </c>
      <c r="B119" t="s">
        <v>37</v>
      </c>
      <c r="C119">
        <v>24</v>
      </c>
      <c r="D119" s="1">
        <v>45365</v>
      </c>
      <c r="E119">
        <v>1</v>
      </c>
      <c r="F119" t="s">
        <v>38</v>
      </c>
      <c r="G119">
        <v>25</v>
      </c>
      <c r="H119" t="s">
        <v>22</v>
      </c>
      <c r="I119" t="s">
        <v>200</v>
      </c>
      <c r="J119" t="s">
        <v>61</v>
      </c>
      <c r="K119">
        <v>0</v>
      </c>
      <c r="L119" t="s">
        <v>36</v>
      </c>
    </row>
    <row r="120" spans="1:12" x14ac:dyDescent="0.35">
      <c r="A120">
        <v>119</v>
      </c>
      <c r="B120" t="s">
        <v>58</v>
      </c>
      <c r="C120">
        <v>51</v>
      </c>
      <c r="D120" s="1">
        <v>45002</v>
      </c>
      <c r="E120">
        <v>4</v>
      </c>
      <c r="F120" t="s">
        <v>96</v>
      </c>
      <c r="G120">
        <v>53</v>
      </c>
      <c r="H120" t="s">
        <v>32</v>
      </c>
      <c r="I120" t="s">
        <v>201</v>
      </c>
      <c r="J120" t="s">
        <v>65</v>
      </c>
      <c r="K120">
        <v>0</v>
      </c>
      <c r="L120" t="s">
        <v>41</v>
      </c>
    </row>
    <row r="121" spans="1:12" x14ac:dyDescent="0.35">
      <c r="A121">
        <v>120</v>
      </c>
      <c r="B121" t="s">
        <v>37</v>
      </c>
      <c r="C121">
        <v>47</v>
      </c>
      <c r="D121" s="1">
        <v>44996</v>
      </c>
      <c r="E121">
        <v>1</v>
      </c>
      <c r="F121" t="s">
        <v>84</v>
      </c>
      <c r="G121">
        <v>19</v>
      </c>
      <c r="H121" t="s">
        <v>22</v>
      </c>
      <c r="I121" t="s">
        <v>202</v>
      </c>
      <c r="J121" t="s">
        <v>57</v>
      </c>
      <c r="K121">
        <v>6.91</v>
      </c>
      <c r="L121" t="s">
        <v>36</v>
      </c>
    </row>
    <row r="122" spans="1:12" x14ac:dyDescent="0.35">
      <c r="A122">
        <v>121</v>
      </c>
      <c r="B122" t="s">
        <v>26</v>
      </c>
      <c r="C122">
        <v>49</v>
      </c>
      <c r="D122" s="1">
        <v>44902</v>
      </c>
      <c r="E122">
        <v>4</v>
      </c>
      <c r="F122" t="s">
        <v>27</v>
      </c>
      <c r="G122">
        <v>73</v>
      </c>
      <c r="H122" t="s">
        <v>22</v>
      </c>
      <c r="I122" t="s">
        <v>203</v>
      </c>
      <c r="J122" t="s">
        <v>65</v>
      </c>
      <c r="K122">
        <v>0</v>
      </c>
      <c r="L122" t="s">
        <v>29</v>
      </c>
    </row>
    <row r="123" spans="1:12" x14ac:dyDescent="0.35">
      <c r="A123">
        <v>122</v>
      </c>
      <c r="B123" t="s">
        <v>20</v>
      </c>
      <c r="C123">
        <v>37</v>
      </c>
      <c r="D123" s="1">
        <v>45503</v>
      </c>
      <c r="E123">
        <v>4</v>
      </c>
      <c r="F123" t="s">
        <v>107</v>
      </c>
      <c r="G123">
        <v>58</v>
      </c>
      <c r="H123" t="s">
        <v>51</v>
      </c>
      <c r="I123" t="s">
        <v>204</v>
      </c>
      <c r="J123" t="s">
        <v>78</v>
      </c>
      <c r="K123">
        <v>0</v>
      </c>
      <c r="L123" t="s">
        <v>25</v>
      </c>
    </row>
    <row r="124" spans="1:12" x14ac:dyDescent="0.35">
      <c r="A124">
        <v>123</v>
      </c>
      <c r="B124" t="s">
        <v>30</v>
      </c>
      <c r="C124">
        <v>36</v>
      </c>
      <c r="D124" s="1">
        <v>44905</v>
      </c>
      <c r="E124">
        <v>4</v>
      </c>
      <c r="F124" t="s">
        <v>31</v>
      </c>
      <c r="G124">
        <v>53</v>
      </c>
      <c r="H124" t="s">
        <v>32</v>
      </c>
      <c r="I124" t="s">
        <v>205</v>
      </c>
      <c r="J124" t="s">
        <v>61</v>
      </c>
      <c r="K124">
        <v>14.46</v>
      </c>
      <c r="L124" t="s">
        <v>34</v>
      </c>
    </row>
    <row r="125" spans="1:12" x14ac:dyDescent="0.35">
      <c r="A125">
        <v>124</v>
      </c>
      <c r="B125" t="s">
        <v>79</v>
      </c>
      <c r="C125">
        <v>21</v>
      </c>
      <c r="D125" s="1">
        <v>45248</v>
      </c>
      <c r="E125">
        <v>5</v>
      </c>
      <c r="F125" t="s">
        <v>137</v>
      </c>
      <c r="G125">
        <v>77</v>
      </c>
      <c r="H125" t="s">
        <v>32</v>
      </c>
      <c r="I125" t="s">
        <v>206</v>
      </c>
      <c r="J125" t="s">
        <v>57</v>
      </c>
      <c r="K125">
        <v>0</v>
      </c>
      <c r="L125" t="s">
        <v>53</v>
      </c>
    </row>
    <row r="126" spans="1:12" x14ac:dyDescent="0.35">
      <c r="A126">
        <v>125</v>
      </c>
      <c r="B126" t="s">
        <v>46</v>
      </c>
      <c r="C126">
        <v>58</v>
      </c>
      <c r="D126" s="1">
        <v>44981</v>
      </c>
      <c r="E126">
        <v>5</v>
      </c>
      <c r="F126" t="s">
        <v>70</v>
      </c>
      <c r="G126">
        <v>94</v>
      </c>
      <c r="H126" t="s">
        <v>62</v>
      </c>
      <c r="I126" t="s">
        <v>207</v>
      </c>
      <c r="J126" t="s">
        <v>24</v>
      </c>
      <c r="K126">
        <v>0</v>
      </c>
      <c r="L126" t="s">
        <v>19</v>
      </c>
    </row>
    <row r="127" spans="1:12" x14ac:dyDescent="0.35">
      <c r="A127">
        <v>126</v>
      </c>
      <c r="B127" t="s">
        <v>58</v>
      </c>
      <c r="C127">
        <v>19</v>
      </c>
      <c r="D127" s="1">
        <v>45168</v>
      </c>
      <c r="E127">
        <v>3</v>
      </c>
      <c r="F127" t="s">
        <v>148</v>
      </c>
      <c r="G127">
        <v>37</v>
      </c>
      <c r="H127" t="s">
        <v>16</v>
      </c>
      <c r="I127" t="s">
        <v>208</v>
      </c>
      <c r="J127" t="s">
        <v>68</v>
      </c>
      <c r="K127">
        <v>0</v>
      </c>
      <c r="L127" t="s">
        <v>41</v>
      </c>
    </row>
    <row r="128" spans="1:12" x14ac:dyDescent="0.35">
      <c r="A128">
        <v>127</v>
      </c>
      <c r="B128" t="s">
        <v>20</v>
      </c>
      <c r="C128">
        <v>18</v>
      </c>
      <c r="D128" s="1">
        <v>45222</v>
      </c>
      <c r="E128">
        <v>2</v>
      </c>
      <c r="F128" t="s">
        <v>98</v>
      </c>
      <c r="G128">
        <v>24</v>
      </c>
      <c r="H128" t="s">
        <v>32</v>
      </c>
      <c r="I128" t="s">
        <v>209</v>
      </c>
      <c r="J128" t="s">
        <v>40</v>
      </c>
      <c r="K128">
        <v>0</v>
      </c>
      <c r="L128" t="s">
        <v>25</v>
      </c>
    </row>
    <row r="129" spans="1:12" x14ac:dyDescent="0.35">
      <c r="A129">
        <v>128</v>
      </c>
      <c r="B129" t="s">
        <v>79</v>
      </c>
      <c r="C129">
        <v>41</v>
      </c>
      <c r="D129" s="1">
        <v>45521</v>
      </c>
      <c r="E129">
        <v>2</v>
      </c>
      <c r="F129" t="s">
        <v>80</v>
      </c>
      <c r="G129">
        <v>28</v>
      </c>
      <c r="H129" t="s">
        <v>62</v>
      </c>
      <c r="I129" t="s">
        <v>210</v>
      </c>
      <c r="J129" t="s">
        <v>65</v>
      </c>
      <c r="K129">
        <v>10.67</v>
      </c>
      <c r="L129" t="s">
        <v>53</v>
      </c>
    </row>
    <row r="130" spans="1:12" x14ac:dyDescent="0.35">
      <c r="A130">
        <v>129</v>
      </c>
      <c r="B130" t="s">
        <v>58</v>
      </c>
      <c r="C130">
        <v>38</v>
      </c>
      <c r="D130" s="1">
        <v>45086</v>
      </c>
      <c r="E130">
        <v>3</v>
      </c>
      <c r="F130" t="s">
        <v>148</v>
      </c>
      <c r="G130">
        <v>37</v>
      </c>
      <c r="H130" t="s">
        <v>22</v>
      </c>
      <c r="I130" t="s">
        <v>211</v>
      </c>
      <c r="J130" t="s">
        <v>65</v>
      </c>
      <c r="K130">
        <v>7.45</v>
      </c>
      <c r="L130" t="s">
        <v>41</v>
      </c>
    </row>
    <row r="131" spans="1:12" x14ac:dyDescent="0.35">
      <c r="A131">
        <v>130</v>
      </c>
      <c r="B131" t="s">
        <v>54</v>
      </c>
      <c r="C131">
        <v>58</v>
      </c>
      <c r="D131" s="1">
        <v>45053</v>
      </c>
      <c r="E131">
        <v>1</v>
      </c>
      <c r="F131" t="s">
        <v>212</v>
      </c>
      <c r="G131">
        <v>42</v>
      </c>
      <c r="H131" t="s">
        <v>22</v>
      </c>
      <c r="I131" t="s">
        <v>213</v>
      </c>
      <c r="J131" t="s">
        <v>40</v>
      </c>
      <c r="K131">
        <v>5.83</v>
      </c>
      <c r="L131" t="s">
        <v>49</v>
      </c>
    </row>
    <row r="132" spans="1:12" x14ac:dyDescent="0.35">
      <c r="A132">
        <v>131</v>
      </c>
      <c r="B132" t="s">
        <v>54</v>
      </c>
      <c r="C132">
        <v>34</v>
      </c>
      <c r="D132" s="1">
        <v>45321</v>
      </c>
      <c r="E132">
        <v>1</v>
      </c>
      <c r="F132" t="s">
        <v>55</v>
      </c>
      <c r="G132">
        <v>1</v>
      </c>
      <c r="H132" t="s">
        <v>16</v>
      </c>
      <c r="I132" t="s">
        <v>214</v>
      </c>
      <c r="J132" t="s">
        <v>18</v>
      </c>
      <c r="K132">
        <v>0</v>
      </c>
      <c r="L132" t="s">
        <v>49</v>
      </c>
    </row>
    <row r="133" spans="1:12" x14ac:dyDescent="0.35">
      <c r="A133">
        <v>132</v>
      </c>
      <c r="B133" t="s">
        <v>20</v>
      </c>
      <c r="C133">
        <v>59</v>
      </c>
      <c r="D133" s="1">
        <v>45117</v>
      </c>
      <c r="E133">
        <v>4</v>
      </c>
      <c r="F133" t="s">
        <v>107</v>
      </c>
      <c r="G133">
        <v>77</v>
      </c>
      <c r="H133" t="s">
        <v>16</v>
      </c>
      <c r="I133" t="s">
        <v>215</v>
      </c>
      <c r="J133" t="s">
        <v>40</v>
      </c>
      <c r="K133">
        <v>11.51</v>
      </c>
      <c r="L133" t="s">
        <v>25</v>
      </c>
    </row>
    <row r="134" spans="1:12" x14ac:dyDescent="0.35">
      <c r="A134">
        <v>133</v>
      </c>
      <c r="B134" t="s">
        <v>20</v>
      </c>
      <c r="C134">
        <v>54</v>
      </c>
      <c r="D134" s="1">
        <v>44859</v>
      </c>
      <c r="E134">
        <v>1</v>
      </c>
      <c r="F134" t="s">
        <v>98</v>
      </c>
      <c r="G134">
        <v>26</v>
      </c>
      <c r="H134" t="s">
        <v>22</v>
      </c>
      <c r="I134" t="s">
        <v>216</v>
      </c>
      <c r="J134" t="s">
        <v>61</v>
      </c>
      <c r="K134">
        <v>0</v>
      </c>
      <c r="L134" t="s">
        <v>25</v>
      </c>
    </row>
    <row r="135" spans="1:12" x14ac:dyDescent="0.35">
      <c r="A135">
        <v>134</v>
      </c>
      <c r="B135" t="s">
        <v>20</v>
      </c>
      <c r="C135">
        <v>24</v>
      </c>
      <c r="D135" s="1">
        <v>45373</v>
      </c>
      <c r="E135">
        <v>1</v>
      </c>
      <c r="F135" t="s">
        <v>125</v>
      </c>
      <c r="G135">
        <v>19</v>
      </c>
      <c r="H135" t="s">
        <v>51</v>
      </c>
      <c r="I135" t="s">
        <v>217</v>
      </c>
      <c r="J135" t="s">
        <v>40</v>
      </c>
      <c r="K135">
        <v>0</v>
      </c>
      <c r="L135" t="s">
        <v>25</v>
      </c>
    </row>
    <row r="136" spans="1:12" x14ac:dyDescent="0.35">
      <c r="A136">
        <v>135</v>
      </c>
      <c r="B136" t="s">
        <v>14</v>
      </c>
      <c r="C136">
        <v>31</v>
      </c>
      <c r="D136" s="1">
        <v>45101</v>
      </c>
      <c r="E136">
        <v>4</v>
      </c>
      <c r="F136" t="s">
        <v>15</v>
      </c>
      <c r="G136">
        <v>51</v>
      </c>
      <c r="H136" t="s">
        <v>51</v>
      </c>
      <c r="I136" t="s">
        <v>218</v>
      </c>
      <c r="J136" t="s">
        <v>65</v>
      </c>
      <c r="K136">
        <v>19.059999999999999</v>
      </c>
      <c r="L136" t="s">
        <v>19</v>
      </c>
    </row>
    <row r="137" spans="1:12" x14ac:dyDescent="0.35">
      <c r="A137">
        <v>136</v>
      </c>
      <c r="B137" t="s">
        <v>58</v>
      </c>
      <c r="C137">
        <v>38</v>
      </c>
      <c r="D137" s="1">
        <v>44898</v>
      </c>
      <c r="E137">
        <v>4</v>
      </c>
      <c r="F137" t="s">
        <v>96</v>
      </c>
      <c r="G137">
        <v>53</v>
      </c>
      <c r="H137" t="s">
        <v>32</v>
      </c>
      <c r="I137" t="s">
        <v>219</v>
      </c>
      <c r="J137" t="s">
        <v>78</v>
      </c>
      <c r="K137">
        <v>0</v>
      </c>
      <c r="L137" t="s">
        <v>41</v>
      </c>
    </row>
    <row r="138" spans="1:12" x14ac:dyDescent="0.35">
      <c r="A138">
        <v>137</v>
      </c>
      <c r="B138" t="s">
        <v>37</v>
      </c>
      <c r="C138">
        <v>40</v>
      </c>
      <c r="D138" s="1">
        <v>45259</v>
      </c>
      <c r="E138">
        <v>3</v>
      </c>
      <c r="F138" t="s">
        <v>87</v>
      </c>
      <c r="G138">
        <v>54</v>
      </c>
      <c r="H138" t="s">
        <v>44</v>
      </c>
      <c r="I138" t="s">
        <v>220</v>
      </c>
      <c r="J138" t="s">
        <v>57</v>
      </c>
      <c r="K138">
        <v>10.92</v>
      </c>
      <c r="L138" t="s">
        <v>36</v>
      </c>
    </row>
    <row r="139" spans="1:12" x14ac:dyDescent="0.35">
      <c r="A139">
        <v>138</v>
      </c>
      <c r="B139" t="s">
        <v>26</v>
      </c>
      <c r="C139">
        <v>27</v>
      </c>
      <c r="D139" s="1">
        <v>44909</v>
      </c>
      <c r="E139">
        <v>2</v>
      </c>
      <c r="F139" t="s">
        <v>122</v>
      </c>
      <c r="G139">
        <v>26</v>
      </c>
      <c r="H139" t="s">
        <v>16</v>
      </c>
      <c r="I139" t="s">
        <v>221</v>
      </c>
      <c r="J139" t="s">
        <v>40</v>
      </c>
      <c r="K139">
        <v>8.75</v>
      </c>
      <c r="L139" t="s">
        <v>29</v>
      </c>
    </row>
    <row r="140" spans="1:12" x14ac:dyDescent="0.35">
      <c r="A140">
        <v>139</v>
      </c>
      <c r="B140" t="s">
        <v>37</v>
      </c>
      <c r="C140">
        <v>30</v>
      </c>
      <c r="D140" s="1">
        <v>45159</v>
      </c>
      <c r="E140">
        <v>4</v>
      </c>
      <c r="F140" t="s">
        <v>222</v>
      </c>
      <c r="G140">
        <v>67</v>
      </c>
      <c r="H140" t="s">
        <v>62</v>
      </c>
      <c r="I140" t="s">
        <v>223</v>
      </c>
      <c r="J140" t="s">
        <v>57</v>
      </c>
      <c r="K140">
        <v>0</v>
      </c>
      <c r="L140" t="s">
        <v>36</v>
      </c>
    </row>
    <row r="141" spans="1:12" x14ac:dyDescent="0.35">
      <c r="A141">
        <v>140</v>
      </c>
      <c r="B141" t="s">
        <v>46</v>
      </c>
      <c r="C141">
        <v>30</v>
      </c>
      <c r="D141" s="1">
        <v>45192</v>
      </c>
      <c r="E141">
        <v>5</v>
      </c>
      <c r="F141" t="s">
        <v>70</v>
      </c>
      <c r="G141">
        <v>95</v>
      </c>
      <c r="H141" t="s">
        <v>44</v>
      </c>
      <c r="I141" t="s">
        <v>224</v>
      </c>
      <c r="J141" t="s">
        <v>78</v>
      </c>
      <c r="K141">
        <v>6.25</v>
      </c>
      <c r="L141" t="s">
        <v>19</v>
      </c>
    </row>
    <row r="142" spans="1:12" x14ac:dyDescent="0.35">
      <c r="A142">
        <v>141</v>
      </c>
      <c r="B142" t="s">
        <v>30</v>
      </c>
      <c r="C142">
        <v>28</v>
      </c>
      <c r="D142" s="1">
        <v>45270</v>
      </c>
      <c r="E142">
        <v>5</v>
      </c>
      <c r="F142" t="s">
        <v>197</v>
      </c>
      <c r="G142">
        <v>76</v>
      </c>
      <c r="H142" t="s">
        <v>32</v>
      </c>
      <c r="I142" t="s">
        <v>225</v>
      </c>
      <c r="J142" t="s">
        <v>18</v>
      </c>
      <c r="K142">
        <v>0</v>
      </c>
      <c r="L142" t="s">
        <v>34</v>
      </c>
    </row>
    <row r="143" spans="1:12" x14ac:dyDescent="0.35">
      <c r="A143">
        <v>142</v>
      </c>
      <c r="B143" t="s">
        <v>14</v>
      </c>
      <c r="C143">
        <v>33</v>
      </c>
      <c r="D143" s="1">
        <v>45340</v>
      </c>
      <c r="E143">
        <v>3</v>
      </c>
      <c r="F143" t="s">
        <v>15</v>
      </c>
      <c r="G143">
        <v>55</v>
      </c>
      <c r="H143" t="s">
        <v>62</v>
      </c>
      <c r="I143" t="s">
        <v>226</v>
      </c>
      <c r="J143" t="s">
        <v>61</v>
      </c>
      <c r="K143">
        <v>5.45</v>
      </c>
      <c r="L143" t="s">
        <v>19</v>
      </c>
    </row>
    <row r="144" spans="1:12" x14ac:dyDescent="0.35">
      <c r="A144">
        <v>143</v>
      </c>
      <c r="B144" t="s">
        <v>37</v>
      </c>
      <c r="C144">
        <v>41</v>
      </c>
      <c r="D144" s="1">
        <v>45170</v>
      </c>
      <c r="E144">
        <v>2</v>
      </c>
      <c r="F144" t="s">
        <v>38</v>
      </c>
      <c r="G144">
        <v>13</v>
      </c>
      <c r="H144" t="s">
        <v>16</v>
      </c>
      <c r="I144" t="s">
        <v>227</v>
      </c>
      <c r="J144" t="s">
        <v>61</v>
      </c>
      <c r="K144">
        <v>6.09</v>
      </c>
      <c r="L144" t="s">
        <v>36</v>
      </c>
    </row>
    <row r="145" spans="1:12" x14ac:dyDescent="0.35">
      <c r="A145">
        <v>144</v>
      </c>
      <c r="B145" t="s">
        <v>14</v>
      </c>
      <c r="C145">
        <v>32</v>
      </c>
      <c r="D145" s="1">
        <v>45367</v>
      </c>
      <c r="E145">
        <v>3</v>
      </c>
      <c r="F145" t="s">
        <v>119</v>
      </c>
      <c r="G145">
        <v>25</v>
      </c>
      <c r="H145" t="s">
        <v>44</v>
      </c>
      <c r="I145" t="s">
        <v>228</v>
      </c>
      <c r="J145" t="s">
        <v>24</v>
      </c>
      <c r="K145">
        <v>14.61</v>
      </c>
      <c r="L145" t="s">
        <v>19</v>
      </c>
    </row>
    <row r="146" spans="1:12" x14ac:dyDescent="0.35">
      <c r="A146">
        <v>145</v>
      </c>
      <c r="B146" t="s">
        <v>54</v>
      </c>
      <c r="C146">
        <v>37</v>
      </c>
      <c r="D146" s="1">
        <v>45492</v>
      </c>
      <c r="E146">
        <v>1</v>
      </c>
      <c r="F146" t="s">
        <v>72</v>
      </c>
      <c r="G146">
        <v>26</v>
      </c>
      <c r="H146" t="s">
        <v>62</v>
      </c>
      <c r="I146" t="s">
        <v>229</v>
      </c>
      <c r="J146" t="s">
        <v>78</v>
      </c>
      <c r="K146">
        <v>0</v>
      </c>
      <c r="L146" t="s">
        <v>49</v>
      </c>
    </row>
    <row r="147" spans="1:12" x14ac:dyDescent="0.35">
      <c r="A147">
        <v>146</v>
      </c>
      <c r="B147" t="s">
        <v>46</v>
      </c>
      <c r="C147">
        <v>47</v>
      </c>
      <c r="D147" s="1">
        <v>45454</v>
      </c>
      <c r="E147">
        <v>1</v>
      </c>
      <c r="F147" t="s">
        <v>119</v>
      </c>
      <c r="G147">
        <v>15</v>
      </c>
      <c r="H147" t="s">
        <v>62</v>
      </c>
      <c r="I147" t="s">
        <v>230</v>
      </c>
      <c r="J147" t="s">
        <v>68</v>
      </c>
      <c r="K147">
        <v>15.14</v>
      </c>
      <c r="L147" t="s">
        <v>19</v>
      </c>
    </row>
    <row r="148" spans="1:12" x14ac:dyDescent="0.35">
      <c r="A148">
        <v>147</v>
      </c>
      <c r="B148" t="s">
        <v>46</v>
      </c>
      <c r="C148">
        <v>54</v>
      </c>
      <c r="D148" s="1">
        <v>44937</v>
      </c>
      <c r="E148">
        <v>4</v>
      </c>
      <c r="F148" t="s">
        <v>66</v>
      </c>
      <c r="G148">
        <v>54</v>
      </c>
      <c r="H148" t="s">
        <v>44</v>
      </c>
      <c r="I148" t="s">
        <v>231</v>
      </c>
      <c r="J148" t="s">
        <v>78</v>
      </c>
      <c r="K148">
        <v>16.36</v>
      </c>
      <c r="L148" t="s">
        <v>19</v>
      </c>
    </row>
    <row r="149" spans="1:12" x14ac:dyDescent="0.35">
      <c r="A149">
        <v>148</v>
      </c>
      <c r="B149" t="s">
        <v>42</v>
      </c>
      <c r="C149">
        <v>32</v>
      </c>
      <c r="D149" s="1">
        <v>45166</v>
      </c>
      <c r="E149">
        <v>3</v>
      </c>
      <c r="F149" t="s">
        <v>116</v>
      </c>
      <c r="G149">
        <v>17</v>
      </c>
      <c r="H149" t="s">
        <v>44</v>
      </c>
      <c r="I149" t="s">
        <v>232</v>
      </c>
      <c r="J149" t="s">
        <v>61</v>
      </c>
      <c r="K149">
        <v>6.14</v>
      </c>
      <c r="L149" t="s">
        <v>41</v>
      </c>
    </row>
    <row r="150" spans="1:12" x14ac:dyDescent="0.35">
      <c r="A150">
        <v>149</v>
      </c>
      <c r="B150" t="s">
        <v>79</v>
      </c>
      <c r="C150">
        <v>35</v>
      </c>
      <c r="D150" s="1">
        <v>44851</v>
      </c>
      <c r="E150">
        <v>1</v>
      </c>
      <c r="F150" t="s">
        <v>142</v>
      </c>
      <c r="G150">
        <v>19</v>
      </c>
      <c r="H150" t="s">
        <v>32</v>
      </c>
      <c r="I150" t="s">
        <v>233</v>
      </c>
      <c r="J150" t="s">
        <v>40</v>
      </c>
      <c r="K150">
        <v>0</v>
      </c>
      <c r="L150" t="s">
        <v>53</v>
      </c>
    </row>
    <row r="151" spans="1:12" x14ac:dyDescent="0.35">
      <c r="A151">
        <v>150</v>
      </c>
      <c r="B151" t="s">
        <v>30</v>
      </c>
      <c r="C151">
        <v>26</v>
      </c>
      <c r="D151" s="1">
        <v>45230</v>
      </c>
      <c r="E151">
        <v>3</v>
      </c>
      <c r="F151" t="s">
        <v>31</v>
      </c>
      <c r="G151">
        <v>72</v>
      </c>
      <c r="H151" t="s">
        <v>22</v>
      </c>
      <c r="I151" t="s">
        <v>234</v>
      </c>
      <c r="J151" t="s">
        <v>40</v>
      </c>
      <c r="K151">
        <v>0</v>
      </c>
      <c r="L151" t="s">
        <v>34</v>
      </c>
    </row>
    <row r="152" spans="1:12" x14ac:dyDescent="0.35">
      <c r="A152">
        <v>151</v>
      </c>
      <c r="B152" t="s">
        <v>58</v>
      </c>
      <c r="C152">
        <v>35</v>
      </c>
      <c r="D152" s="1">
        <v>45455</v>
      </c>
      <c r="E152">
        <v>5</v>
      </c>
      <c r="F152" t="s">
        <v>59</v>
      </c>
      <c r="G152">
        <v>80</v>
      </c>
      <c r="H152" t="s">
        <v>32</v>
      </c>
      <c r="I152" t="s">
        <v>235</v>
      </c>
      <c r="J152" t="s">
        <v>57</v>
      </c>
      <c r="K152">
        <v>6.72</v>
      </c>
      <c r="L152" t="s">
        <v>41</v>
      </c>
    </row>
    <row r="153" spans="1:12" x14ac:dyDescent="0.35">
      <c r="A153">
        <v>152</v>
      </c>
      <c r="B153" t="s">
        <v>37</v>
      </c>
      <c r="C153">
        <v>60</v>
      </c>
      <c r="D153" s="1">
        <v>44888</v>
      </c>
      <c r="E153">
        <v>1</v>
      </c>
      <c r="F153" t="s">
        <v>84</v>
      </c>
      <c r="G153">
        <v>0</v>
      </c>
      <c r="H153" t="s">
        <v>51</v>
      </c>
      <c r="I153" t="s">
        <v>236</v>
      </c>
      <c r="J153" t="s">
        <v>78</v>
      </c>
      <c r="K153">
        <v>0</v>
      </c>
      <c r="L153" t="s">
        <v>36</v>
      </c>
    </row>
    <row r="154" spans="1:12" x14ac:dyDescent="0.35">
      <c r="A154">
        <v>153</v>
      </c>
      <c r="B154" t="s">
        <v>54</v>
      </c>
      <c r="C154">
        <v>55</v>
      </c>
      <c r="D154" s="1">
        <v>45337</v>
      </c>
      <c r="E154">
        <v>3</v>
      </c>
      <c r="F154" t="s">
        <v>76</v>
      </c>
      <c r="G154">
        <v>51</v>
      </c>
      <c r="H154" t="s">
        <v>22</v>
      </c>
      <c r="I154" t="s">
        <v>237</v>
      </c>
      <c r="J154" t="s">
        <v>65</v>
      </c>
      <c r="K154">
        <v>10.72</v>
      </c>
      <c r="L154" t="s">
        <v>49</v>
      </c>
    </row>
    <row r="155" spans="1:12" x14ac:dyDescent="0.35">
      <c r="A155">
        <v>154</v>
      </c>
      <c r="B155" t="s">
        <v>30</v>
      </c>
      <c r="C155">
        <v>53</v>
      </c>
      <c r="D155" s="1">
        <v>45537</v>
      </c>
      <c r="E155">
        <v>3</v>
      </c>
      <c r="F155" t="s">
        <v>238</v>
      </c>
      <c r="G155">
        <v>47</v>
      </c>
      <c r="H155" t="s">
        <v>32</v>
      </c>
      <c r="I155" t="s">
        <v>239</v>
      </c>
      <c r="J155" t="s">
        <v>78</v>
      </c>
      <c r="K155">
        <v>0</v>
      </c>
      <c r="L155" t="s">
        <v>34</v>
      </c>
    </row>
    <row r="156" spans="1:12" x14ac:dyDescent="0.35">
      <c r="A156">
        <v>155</v>
      </c>
      <c r="B156" t="s">
        <v>30</v>
      </c>
      <c r="C156">
        <v>21</v>
      </c>
      <c r="D156" s="1">
        <v>45438</v>
      </c>
      <c r="E156">
        <v>4</v>
      </c>
      <c r="F156" t="s">
        <v>31</v>
      </c>
      <c r="G156">
        <v>63</v>
      </c>
      <c r="H156" t="s">
        <v>51</v>
      </c>
      <c r="I156" t="s">
        <v>240</v>
      </c>
      <c r="J156" t="s">
        <v>68</v>
      </c>
      <c r="K156">
        <v>0</v>
      </c>
      <c r="L156" t="s">
        <v>34</v>
      </c>
    </row>
    <row r="157" spans="1:12" x14ac:dyDescent="0.35">
      <c r="A157">
        <v>156</v>
      </c>
      <c r="B157" t="s">
        <v>37</v>
      </c>
      <c r="C157">
        <v>33</v>
      </c>
      <c r="D157" s="1">
        <v>45351</v>
      </c>
      <c r="E157">
        <v>2</v>
      </c>
      <c r="F157" t="s">
        <v>84</v>
      </c>
      <c r="G157">
        <v>9</v>
      </c>
      <c r="H157" t="s">
        <v>44</v>
      </c>
      <c r="I157" t="s">
        <v>241</v>
      </c>
      <c r="J157" t="s">
        <v>65</v>
      </c>
      <c r="K157">
        <v>8.14</v>
      </c>
      <c r="L157" t="s">
        <v>36</v>
      </c>
    </row>
    <row r="158" spans="1:12" x14ac:dyDescent="0.35">
      <c r="A158">
        <v>157</v>
      </c>
      <c r="B158" t="s">
        <v>58</v>
      </c>
      <c r="C158">
        <v>58</v>
      </c>
      <c r="D158" s="1">
        <v>44917</v>
      </c>
      <c r="E158">
        <v>3</v>
      </c>
      <c r="F158" t="s">
        <v>148</v>
      </c>
      <c r="G158">
        <v>58</v>
      </c>
      <c r="H158" t="s">
        <v>44</v>
      </c>
      <c r="I158" t="s">
        <v>242</v>
      </c>
      <c r="J158" t="s">
        <v>24</v>
      </c>
      <c r="K158">
        <v>0</v>
      </c>
      <c r="L158" t="s">
        <v>41</v>
      </c>
    </row>
    <row r="159" spans="1:12" x14ac:dyDescent="0.35">
      <c r="A159">
        <v>158</v>
      </c>
      <c r="B159" t="s">
        <v>30</v>
      </c>
      <c r="C159">
        <v>58</v>
      </c>
      <c r="D159" s="1">
        <v>45194</v>
      </c>
      <c r="E159">
        <v>4</v>
      </c>
      <c r="F159" t="s">
        <v>31</v>
      </c>
      <c r="G159">
        <v>52</v>
      </c>
      <c r="H159" t="s">
        <v>44</v>
      </c>
      <c r="I159" t="s">
        <v>243</v>
      </c>
      <c r="J159" t="s">
        <v>61</v>
      </c>
      <c r="K159">
        <v>0</v>
      </c>
      <c r="L159" t="s">
        <v>34</v>
      </c>
    </row>
    <row r="160" spans="1:12" x14ac:dyDescent="0.35">
      <c r="A160">
        <v>159</v>
      </c>
      <c r="B160" t="s">
        <v>14</v>
      </c>
      <c r="C160">
        <v>49</v>
      </c>
      <c r="D160" s="1">
        <v>44879</v>
      </c>
      <c r="E160">
        <v>2</v>
      </c>
      <c r="F160" t="s">
        <v>119</v>
      </c>
      <c r="G160">
        <v>37</v>
      </c>
      <c r="H160" t="s">
        <v>16</v>
      </c>
      <c r="I160" t="s">
        <v>244</v>
      </c>
      <c r="J160" t="s">
        <v>40</v>
      </c>
      <c r="K160">
        <v>13.48</v>
      </c>
      <c r="L160" t="s">
        <v>19</v>
      </c>
    </row>
    <row r="161" spans="1:12" x14ac:dyDescent="0.35">
      <c r="A161">
        <v>160</v>
      </c>
      <c r="B161" t="s">
        <v>58</v>
      </c>
      <c r="C161">
        <v>56</v>
      </c>
      <c r="D161" s="1">
        <v>45249</v>
      </c>
      <c r="E161">
        <v>2</v>
      </c>
      <c r="F161" t="s">
        <v>116</v>
      </c>
      <c r="G161">
        <v>10</v>
      </c>
      <c r="H161" t="s">
        <v>51</v>
      </c>
      <c r="I161" t="s">
        <v>245</v>
      </c>
      <c r="J161" t="s">
        <v>57</v>
      </c>
      <c r="K161">
        <v>10.130000000000001</v>
      </c>
      <c r="L161" t="s">
        <v>41</v>
      </c>
    </row>
    <row r="162" spans="1:12" x14ac:dyDescent="0.35">
      <c r="A162">
        <v>161</v>
      </c>
      <c r="B162" t="s">
        <v>79</v>
      </c>
      <c r="C162">
        <v>27</v>
      </c>
      <c r="D162" s="1">
        <v>45439</v>
      </c>
      <c r="E162">
        <v>2</v>
      </c>
      <c r="F162" t="s">
        <v>80</v>
      </c>
      <c r="G162">
        <v>23</v>
      </c>
      <c r="H162" t="s">
        <v>16</v>
      </c>
      <c r="I162" t="s">
        <v>246</v>
      </c>
      <c r="J162" t="s">
        <v>65</v>
      </c>
      <c r="K162">
        <v>0</v>
      </c>
      <c r="L162" t="s">
        <v>53</v>
      </c>
    </row>
    <row r="163" spans="1:12" x14ac:dyDescent="0.35">
      <c r="A163">
        <v>162</v>
      </c>
      <c r="B163" t="s">
        <v>26</v>
      </c>
      <c r="C163">
        <v>38</v>
      </c>
      <c r="D163" s="1">
        <v>45334</v>
      </c>
      <c r="E163">
        <v>1</v>
      </c>
      <c r="F163" t="s">
        <v>50</v>
      </c>
      <c r="G163">
        <v>8</v>
      </c>
      <c r="H163" t="s">
        <v>22</v>
      </c>
      <c r="I163" t="s">
        <v>247</v>
      </c>
      <c r="J163" t="s">
        <v>24</v>
      </c>
      <c r="K163">
        <v>6.4</v>
      </c>
      <c r="L163" t="s">
        <v>29</v>
      </c>
    </row>
    <row r="164" spans="1:12" x14ac:dyDescent="0.35">
      <c r="A164">
        <v>163</v>
      </c>
      <c r="B164" t="s">
        <v>54</v>
      </c>
      <c r="C164">
        <v>54</v>
      </c>
      <c r="D164" s="1">
        <v>45210</v>
      </c>
      <c r="E164">
        <v>5</v>
      </c>
      <c r="F164" t="s">
        <v>151</v>
      </c>
      <c r="G164">
        <v>71</v>
      </c>
      <c r="H164" t="s">
        <v>16</v>
      </c>
      <c r="I164" t="s">
        <v>248</v>
      </c>
      <c r="J164" t="s">
        <v>78</v>
      </c>
      <c r="K164">
        <v>10.94</v>
      </c>
      <c r="L164" t="s">
        <v>49</v>
      </c>
    </row>
    <row r="165" spans="1:12" x14ac:dyDescent="0.35">
      <c r="A165">
        <v>164</v>
      </c>
      <c r="B165" t="s">
        <v>26</v>
      </c>
      <c r="C165">
        <v>33</v>
      </c>
      <c r="D165" s="1">
        <v>44944</v>
      </c>
      <c r="E165">
        <v>3</v>
      </c>
      <c r="F165" t="s">
        <v>27</v>
      </c>
      <c r="G165">
        <v>76</v>
      </c>
      <c r="H165" t="s">
        <v>62</v>
      </c>
      <c r="I165" t="s">
        <v>249</v>
      </c>
      <c r="J165" t="s">
        <v>40</v>
      </c>
      <c r="K165">
        <v>0</v>
      </c>
      <c r="L165" t="s">
        <v>29</v>
      </c>
    </row>
    <row r="166" spans="1:12" x14ac:dyDescent="0.35">
      <c r="A166">
        <v>165</v>
      </c>
      <c r="B166" t="s">
        <v>26</v>
      </c>
      <c r="C166">
        <v>57</v>
      </c>
      <c r="D166" s="1">
        <v>45544</v>
      </c>
      <c r="E166">
        <v>2</v>
      </c>
      <c r="F166" t="s">
        <v>122</v>
      </c>
      <c r="G166">
        <v>34</v>
      </c>
      <c r="H166" t="s">
        <v>62</v>
      </c>
      <c r="I166" t="s">
        <v>250</v>
      </c>
      <c r="J166" t="s">
        <v>24</v>
      </c>
      <c r="K166">
        <v>4.8499999999999996</v>
      </c>
      <c r="L166" t="s">
        <v>29</v>
      </c>
    </row>
    <row r="167" spans="1:12" x14ac:dyDescent="0.35">
      <c r="A167">
        <v>166</v>
      </c>
      <c r="B167" t="s">
        <v>30</v>
      </c>
      <c r="C167">
        <v>52</v>
      </c>
      <c r="D167" s="1">
        <v>44919</v>
      </c>
      <c r="E167">
        <v>5</v>
      </c>
      <c r="F167" t="s">
        <v>197</v>
      </c>
      <c r="G167">
        <v>71</v>
      </c>
      <c r="H167" t="s">
        <v>62</v>
      </c>
      <c r="I167" t="s">
        <v>251</v>
      </c>
      <c r="J167" t="s">
        <v>68</v>
      </c>
      <c r="K167">
        <v>0</v>
      </c>
      <c r="L167" t="s">
        <v>34</v>
      </c>
    </row>
    <row r="168" spans="1:12" x14ac:dyDescent="0.35">
      <c r="A168">
        <v>167</v>
      </c>
      <c r="B168" t="s">
        <v>30</v>
      </c>
      <c r="C168">
        <v>18</v>
      </c>
      <c r="D168" s="1">
        <v>45249</v>
      </c>
      <c r="E168">
        <v>5</v>
      </c>
      <c r="F168" t="s">
        <v>197</v>
      </c>
      <c r="G168">
        <v>73</v>
      </c>
      <c r="H168" t="s">
        <v>51</v>
      </c>
      <c r="I168" t="s">
        <v>252</v>
      </c>
      <c r="J168" t="s">
        <v>61</v>
      </c>
      <c r="K168">
        <v>0</v>
      </c>
      <c r="L168" t="s">
        <v>34</v>
      </c>
    </row>
    <row r="169" spans="1:12" x14ac:dyDescent="0.35">
      <c r="A169">
        <v>168</v>
      </c>
      <c r="B169" t="s">
        <v>14</v>
      </c>
      <c r="C169">
        <v>25</v>
      </c>
      <c r="D169" s="1">
        <v>45413</v>
      </c>
      <c r="E169">
        <v>5</v>
      </c>
      <c r="F169" t="s">
        <v>70</v>
      </c>
      <c r="G169">
        <v>92</v>
      </c>
      <c r="H169" t="s">
        <v>51</v>
      </c>
      <c r="I169" t="s">
        <v>253</v>
      </c>
      <c r="J169" t="s">
        <v>65</v>
      </c>
      <c r="K169">
        <v>9.0500000000000007</v>
      </c>
      <c r="L169" t="s">
        <v>19</v>
      </c>
    </row>
    <row r="170" spans="1:12" x14ac:dyDescent="0.35">
      <c r="A170">
        <v>169</v>
      </c>
      <c r="B170" t="s">
        <v>42</v>
      </c>
      <c r="C170">
        <v>29</v>
      </c>
      <c r="D170" s="1">
        <v>45297</v>
      </c>
      <c r="E170">
        <v>1</v>
      </c>
      <c r="F170" t="s">
        <v>43</v>
      </c>
      <c r="G170">
        <v>1</v>
      </c>
      <c r="H170" t="s">
        <v>51</v>
      </c>
      <c r="I170" t="s">
        <v>254</v>
      </c>
      <c r="J170" t="s">
        <v>57</v>
      </c>
      <c r="K170">
        <v>0</v>
      </c>
      <c r="L170" t="s">
        <v>41</v>
      </c>
    </row>
    <row r="171" spans="1:12" x14ac:dyDescent="0.35">
      <c r="A171">
        <v>170</v>
      </c>
      <c r="B171" t="s">
        <v>79</v>
      </c>
      <c r="C171">
        <v>47</v>
      </c>
      <c r="D171" s="1">
        <v>45065</v>
      </c>
      <c r="E171">
        <v>5</v>
      </c>
      <c r="F171" t="s">
        <v>113</v>
      </c>
      <c r="G171">
        <v>68</v>
      </c>
      <c r="H171" t="s">
        <v>32</v>
      </c>
      <c r="I171" t="s">
        <v>255</v>
      </c>
      <c r="J171" t="s">
        <v>18</v>
      </c>
      <c r="K171">
        <v>0</v>
      </c>
      <c r="L171" t="s">
        <v>53</v>
      </c>
    </row>
    <row r="172" spans="1:12" x14ac:dyDescent="0.35">
      <c r="A172">
        <v>171</v>
      </c>
      <c r="B172" t="s">
        <v>26</v>
      </c>
      <c r="C172">
        <v>51</v>
      </c>
      <c r="D172" s="1">
        <v>45036</v>
      </c>
      <c r="E172">
        <v>5</v>
      </c>
      <c r="F172" t="s">
        <v>94</v>
      </c>
      <c r="G172">
        <v>79</v>
      </c>
      <c r="H172" t="s">
        <v>32</v>
      </c>
      <c r="I172" t="s">
        <v>256</v>
      </c>
      <c r="J172" t="s">
        <v>18</v>
      </c>
      <c r="K172">
        <v>0</v>
      </c>
      <c r="L172" t="s">
        <v>29</v>
      </c>
    </row>
    <row r="173" spans="1:12" x14ac:dyDescent="0.35">
      <c r="A173">
        <v>172</v>
      </c>
      <c r="B173" t="s">
        <v>14</v>
      </c>
      <c r="C173">
        <v>26</v>
      </c>
      <c r="D173" s="1">
        <v>45444</v>
      </c>
      <c r="E173">
        <v>2</v>
      </c>
      <c r="F173" t="s">
        <v>119</v>
      </c>
      <c r="G173">
        <v>27</v>
      </c>
      <c r="H173" t="s">
        <v>62</v>
      </c>
      <c r="I173" t="s">
        <v>257</v>
      </c>
      <c r="J173" t="s">
        <v>40</v>
      </c>
      <c r="K173">
        <v>10.4</v>
      </c>
      <c r="L173" t="s">
        <v>19</v>
      </c>
    </row>
    <row r="174" spans="1:12" x14ac:dyDescent="0.35">
      <c r="A174">
        <v>173</v>
      </c>
      <c r="B174" t="s">
        <v>30</v>
      </c>
      <c r="C174">
        <v>43</v>
      </c>
      <c r="D174" s="1">
        <v>45340</v>
      </c>
      <c r="E174">
        <v>2</v>
      </c>
      <c r="F174" t="s">
        <v>109</v>
      </c>
      <c r="G174">
        <v>14</v>
      </c>
      <c r="H174" t="s">
        <v>51</v>
      </c>
      <c r="I174" t="s">
        <v>258</v>
      </c>
      <c r="J174" t="s">
        <v>68</v>
      </c>
      <c r="K174">
        <v>0</v>
      </c>
      <c r="L174" t="s">
        <v>34</v>
      </c>
    </row>
    <row r="175" spans="1:12" x14ac:dyDescent="0.35">
      <c r="A175">
        <v>174</v>
      </c>
      <c r="B175" t="s">
        <v>54</v>
      </c>
      <c r="C175">
        <v>38</v>
      </c>
      <c r="D175" s="1">
        <v>45149</v>
      </c>
      <c r="E175">
        <v>5</v>
      </c>
      <c r="F175" t="s">
        <v>151</v>
      </c>
      <c r="G175">
        <v>93</v>
      </c>
      <c r="H175" t="s">
        <v>16</v>
      </c>
      <c r="I175" t="s">
        <v>259</v>
      </c>
      <c r="J175" t="s">
        <v>61</v>
      </c>
      <c r="K175">
        <v>0</v>
      </c>
      <c r="L175" t="s">
        <v>49</v>
      </c>
    </row>
    <row r="176" spans="1:12" x14ac:dyDescent="0.35">
      <c r="A176">
        <v>175</v>
      </c>
      <c r="B176" t="s">
        <v>58</v>
      </c>
      <c r="C176">
        <v>36</v>
      </c>
      <c r="D176" s="1">
        <v>45210</v>
      </c>
      <c r="E176">
        <v>1</v>
      </c>
      <c r="F176" t="s">
        <v>43</v>
      </c>
      <c r="G176">
        <v>8</v>
      </c>
      <c r="H176" t="s">
        <v>16</v>
      </c>
      <c r="I176" t="s">
        <v>260</v>
      </c>
      <c r="J176" t="s">
        <v>40</v>
      </c>
      <c r="K176">
        <v>0</v>
      </c>
      <c r="L176" t="s">
        <v>41</v>
      </c>
    </row>
    <row r="177" spans="1:12" x14ac:dyDescent="0.35">
      <c r="A177">
        <v>176</v>
      </c>
      <c r="B177" t="s">
        <v>58</v>
      </c>
      <c r="C177">
        <v>22</v>
      </c>
      <c r="D177" s="1">
        <v>45500</v>
      </c>
      <c r="E177">
        <v>1</v>
      </c>
      <c r="F177" t="s">
        <v>43</v>
      </c>
      <c r="G177">
        <v>7</v>
      </c>
      <c r="H177" t="s">
        <v>22</v>
      </c>
      <c r="I177" t="s">
        <v>261</v>
      </c>
      <c r="J177" t="s">
        <v>18</v>
      </c>
      <c r="K177">
        <v>6.45</v>
      </c>
      <c r="L177" t="s">
        <v>41</v>
      </c>
    </row>
    <row r="178" spans="1:12" x14ac:dyDescent="0.35">
      <c r="A178">
        <v>177</v>
      </c>
      <c r="B178" t="s">
        <v>14</v>
      </c>
      <c r="C178">
        <v>34</v>
      </c>
      <c r="D178" s="1">
        <v>45230</v>
      </c>
      <c r="E178">
        <v>3</v>
      </c>
      <c r="F178" t="s">
        <v>66</v>
      </c>
      <c r="G178">
        <v>46</v>
      </c>
      <c r="H178" t="s">
        <v>32</v>
      </c>
      <c r="I178" t="s">
        <v>262</v>
      </c>
      <c r="J178" t="s">
        <v>68</v>
      </c>
      <c r="K178">
        <v>11.27</v>
      </c>
      <c r="L178" t="s">
        <v>19</v>
      </c>
    </row>
    <row r="179" spans="1:12" x14ac:dyDescent="0.35">
      <c r="A179">
        <v>178</v>
      </c>
      <c r="B179" t="s">
        <v>54</v>
      </c>
      <c r="C179">
        <v>36</v>
      </c>
      <c r="D179" s="1">
        <v>44991</v>
      </c>
      <c r="E179">
        <v>4</v>
      </c>
      <c r="F179" t="s">
        <v>76</v>
      </c>
      <c r="G179">
        <v>57</v>
      </c>
      <c r="H179" t="s">
        <v>16</v>
      </c>
      <c r="I179" t="s">
        <v>263</v>
      </c>
      <c r="J179" t="s">
        <v>24</v>
      </c>
      <c r="K179">
        <v>0</v>
      </c>
      <c r="L179" t="s">
        <v>49</v>
      </c>
    </row>
    <row r="180" spans="1:12" x14ac:dyDescent="0.35">
      <c r="A180">
        <v>179</v>
      </c>
      <c r="B180" t="s">
        <v>37</v>
      </c>
      <c r="C180">
        <v>23</v>
      </c>
      <c r="D180" s="1">
        <v>45570</v>
      </c>
      <c r="E180">
        <v>2</v>
      </c>
      <c r="F180" t="s">
        <v>84</v>
      </c>
      <c r="G180">
        <v>20</v>
      </c>
      <c r="H180" t="s">
        <v>44</v>
      </c>
      <c r="I180" t="s">
        <v>264</v>
      </c>
      <c r="J180" t="s">
        <v>61</v>
      </c>
      <c r="K180">
        <v>0</v>
      </c>
      <c r="L180" t="s">
        <v>36</v>
      </c>
    </row>
    <row r="181" spans="1:12" x14ac:dyDescent="0.35">
      <c r="A181">
        <v>180</v>
      </c>
      <c r="B181" t="s">
        <v>42</v>
      </c>
      <c r="C181">
        <v>33</v>
      </c>
      <c r="D181" s="1">
        <v>45457</v>
      </c>
      <c r="E181">
        <v>4</v>
      </c>
      <c r="F181" t="s">
        <v>96</v>
      </c>
      <c r="G181">
        <v>73</v>
      </c>
      <c r="H181" t="s">
        <v>32</v>
      </c>
      <c r="I181" t="s">
        <v>265</v>
      </c>
      <c r="J181" t="s">
        <v>24</v>
      </c>
      <c r="K181">
        <v>13.01</v>
      </c>
      <c r="L181" t="s">
        <v>41</v>
      </c>
    </row>
    <row r="182" spans="1:12" x14ac:dyDescent="0.35">
      <c r="A182">
        <v>181</v>
      </c>
      <c r="B182" t="s">
        <v>46</v>
      </c>
      <c r="C182">
        <v>43</v>
      </c>
      <c r="D182" s="1">
        <v>45107</v>
      </c>
      <c r="E182">
        <v>5</v>
      </c>
      <c r="F182" t="s">
        <v>15</v>
      </c>
      <c r="G182">
        <v>80</v>
      </c>
      <c r="H182" t="s">
        <v>32</v>
      </c>
      <c r="I182" t="s">
        <v>266</v>
      </c>
      <c r="J182" t="s">
        <v>78</v>
      </c>
      <c r="K182">
        <v>15.18</v>
      </c>
      <c r="L182" t="s">
        <v>19</v>
      </c>
    </row>
    <row r="183" spans="1:12" x14ac:dyDescent="0.35">
      <c r="A183">
        <v>182</v>
      </c>
      <c r="B183" t="s">
        <v>79</v>
      </c>
      <c r="C183">
        <v>33</v>
      </c>
      <c r="D183" s="1">
        <v>45463</v>
      </c>
      <c r="E183">
        <v>1</v>
      </c>
      <c r="F183" t="s">
        <v>142</v>
      </c>
      <c r="G183">
        <v>3</v>
      </c>
      <c r="H183" t="s">
        <v>16</v>
      </c>
      <c r="I183" t="s">
        <v>267</v>
      </c>
      <c r="J183" t="s">
        <v>57</v>
      </c>
      <c r="K183">
        <v>0</v>
      </c>
      <c r="L183" t="s">
        <v>53</v>
      </c>
    </row>
    <row r="184" spans="1:12" x14ac:dyDescent="0.35">
      <c r="A184">
        <v>183</v>
      </c>
      <c r="B184" t="s">
        <v>26</v>
      </c>
      <c r="C184">
        <v>50</v>
      </c>
      <c r="D184" s="1">
        <v>45151</v>
      </c>
      <c r="E184">
        <v>2</v>
      </c>
      <c r="F184" t="s">
        <v>122</v>
      </c>
      <c r="G184">
        <v>23</v>
      </c>
      <c r="H184" t="s">
        <v>16</v>
      </c>
      <c r="I184" t="s">
        <v>268</v>
      </c>
      <c r="J184" t="s">
        <v>61</v>
      </c>
      <c r="K184">
        <v>5.37</v>
      </c>
      <c r="L184" t="s">
        <v>29</v>
      </c>
    </row>
    <row r="185" spans="1:12" x14ac:dyDescent="0.35">
      <c r="A185">
        <v>184</v>
      </c>
      <c r="B185" t="s">
        <v>46</v>
      </c>
      <c r="C185">
        <v>47</v>
      </c>
      <c r="D185" s="1">
        <v>45571</v>
      </c>
      <c r="E185">
        <v>1</v>
      </c>
      <c r="F185" t="s">
        <v>47</v>
      </c>
      <c r="G185">
        <v>16</v>
      </c>
      <c r="H185" t="s">
        <v>32</v>
      </c>
      <c r="I185" t="s">
        <v>269</v>
      </c>
      <c r="J185" t="s">
        <v>78</v>
      </c>
      <c r="K185">
        <v>16.68</v>
      </c>
      <c r="L185" t="s">
        <v>19</v>
      </c>
    </row>
    <row r="186" spans="1:12" x14ac:dyDescent="0.35">
      <c r="A186">
        <v>185</v>
      </c>
      <c r="B186" t="s">
        <v>42</v>
      </c>
      <c r="C186">
        <v>21</v>
      </c>
      <c r="D186" s="1">
        <v>45117</v>
      </c>
      <c r="E186">
        <v>3</v>
      </c>
      <c r="F186" t="s">
        <v>148</v>
      </c>
      <c r="G186">
        <v>46</v>
      </c>
      <c r="H186" t="s">
        <v>44</v>
      </c>
      <c r="I186" t="s">
        <v>270</v>
      </c>
      <c r="J186" t="s">
        <v>78</v>
      </c>
      <c r="K186">
        <v>0</v>
      </c>
      <c r="L186" t="s">
        <v>41</v>
      </c>
    </row>
    <row r="187" spans="1:12" x14ac:dyDescent="0.35">
      <c r="A187">
        <v>186</v>
      </c>
      <c r="B187" t="s">
        <v>26</v>
      </c>
      <c r="C187">
        <v>47</v>
      </c>
      <c r="D187" s="1">
        <v>44998</v>
      </c>
      <c r="E187">
        <v>3</v>
      </c>
      <c r="F187" t="s">
        <v>127</v>
      </c>
      <c r="G187">
        <v>58</v>
      </c>
      <c r="H187" t="s">
        <v>62</v>
      </c>
      <c r="I187" t="s">
        <v>271</v>
      </c>
      <c r="J187" t="s">
        <v>61</v>
      </c>
      <c r="K187">
        <v>7.94</v>
      </c>
      <c r="L187" t="s">
        <v>29</v>
      </c>
    </row>
    <row r="188" spans="1:12" x14ac:dyDescent="0.35">
      <c r="A188">
        <v>187</v>
      </c>
      <c r="B188" t="s">
        <v>14</v>
      </c>
      <c r="C188">
        <v>57</v>
      </c>
      <c r="D188" s="1">
        <v>44931</v>
      </c>
      <c r="E188">
        <v>4</v>
      </c>
      <c r="F188" t="s">
        <v>66</v>
      </c>
      <c r="G188">
        <v>51</v>
      </c>
      <c r="H188" t="s">
        <v>44</v>
      </c>
      <c r="I188" t="s">
        <v>272</v>
      </c>
      <c r="J188" t="s">
        <v>40</v>
      </c>
      <c r="K188">
        <v>8.5</v>
      </c>
      <c r="L188" t="s">
        <v>19</v>
      </c>
    </row>
    <row r="189" spans="1:12" x14ac:dyDescent="0.35">
      <c r="A189">
        <v>188</v>
      </c>
      <c r="B189" t="s">
        <v>46</v>
      </c>
      <c r="C189">
        <v>40</v>
      </c>
      <c r="D189" s="1">
        <v>45383</v>
      </c>
      <c r="E189">
        <v>5</v>
      </c>
      <c r="F189" t="s">
        <v>70</v>
      </c>
      <c r="G189">
        <v>94</v>
      </c>
      <c r="H189" t="s">
        <v>51</v>
      </c>
      <c r="I189" t="s">
        <v>273</v>
      </c>
      <c r="J189" t="s">
        <v>68</v>
      </c>
      <c r="K189">
        <v>0</v>
      </c>
      <c r="L189" t="s">
        <v>19</v>
      </c>
    </row>
    <row r="190" spans="1:12" x14ac:dyDescent="0.35">
      <c r="A190">
        <v>189</v>
      </c>
      <c r="B190" t="s">
        <v>30</v>
      </c>
      <c r="C190">
        <v>29</v>
      </c>
      <c r="D190" s="1">
        <v>45396</v>
      </c>
      <c r="E190">
        <v>4</v>
      </c>
      <c r="F190" t="s">
        <v>31</v>
      </c>
      <c r="G190">
        <v>64</v>
      </c>
      <c r="H190" t="s">
        <v>51</v>
      </c>
      <c r="I190" t="s">
        <v>274</v>
      </c>
      <c r="J190" t="s">
        <v>40</v>
      </c>
      <c r="K190">
        <v>0</v>
      </c>
      <c r="L190" t="s">
        <v>34</v>
      </c>
    </row>
    <row r="191" spans="1:12" x14ac:dyDescent="0.35">
      <c r="A191">
        <v>190</v>
      </c>
      <c r="B191" t="s">
        <v>46</v>
      </c>
      <c r="C191">
        <v>49</v>
      </c>
      <c r="D191" s="1">
        <v>44927</v>
      </c>
      <c r="E191">
        <v>5</v>
      </c>
      <c r="F191" t="s">
        <v>70</v>
      </c>
      <c r="G191">
        <v>98</v>
      </c>
      <c r="H191" t="s">
        <v>62</v>
      </c>
      <c r="I191" t="s">
        <v>275</v>
      </c>
      <c r="J191" t="s">
        <v>40</v>
      </c>
      <c r="K191">
        <v>10.17</v>
      </c>
      <c r="L191" t="s">
        <v>19</v>
      </c>
    </row>
    <row r="192" spans="1:12" x14ac:dyDescent="0.35">
      <c r="A192">
        <v>191</v>
      </c>
      <c r="B192" t="s">
        <v>58</v>
      </c>
      <c r="C192">
        <v>45</v>
      </c>
      <c r="D192" s="1">
        <v>45247</v>
      </c>
      <c r="E192">
        <v>1</v>
      </c>
      <c r="F192" t="s">
        <v>148</v>
      </c>
      <c r="G192">
        <v>58</v>
      </c>
      <c r="H192" t="s">
        <v>62</v>
      </c>
      <c r="I192" t="s">
        <v>276</v>
      </c>
      <c r="J192" t="s">
        <v>57</v>
      </c>
      <c r="K192">
        <v>0</v>
      </c>
      <c r="L192" t="s">
        <v>41</v>
      </c>
    </row>
    <row r="193" spans="1:12" x14ac:dyDescent="0.35">
      <c r="A193">
        <v>192</v>
      </c>
      <c r="B193" t="s">
        <v>30</v>
      </c>
      <c r="C193">
        <v>54</v>
      </c>
      <c r="D193" s="1">
        <v>44967</v>
      </c>
      <c r="E193">
        <v>1</v>
      </c>
      <c r="F193" t="s">
        <v>168</v>
      </c>
      <c r="G193">
        <v>1</v>
      </c>
      <c r="H193" t="s">
        <v>32</v>
      </c>
      <c r="I193" t="s">
        <v>277</v>
      </c>
      <c r="J193" t="s">
        <v>40</v>
      </c>
      <c r="K193">
        <v>0</v>
      </c>
      <c r="L193" t="s">
        <v>34</v>
      </c>
    </row>
    <row r="194" spans="1:12" x14ac:dyDescent="0.35">
      <c r="A194">
        <v>193</v>
      </c>
      <c r="B194" t="s">
        <v>42</v>
      </c>
      <c r="C194">
        <v>44</v>
      </c>
      <c r="D194" s="1">
        <v>44874</v>
      </c>
      <c r="E194">
        <v>3</v>
      </c>
      <c r="F194" t="s">
        <v>148</v>
      </c>
      <c r="G194">
        <v>41</v>
      </c>
      <c r="H194" t="s">
        <v>62</v>
      </c>
      <c r="I194" t="s">
        <v>278</v>
      </c>
      <c r="J194" t="s">
        <v>65</v>
      </c>
      <c r="K194">
        <v>0</v>
      </c>
      <c r="L194" t="s">
        <v>41</v>
      </c>
    </row>
    <row r="195" spans="1:12" x14ac:dyDescent="0.35">
      <c r="A195">
        <v>194</v>
      </c>
      <c r="B195" t="s">
        <v>26</v>
      </c>
      <c r="C195">
        <v>30</v>
      </c>
      <c r="D195" s="1">
        <v>45381</v>
      </c>
      <c r="E195">
        <v>1</v>
      </c>
      <c r="F195" t="s">
        <v>122</v>
      </c>
      <c r="G195">
        <v>13</v>
      </c>
      <c r="H195" t="s">
        <v>62</v>
      </c>
      <c r="I195" t="s">
        <v>279</v>
      </c>
      <c r="J195" t="s">
        <v>65</v>
      </c>
      <c r="K195">
        <v>5.77</v>
      </c>
      <c r="L195" t="s">
        <v>29</v>
      </c>
    </row>
    <row r="196" spans="1:12" x14ac:dyDescent="0.35">
      <c r="A196">
        <v>195</v>
      </c>
      <c r="B196" t="s">
        <v>14</v>
      </c>
      <c r="C196">
        <v>52</v>
      </c>
      <c r="D196" s="1">
        <v>45528</v>
      </c>
      <c r="E196">
        <v>4</v>
      </c>
      <c r="F196" t="s">
        <v>15</v>
      </c>
      <c r="G196">
        <v>74</v>
      </c>
      <c r="H196" t="s">
        <v>51</v>
      </c>
      <c r="I196" t="s">
        <v>280</v>
      </c>
      <c r="J196" t="s">
        <v>61</v>
      </c>
      <c r="K196">
        <v>10.97</v>
      </c>
      <c r="L196" t="s">
        <v>19</v>
      </c>
    </row>
    <row r="197" spans="1:12" x14ac:dyDescent="0.35">
      <c r="A197">
        <v>196</v>
      </c>
      <c r="B197" t="s">
        <v>26</v>
      </c>
      <c r="C197">
        <v>37</v>
      </c>
      <c r="D197" s="1">
        <v>45114</v>
      </c>
      <c r="E197">
        <v>1</v>
      </c>
      <c r="F197" t="s">
        <v>122</v>
      </c>
      <c r="G197">
        <v>19</v>
      </c>
      <c r="H197" t="s">
        <v>62</v>
      </c>
      <c r="I197" t="s">
        <v>281</v>
      </c>
      <c r="J197" t="s">
        <v>78</v>
      </c>
      <c r="K197">
        <v>3.26</v>
      </c>
      <c r="L197" t="s">
        <v>29</v>
      </c>
    </row>
    <row r="198" spans="1:12" x14ac:dyDescent="0.35">
      <c r="A198">
        <v>197</v>
      </c>
      <c r="B198" t="s">
        <v>54</v>
      </c>
      <c r="C198">
        <v>49</v>
      </c>
      <c r="D198" s="1">
        <v>45488</v>
      </c>
      <c r="E198">
        <v>3</v>
      </c>
      <c r="F198" t="s">
        <v>212</v>
      </c>
      <c r="G198">
        <v>57</v>
      </c>
      <c r="H198" t="s">
        <v>51</v>
      </c>
      <c r="I198" t="s">
        <v>282</v>
      </c>
      <c r="J198" t="s">
        <v>18</v>
      </c>
      <c r="K198">
        <v>0</v>
      </c>
      <c r="L198" t="s">
        <v>49</v>
      </c>
    </row>
    <row r="199" spans="1:12" x14ac:dyDescent="0.35">
      <c r="A199">
        <v>198</v>
      </c>
      <c r="B199" t="s">
        <v>58</v>
      </c>
      <c r="C199">
        <v>47</v>
      </c>
      <c r="D199" s="1">
        <v>45315</v>
      </c>
      <c r="E199">
        <v>5</v>
      </c>
      <c r="F199" t="s">
        <v>59</v>
      </c>
      <c r="G199">
        <v>72</v>
      </c>
      <c r="H199" t="s">
        <v>16</v>
      </c>
      <c r="I199" t="s">
        <v>283</v>
      </c>
      <c r="J199" t="s">
        <v>68</v>
      </c>
      <c r="K199">
        <v>10.76</v>
      </c>
      <c r="L199" t="s">
        <v>41</v>
      </c>
    </row>
    <row r="200" spans="1:12" x14ac:dyDescent="0.35">
      <c r="A200">
        <v>199</v>
      </c>
      <c r="B200" t="s">
        <v>37</v>
      </c>
      <c r="C200">
        <v>31</v>
      </c>
      <c r="D200" s="1">
        <v>44927</v>
      </c>
      <c r="E200">
        <v>1</v>
      </c>
      <c r="F200" t="s">
        <v>84</v>
      </c>
      <c r="G200">
        <v>14</v>
      </c>
      <c r="H200" t="s">
        <v>32</v>
      </c>
      <c r="I200" t="s">
        <v>284</v>
      </c>
      <c r="J200" t="s">
        <v>65</v>
      </c>
      <c r="K200">
        <v>10.01</v>
      </c>
      <c r="L200" t="s">
        <v>36</v>
      </c>
    </row>
    <row r="201" spans="1:12" x14ac:dyDescent="0.35">
      <c r="A201">
        <v>200</v>
      </c>
      <c r="B201" t="s">
        <v>42</v>
      </c>
      <c r="C201">
        <v>28</v>
      </c>
      <c r="D201" s="1">
        <v>44872</v>
      </c>
      <c r="E201">
        <v>4</v>
      </c>
      <c r="F201" t="s">
        <v>96</v>
      </c>
      <c r="G201">
        <v>77</v>
      </c>
      <c r="H201" t="s">
        <v>51</v>
      </c>
      <c r="I201" t="s">
        <v>285</v>
      </c>
      <c r="J201" t="s">
        <v>40</v>
      </c>
      <c r="K201">
        <v>0</v>
      </c>
      <c r="L201" t="s">
        <v>41</v>
      </c>
    </row>
    <row r="202" spans="1:12" x14ac:dyDescent="0.35">
      <c r="A202">
        <v>201</v>
      </c>
      <c r="B202" t="s">
        <v>46</v>
      </c>
      <c r="C202">
        <v>42</v>
      </c>
      <c r="D202" s="1">
        <v>44904</v>
      </c>
      <c r="E202">
        <v>2</v>
      </c>
      <c r="F202" t="s">
        <v>119</v>
      </c>
      <c r="G202">
        <v>33</v>
      </c>
      <c r="H202" t="s">
        <v>44</v>
      </c>
      <c r="I202" t="s">
        <v>286</v>
      </c>
      <c r="J202" t="s">
        <v>40</v>
      </c>
      <c r="K202">
        <v>8.3000000000000007</v>
      </c>
      <c r="L202" t="s">
        <v>19</v>
      </c>
    </row>
    <row r="203" spans="1:12" x14ac:dyDescent="0.35">
      <c r="A203">
        <v>202</v>
      </c>
      <c r="B203" t="s">
        <v>58</v>
      </c>
      <c r="C203">
        <v>52</v>
      </c>
      <c r="D203" s="1">
        <v>45417</v>
      </c>
      <c r="E203">
        <v>1</v>
      </c>
      <c r="F203" t="s">
        <v>43</v>
      </c>
      <c r="G203">
        <v>10</v>
      </c>
      <c r="H203" t="s">
        <v>51</v>
      </c>
      <c r="I203" t="s">
        <v>287</v>
      </c>
      <c r="J203" t="s">
        <v>68</v>
      </c>
      <c r="K203">
        <v>0</v>
      </c>
      <c r="L203" t="s">
        <v>41</v>
      </c>
    </row>
    <row r="204" spans="1:12" x14ac:dyDescent="0.35">
      <c r="A204">
        <v>203</v>
      </c>
      <c r="B204" t="s">
        <v>42</v>
      </c>
      <c r="C204">
        <v>21</v>
      </c>
      <c r="D204" s="1">
        <v>45549</v>
      </c>
      <c r="E204">
        <v>5</v>
      </c>
      <c r="F204" t="s">
        <v>59</v>
      </c>
      <c r="G204">
        <v>81</v>
      </c>
      <c r="H204" t="s">
        <v>44</v>
      </c>
      <c r="I204" t="s">
        <v>288</v>
      </c>
      <c r="J204" t="s">
        <v>18</v>
      </c>
      <c r="K204">
        <v>13.98</v>
      </c>
      <c r="L204" t="s">
        <v>41</v>
      </c>
    </row>
    <row r="205" spans="1:12" x14ac:dyDescent="0.35">
      <c r="A205">
        <v>204</v>
      </c>
      <c r="B205" t="s">
        <v>46</v>
      </c>
      <c r="C205">
        <v>57</v>
      </c>
      <c r="D205" s="1">
        <v>45354</v>
      </c>
      <c r="E205">
        <v>1</v>
      </c>
      <c r="F205" t="s">
        <v>47</v>
      </c>
      <c r="G205">
        <v>20</v>
      </c>
      <c r="H205" t="s">
        <v>51</v>
      </c>
      <c r="I205" t="s">
        <v>289</v>
      </c>
      <c r="J205" t="s">
        <v>65</v>
      </c>
      <c r="K205">
        <v>9.4499999999999993</v>
      </c>
      <c r="L205" t="s">
        <v>19</v>
      </c>
    </row>
    <row r="206" spans="1:12" x14ac:dyDescent="0.35">
      <c r="A206">
        <v>205</v>
      </c>
      <c r="B206" t="s">
        <v>58</v>
      </c>
      <c r="C206">
        <v>29</v>
      </c>
      <c r="D206" s="1">
        <v>45482</v>
      </c>
      <c r="E206">
        <v>5</v>
      </c>
      <c r="F206" t="s">
        <v>59</v>
      </c>
      <c r="G206">
        <v>93</v>
      </c>
      <c r="H206" t="s">
        <v>16</v>
      </c>
      <c r="I206" t="s">
        <v>290</v>
      </c>
      <c r="J206" t="s">
        <v>24</v>
      </c>
      <c r="K206">
        <v>10.42</v>
      </c>
      <c r="L206" t="s">
        <v>41</v>
      </c>
    </row>
    <row r="207" spans="1:12" x14ac:dyDescent="0.35">
      <c r="A207">
        <v>206</v>
      </c>
      <c r="B207" t="s">
        <v>14</v>
      </c>
      <c r="C207">
        <v>24</v>
      </c>
      <c r="D207" s="1">
        <v>45422</v>
      </c>
      <c r="E207">
        <v>2</v>
      </c>
      <c r="F207" t="s">
        <v>47</v>
      </c>
      <c r="G207">
        <v>10</v>
      </c>
      <c r="H207" t="s">
        <v>32</v>
      </c>
      <c r="I207" t="s">
        <v>291</v>
      </c>
      <c r="J207" t="s">
        <v>68</v>
      </c>
      <c r="K207">
        <v>9.5500000000000007</v>
      </c>
      <c r="L207" t="s">
        <v>19</v>
      </c>
    </row>
    <row r="208" spans="1:12" x14ac:dyDescent="0.35">
      <c r="A208">
        <v>207</v>
      </c>
      <c r="B208" t="s">
        <v>30</v>
      </c>
      <c r="C208">
        <v>35</v>
      </c>
      <c r="D208" s="1">
        <v>45400</v>
      </c>
      <c r="E208">
        <v>4</v>
      </c>
      <c r="F208" t="s">
        <v>31</v>
      </c>
      <c r="G208">
        <v>78</v>
      </c>
      <c r="H208" t="s">
        <v>16</v>
      </c>
      <c r="I208" t="s">
        <v>292</v>
      </c>
      <c r="J208" t="s">
        <v>57</v>
      </c>
      <c r="K208">
        <v>0</v>
      </c>
      <c r="L208" t="s">
        <v>34</v>
      </c>
    </row>
    <row r="209" spans="1:12" x14ac:dyDescent="0.35">
      <c r="A209">
        <v>208</v>
      </c>
      <c r="B209" t="s">
        <v>79</v>
      </c>
      <c r="C209">
        <v>53</v>
      </c>
      <c r="D209" s="1">
        <v>45394</v>
      </c>
      <c r="E209">
        <v>3</v>
      </c>
      <c r="F209" t="s">
        <v>80</v>
      </c>
      <c r="G209">
        <v>11</v>
      </c>
      <c r="H209" t="s">
        <v>44</v>
      </c>
      <c r="I209" t="s">
        <v>293</v>
      </c>
      <c r="J209" t="s">
        <v>78</v>
      </c>
      <c r="K209">
        <v>11.49</v>
      </c>
      <c r="L209" t="s">
        <v>53</v>
      </c>
    </row>
    <row r="210" spans="1:12" x14ac:dyDescent="0.35">
      <c r="A210">
        <v>209</v>
      </c>
      <c r="B210" t="s">
        <v>79</v>
      </c>
      <c r="C210">
        <v>45</v>
      </c>
      <c r="D210" s="1">
        <v>45320</v>
      </c>
      <c r="E210">
        <v>4</v>
      </c>
      <c r="F210" t="s">
        <v>113</v>
      </c>
      <c r="G210">
        <v>64</v>
      </c>
      <c r="H210" t="s">
        <v>16</v>
      </c>
      <c r="I210" t="s">
        <v>294</v>
      </c>
      <c r="J210" t="s">
        <v>40</v>
      </c>
      <c r="K210">
        <v>14.57</v>
      </c>
      <c r="L210" t="s">
        <v>53</v>
      </c>
    </row>
    <row r="211" spans="1:12" x14ac:dyDescent="0.35">
      <c r="A211">
        <v>210</v>
      </c>
      <c r="B211" t="s">
        <v>37</v>
      </c>
      <c r="C211">
        <v>21</v>
      </c>
      <c r="D211" s="1">
        <v>45389</v>
      </c>
      <c r="E211">
        <v>1</v>
      </c>
      <c r="F211" t="s">
        <v>38</v>
      </c>
      <c r="G211">
        <v>29</v>
      </c>
      <c r="H211" t="s">
        <v>22</v>
      </c>
      <c r="I211" t="s">
        <v>295</v>
      </c>
      <c r="J211" t="s">
        <v>65</v>
      </c>
      <c r="K211">
        <v>0</v>
      </c>
      <c r="L211" t="s">
        <v>36</v>
      </c>
    </row>
    <row r="212" spans="1:12" x14ac:dyDescent="0.35">
      <c r="A212">
        <v>211</v>
      </c>
      <c r="B212" t="s">
        <v>26</v>
      </c>
      <c r="C212">
        <v>42</v>
      </c>
      <c r="D212" s="1">
        <v>45472</v>
      </c>
      <c r="E212">
        <v>2</v>
      </c>
      <c r="F212" t="s">
        <v>122</v>
      </c>
      <c r="G212">
        <v>32</v>
      </c>
      <c r="H212" t="s">
        <v>51</v>
      </c>
      <c r="I212" t="s">
        <v>296</v>
      </c>
      <c r="J212" t="s">
        <v>68</v>
      </c>
      <c r="K212">
        <v>0</v>
      </c>
      <c r="L212" t="s">
        <v>29</v>
      </c>
    </row>
    <row r="213" spans="1:12" x14ac:dyDescent="0.35">
      <c r="A213">
        <v>212</v>
      </c>
      <c r="B213" t="s">
        <v>37</v>
      </c>
      <c r="C213">
        <v>23</v>
      </c>
      <c r="D213" s="1">
        <v>44930</v>
      </c>
      <c r="E213">
        <v>3</v>
      </c>
      <c r="F213" t="s">
        <v>222</v>
      </c>
      <c r="G213">
        <v>79</v>
      </c>
      <c r="H213" t="s">
        <v>22</v>
      </c>
      <c r="I213" t="s">
        <v>297</v>
      </c>
      <c r="J213" t="s">
        <v>18</v>
      </c>
      <c r="K213">
        <v>9.51</v>
      </c>
      <c r="L213" t="s">
        <v>36</v>
      </c>
    </row>
    <row r="214" spans="1:12" x14ac:dyDescent="0.35">
      <c r="A214">
        <v>213</v>
      </c>
      <c r="B214" t="s">
        <v>58</v>
      </c>
      <c r="C214">
        <v>56</v>
      </c>
      <c r="D214" s="1">
        <v>45171</v>
      </c>
      <c r="E214">
        <v>1</v>
      </c>
      <c r="F214" t="s">
        <v>43</v>
      </c>
      <c r="G214">
        <v>8</v>
      </c>
      <c r="H214" t="s">
        <v>32</v>
      </c>
      <c r="I214" t="s">
        <v>298</v>
      </c>
      <c r="J214" t="s">
        <v>18</v>
      </c>
      <c r="K214">
        <v>0</v>
      </c>
      <c r="L214" t="s">
        <v>41</v>
      </c>
    </row>
    <row r="215" spans="1:12" x14ac:dyDescent="0.35">
      <c r="A215">
        <v>214</v>
      </c>
      <c r="B215" t="s">
        <v>26</v>
      </c>
      <c r="C215">
        <v>40</v>
      </c>
      <c r="D215" s="1">
        <v>45188</v>
      </c>
      <c r="E215">
        <v>1</v>
      </c>
      <c r="F215" t="s">
        <v>50</v>
      </c>
      <c r="G215">
        <v>14</v>
      </c>
      <c r="H215" t="s">
        <v>32</v>
      </c>
      <c r="I215" t="s">
        <v>299</v>
      </c>
      <c r="J215" t="s">
        <v>61</v>
      </c>
      <c r="K215">
        <v>0</v>
      </c>
      <c r="L215" t="s">
        <v>29</v>
      </c>
    </row>
    <row r="216" spans="1:12" x14ac:dyDescent="0.35">
      <c r="A216">
        <v>215</v>
      </c>
      <c r="B216" t="s">
        <v>58</v>
      </c>
      <c r="C216">
        <v>31</v>
      </c>
      <c r="D216" s="1">
        <v>45253</v>
      </c>
      <c r="E216">
        <v>3</v>
      </c>
      <c r="F216" t="s">
        <v>148</v>
      </c>
      <c r="G216">
        <v>59</v>
      </c>
      <c r="H216" t="s">
        <v>62</v>
      </c>
      <c r="I216" t="s">
        <v>300</v>
      </c>
      <c r="J216" t="s">
        <v>68</v>
      </c>
      <c r="K216">
        <v>0</v>
      </c>
      <c r="L216" t="s">
        <v>41</v>
      </c>
    </row>
    <row r="217" spans="1:12" x14ac:dyDescent="0.35">
      <c r="A217">
        <v>216</v>
      </c>
      <c r="B217" t="s">
        <v>58</v>
      </c>
      <c r="C217">
        <v>37</v>
      </c>
      <c r="D217" s="1">
        <v>45119</v>
      </c>
      <c r="E217">
        <v>1</v>
      </c>
      <c r="F217" t="s">
        <v>116</v>
      </c>
      <c r="G217">
        <v>40</v>
      </c>
      <c r="H217" t="s">
        <v>22</v>
      </c>
      <c r="I217" t="s">
        <v>301</v>
      </c>
      <c r="J217" t="s">
        <v>57</v>
      </c>
      <c r="K217">
        <v>0</v>
      </c>
      <c r="L217" t="s">
        <v>41</v>
      </c>
    </row>
    <row r="218" spans="1:12" x14ac:dyDescent="0.35">
      <c r="A218">
        <v>217</v>
      </c>
      <c r="B218" t="s">
        <v>14</v>
      </c>
      <c r="C218">
        <v>24</v>
      </c>
      <c r="D218" s="1">
        <v>45303</v>
      </c>
      <c r="E218">
        <v>3</v>
      </c>
      <c r="F218" t="s">
        <v>70</v>
      </c>
      <c r="G218">
        <v>71</v>
      </c>
      <c r="H218" t="s">
        <v>62</v>
      </c>
      <c r="I218" t="s">
        <v>302</v>
      </c>
      <c r="J218" t="s">
        <v>57</v>
      </c>
      <c r="K218">
        <v>0</v>
      </c>
      <c r="L218" t="s">
        <v>19</v>
      </c>
    </row>
    <row r="219" spans="1:12" x14ac:dyDescent="0.35">
      <c r="A219">
        <v>218</v>
      </c>
      <c r="B219" t="s">
        <v>37</v>
      </c>
      <c r="C219">
        <v>56</v>
      </c>
      <c r="D219" s="1">
        <v>45090</v>
      </c>
      <c r="E219">
        <v>5</v>
      </c>
      <c r="F219" t="s">
        <v>173</v>
      </c>
      <c r="G219">
        <v>73</v>
      </c>
      <c r="H219" t="s">
        <v>16</v>
      </c>
      <c r="I219" t="s">
        <v>303</v>
      </c>
      <c r="J219" t="s">
        <v>18</v>
      </c>
      <c r="K219">
        <v>0</v>
      </c>
      <c r="L219" t="s">
        <v>36</v>
      </c>
    </row>
    <row r="220" spans="1:12" x14ac:dyDescent="0.35">
      <c r="A220">
        <v>219</v>
      </c>
      <c r="B220" t="s">
        <v>46</v>
      </c>
      <c r="C220">
        <v>41</v>
      </c>
      <c r="D220" s="1">
        <v>45434</v>
      </c>
      <c r="E220">
        <v>3</v>
      </c>
      <c r="F220" t="s">
        <v>66</v>
      </c>
      <c r="G220">
        <v>42</v>
      </c>
      <c r="H220" t="s">
        <v>16</v>
      </c>
      <c r="I220" t="s">
        <v>304</v>
      </c>
      <c r="J220" t="s">
        <v>78</v>
      </c>
      <c r="K220">
        <v>0</v>
      </c>
      <c r="L220" t="s">
        <v>19</v>
      </c>
    </row>
    <row r="221" spans="1:12" x14ac:dyDescent="0.35">
      <c r="A221">
        <v>220</v>
      </c>
      <c r="B221" t="s">
        <v>79</v>
      </c>
      <c r="C221">
        <v>57</v>
      </c>
      <c r="D221" s="1">
        <v>45192</v>
      </c>
      <c r="E221">
        <v>2</v>
      </c>
      <c r="F221" t="s">
        <v>113</v>
      </c>
      <c r="G221">
        <v>51</v>
      </c>
      <c r="H221" t="s">
        <v>22</v>
      </c>
      <c r="I221" t="s">
        <v>305</v>
      </c>
      <c r="J221" t="s">
        <v>40</v>
      </c>
      <c r="K221">
        <v>0</v>
      </c>
      <c r="L221" t="s">
        <v>53</v>
      </c>
    </row>
    <row r="222" spans="1:12" x14ac:dyDescent="0.35">
      <c r="A222">
        <v>221</v>
      </c>
      <c r="B222" t="s">
        <v>26</v>
      </c>
      <c r="C222">
        <v>34</v>
      </c>
      <c r="D222" s="1">
        <v>44924</v>
      </c>
      <c r="E222">
        <v>3</v>
      </c>
      <c r="F222" t="s">
        <v>127</v>
      </c>
      <c r="G222">
        <v>38</v>
      </c>
      <c r="H222" t="s">
        <v>44</v>
      </c>
      <c r="I222" t="s">
        <v>306</v>
      </c>
      <c r="J222" t="s">
        <v>24</v>
      </c>
      <c r="K222">
        <v>0</v>
      </c>
      <c r="L222" t="s">
        <v>29</v>
      </c>
    </row>
    <row r="223" spans="1:12" x14ac:dyDescent="0.35">
      <c r="A223">
        <v>222</v>
      </c>
      <c r="B223" t="s">
        <v>42</v>
      </c>
      <c r="C223">
        <v>23</v>
      </c>
      <c r="D223" s="1">
        <v>44932</v>
      </c>
      <c r="E223">
        <v>1</v>
      </c>
      <c r="F223" t="s">
        <v>43</v>
      </c>
      <c r="G223">
        <v>2</v>
      </c>
      <c r="H223" t="s">
        <v>62</v>
      </c>
      <c r="I223" t="s">
        <v>307</v>
      </c>
      <c r="J223" t="s">
        <v>24</v>
      </c>
      <c r="K223">
        <v>0</v>
      </c>
      <c r="L223" t="s">
        <v>41</v>
      </c>
    </row>
    <row r="224" spans="1:12" x14ac:dyDescent="0.35">
      <c r="A224">
        <v>223</v>
      </c>
      <c r="B224" t="s">
        <v>79</v>
      </c>
      <c r="C224">
        <v>58</v>
      </c>
      <c r="D224" s="1">
        <v>45178</v>
      </c>
      <c r="E224">
        <v>1</v>
      </c>
      <c r="F224" t="s">
        <v>100</v>
      </c>
      <c r="G224">
        <v>50</v>
      </c>
      <c r="H224" t="s">
        <v>22</v>
      </c>
      <c r="I224" t="s">
        <v>308</v>
      </c>
      <c r="J224" t="s">
        <v>57</v>
      </c>
      <c r="K224">
        <v>0</v>
      </c>
      <c r="L224" t="s">
        <v>53</v>
      </c>
    </row>
    <row r="225" spans="1:12" x14ac:dyDescent="0.35">
      <c r="A225">
        <v>224</v>
      </c>
      <c r="B225" t="s">
        <v>42</v>
      </c>
      <c r="C225">
        <v>36</v>
      </c>
      <c r="D225" s="1">
        <v>44879</v>
      </c>
      <c r="E225">
        <v>1</v>
      </c>
      <c r="F225" t="s">
        <v>43</v>
      </c>
      <c r="G225">
        <v>12</v>
      </c>
      <c r="H225" t="s">
        <v>22</v>
      </c>
      <c r="I225" t="s">
        <v>309</v>
      </c>
      <c r="J225" t="s">
        <v>78</v>
      </c>
      <c r="K225">
        <v>12.31</v>
      </c>
      <c r="L225" t="s">
        <v>41</v>
      </c>
    </row>
    <row r="226" spans="1:12" x14ac:dyDescent="0.35">
      <c r="A226">
        <v>225</v>
      </c>
      <c r="B226" t="s">
        <v>37</v>
      </c>
      <c r="C226">
        <v>34</v>
      </c>
      <c r="D226" s="1">
        <v>44877</v>
      </c>
      <c r="E226">
        <v>1</v>
      </c>
      <c r="F226" t="s">
        <v>84</v>
      </c>
      <c r="G226">
        <v>3</v>
      </c>
      <c r="H226" t="s">
        <v>16</v>
      </c>
      <c r="I226" t="s">
        <v>310</v>
      </c>
      <c r="J226" t="s">
        <v>78</v>
      </c>
      <c r="K226">
        <v>11.69</v>
      </c>
      <c r="L226" t="s">
        <v>36</v>
      </c>
    </row>
    <row r="227" spans="1:12" x14ac:dyDescent="0.35">
      <c r="A227">
        <v>226</v>
      </c>
      <c r="B227" t="s">
        <v>14</v>
      </c>
      <c r="C227">
        <v>29</v>
      </c>
      <c r="D227" s="1">
        <v>45084</v>
      </c>
      <c r="E227">
        <v>1</v>
      </c>
      <c r="F227" t="s">
        <v>47</v>
      </c>
      <c r="G227">
        <v>0</v>
      </c>
      <c r="H227" t="s">
        <v>22</v>
      </c>
      <c r="I227" t="s">
        <v>311</v>
      </c>
      <c r="J227" t="s">
        <v>65</v>
      </c>
      <c r="K227">
        <v>9.82</v>
      </c>
      <c r="L227" t="s">
        <v>19</v>
      </c>
    </row>
    <row r="228" spans="1:12" x14ac:dyDescent="0.35">
      <c r="A228">
        <v>227</v>
      </c>
      <c r="B228" t="s">
        <v>14</v>
      </c>
      <c r="C228">
        <v>28</v>
      </c>
      <c r="D228" s="1">
        <v>45417</v>
      </c>
      <c r="E228">
        <v>1</v>
      </c>
      <c r="F228" t="s">
        <v>47</v>
      </c>
      <c r="G228">
        <v>20</v>
      </c>
      <c r="H228" t="s">
        <v>22</v>
      </c>
      <c r="I228" t="s">
        <v>312</v>
      </c>
      <c r="J228" t="s">
        <v>61</v>
      </c>
      <c r="K228">
        <v>16.86</v>
      </c>
      <c r="L228" t="s">
        <v>19</v>
      </c>
    </row>
    <row r="229" spans="1:12" x14ac:dyDescent="0.35">
      <c r="A229">
        <v>228</v>
      </c>
      <c r="B229" t="s">
        <v>54</v>
      </c>
      <c r="C229">
        <v>48</v>
      </c>
      <c r="D229" s="1">
        <v>45424</v>
      </c>
      <c r="E229">
        <v>5</v>
      </c>
      <c r="F229" t="s">
        <v>151</v>
      </c>
      <c r="G229">
        <v>74</v>
      </c>
      <c r="H229" t="s">
        <v>44</v>
      </c>
      <c r="I229" t="s">
        <v>313</v>
      </c>
      <c r="J229" t="s">
        <v>57</v>
      </c>
      <c r="K229">
        <v>0</v>
      </c>
      <c r="L229" t="s">
        <v>49</v>
      </c>
    </row>
    <row r="230" spans="1:12" x14ac:dyDescent="0.35">
      <c r="A230">
        <v>229</v>
      </c>
      <c r="B230" t="s">
        <v>14</v>
      </c>
      <c r="C230">
        <v>41</v>
      </c>
      <c r="D230" s="1">
        <v>45271</v>
      </c>
      <c r="E230">
        <v>5</v>
      </c>
      <c r="F230" t="s">
        <v>70</v>
      </c>
      <c r="G230">
        <v>74</v>
      </c>
      <c r="H230" t="s">
        <v>32</v>
      </c>
      <c r="I230" t="s">
        <v>314</v>
      </c>
      <c r="J230" t="s">
        <v>18</v>
      </c>
      <c r="K230">
        <v>11.84</v>
      </c>
      <c r="L230" t="s">
        <v>19</v>
      </c>
    </row>
    <row r="231" spans="1:12" x14ac:dyDescent="0.35">
      <c r="A231">
        <v>230</v>
      </c>
      <c r="B231" t="s">
        <v>42</v>
      </c>
      <c r="C231">
        <v>52</v>
      </c>
      <c r="D231" s="1">
        <v>45034</v>
      </c>
      <c r="E231">
        <v>4</v>
      </c>
      <c r="F231" t="s">
        <v>96</v>
      </c>
      <c r="G231">
        <v>59</v>
      </c>
      <c r="H231" t="s">
        <v>16</v>
      </c>
      <c r="I231" t="s">
        <v>315</v>
      </c>
      <c r="J231" t="s">
        <v>57</v>
      </c>
      <c r="K231">
        <v>10.55</v>
      </c>
      <c r="L231" t="s">
        <v>41</v>
      </c>
    </row>
    <row r="232" spans="1:12" x14ac:dyDescent="0.35">
      <c r="A232">
        <v>231</v>
      </c>
      <c r="B232" t="s">
        <v>20</v>
      </c>
      <c r="C232">
        <v>28</v>
      </c>
      <c r="D232" s="1">
        <v>45294</v>
      </c>
      <c r="E232">
        <v>1</v>
      </c>
      <c r="F232" t="s">
        <v>125</v>
      </c>
      <c r="G232">
        <v>5</v>
      </c>
      <c r="H232" t="s">
        <v>16</v>
      </c>
      <c r="I232" t="s">
        <v>316</v>
      </c>
      <c r="J232" t="s">
        <v>24</v>
      </c>
      <c r="K232">
        <v>11.22</v>
      </c>
      <c r="L232" t="s">
        <v>25</v>
      </c>
    </row>
    <row r="233" spans="1:12" x14ac:dyDescent="0.35">
      <c r="A233">
        <v>232</v>
      </c>
      <c r="B233" t="s">
        <v>14</v>
      </c>
      <c r="C233">
        <v>50</v>
      </c>
      <c r="D233" s="1">
        <v>45276</v>
      </c>
      <c r="E233">
        <v>3</v>
      </c>
      <c r="F233" t="s">
        <v>66</v>
      </c>
      <c r="G233">
        <v>40</v>
      </c>
      <c r="H233" t="s">
        <v>51</v>
      </c>
      <c r="I233" t="s">
        <v>317</v>
      </c>
      <c r="J233" t="s">
        <v>57</v>
      </c>
      <c r="K233">
        <v>5.31</v>
      </c>
      <c r="L233" t="s">
        <v>19</v>
      </c>
    </row>
    <row r="234" spans="1:12" x14ac:dyDescent="0.35">
      <c r="A234">
        <v>233</v>
      </c>
      <c r="B234" t="s">
        <v>58</v>
      </c>
      <c r="C234">
        <v>57</v>
      </c>
      <c r="D234" s="1">
        <v>45092</v>
      </c>
      <c r="E234">
        <v>3</v>
      </c>
      <c r="F234" t="s">
        <v>148</v>
      </c>
      <c r="G234">
        <v>36</v>
      </c>
      <c r="H234" t="s">
        <v>51</v>
      </c>
      <c r="I234" t="s">
        <v>318</v>
      </c>
      <c r="J234" t="s">
        <v>65</v>
      </c>
      <c r="K234">
        <v>0</v>
      </c>
      <c r="L234" t="s">
        <v>41</v>
      </c>
    </row>
    <row r="235" spans="1:12" x14ac:dyDescent="0.35">
      <c r="A235">
        <v>234</v>
      </c>
      <c r="B235" t="s">
        <v>58</v>
      </c>
      <c r="C235">
        <v>50</v>
      </c>
      <c r="D235" s="1">
        <v>45169</v>
      </c>
      <c r="E235">
        <v>1</v>
      </c>
      <c r="F235" t="s">
        <v>43</v>
      </c>
      <c r="G235">
        <v>10</v>
      </c>
      <c r="H235" t="s">
        <v>51</v>
      </c>
      <c r="I235" t="s">
        <v>319</v>
      </c>
      <c r="J235" t="s">
        <v>68</v>
      </c>
      <c r="K235">
        <v>6.05</v>
      </c>
      <c r="L235" t="s">
        <v>41</v>
      </c>
    </row>
    <row r="236" spans="1:12" x14ac:dyDescent="0.35">
      <c r="A236">
        <v>235</v>
      </c>
      <c r="B236" t="s">
        <v>79</v>
      </c>
      <c r="C236">
        <v>34</v>
      </c>
      <c r="D236" s="1">
        <v>45491</v>
      </c>
      <c r="E236">
        <v>4</v>
      </c>
      <c r="F236" t="s">
        <v>137</v>
      </c>
      <c r="G236">
        <v>96</v>
      </c>
      <c r="H236" t="s">
        <v>22</v>
      </c>
      <c r="I236" t="s">
        <v>320</v>
      </c>
      <c r="J236" t="s">
        <v>40</v>
      </c>
      <c r="K236">
        <v>0</v>
      </c>
      <c r="L236" t="s">
        <v>53</v>
      </c>
    </row>
    <row r="237" spans="1:12" x14ac:dyDescent="0.35">
      <c r="A237">
        <v>236</v>
      </c>
      <c r="B237" t="s">
        <v>79</v>
      </c>
      <c r="C237">
        <v>28</v>
      </c>
      <c r="D237" s="1">
        <v>45372</v>
      </c>
      <c r="E237">
        <v>5</v>
      </c>
      <c r="F237" t="s">
        <v>137</v>
      </c>
      <c r="G237">
        <v>77</v>
      </c>
      <c r="H237" t="s">
        <v>51</v>
      </c>
      <c r="I237" t="s">
        <v>321</v>
      </c>
      <c r="J237" t="s">
        <v>24</v>
      </c>
      <c r="K237">
        <v>0</v>
      </c>
      <c r="L237" t="s">
        <v>53</v>
      </c>
    </row>
    <row r="238" spans="1:12" x14ac:dyDescent="0.35">
      <c r="A238">
        <v>237</v>
      </c>
      <c r="B238" t="s">
        <v>37</v>
      </c>
      <c r="C238">
        <v>36</v>
      </c>
      <c r="D238" s="1">
        <v>45530</v>
      </c>
      <c r="E238">
        <v>2</v>
      </c>
      <c r="F238" t="s">
        <v>38</v>
      </c>
      <c r="G238">
        <v>14</v>
      </c>
      <c r="H238" t="s">
        <v>44</v>
      </c>
      <c r="I238" t="s">
        <v>322</v>
      </c>
      <c r="J238" t="s">
        <v>65</v>
      </c>
      <c r="K238">
        <v>11.81</v>
      </c>
      <c r="L238" t="s">
        <v>36</v>
      </c>
    </row>
    <row r="239" spans="1:12" x14ac:dyDescent="0.35">
      <c r="A239">
        <v>238</v>
      </c>
      <c r="B239" t="s">
        <v>58</v>
      </c>
      <c r="C239">
        <v>48</v>
      </c>
      <c r="D239" s="1">
        <v>45022</v>
      </c>
      <c r="E239">
        <v>5</v>
      </c>
      <c r="F239" t="s">
        <v>96</v>
      </c>
      <c r="G239">
        <v>54</v>
      </c>
      <c r="H239" t="s">
        <v>32</v>
      </c>
      <c r="I239" t="s">
        <v>323</v>
      </c>
      <c r="J239" t="s">
        <v>61</v>
      </c>
      <c r="K239">
        <v>9.5500000000000007</v>
      </c>
      <c r="L239" t="s">
        <v>41</v>
      </c>
    </row>
    <row r="240" spans="1:12" x14ac:dyDescent="0.35">
      <c r="A240">
        <v>239</v>
      </c>
      <c r="B240" t="s">
        <v>20</v>
      </c>
      <c r="C240">
        <v>42</v>
      </c>
      <c r="D240" s="1">
        <v>45478</v>
      </c>
      <c r="E240">
        <v>3</v>
      </c>
      <c r="F240" t="s">
        <v>21</v>
      </c>
      <c r="G240">
        <v>40</v>
      </c>
      <c r="H240" t="s">
        <v>44</v>
      </c>
      <c r="I240" t="s">
        <v>324</v>
      </c>
      <c r="J240" t="s">
        <v>68</v>
      </c>
      <c r="K240">
        <v>13.82</v>
      </c>
      <c r="L240" t="s">
        <v>25</v>
      </c>
    </row>
    <row r="241" spans="1:12" x14ac:dyDescent="0.35">
      <c r="A241">
        <v>240</v>
      </c>
      <c r="B241" t="s">
        <v>46</v>
      </c>
      <c r="C241">
        <v>27</v>
      </c>
      <c r="D241" s="1">
        <v>45331</v>
      </c>
      <c r="E241">
        <v>5</v>
      </c>
      <c r="F241" t="s">
        <v>70</v>
      </c>
      <c r="G241">
        <v>80</v>
      </c>
      <c r="H241" t="s">
        <v>44</v>
      </c>
      <c r="I241" t="s">
        <v>325</v>
      </c>
      <c r="J241" t="s">
        <v>78</v>
      </c>
      <c r="K241">
        <v>5.32</v>
      </c>
      <c r="L241" t="s">
        <v>19</v>
      </c>
    </row>
    <row r="242" spans="1:12" x14ac:dyDescent="0.35">
      <c r="A242">
        <v>241</v>
      </c>
      <c r="B242" t="s">
        <v>30</v>
      </c>
      <c r="C242">
        <v>22</v>
      </c>
      <c r="D242" s="1">
        <v>45201</v>
      </c>
      <c r="E242">
        <v>5</v>
      </c>
      <c r="F242" t="s">
        <v>31</v>
      </c>
      <c r="G242">
        <v>73</v>
      </c>
      <c r="H242" t="s">
        <v>32</v>
      </c>
      <c r="I242" t="s">
        <v>326</v>
      </c>
      <c r="J242" t="s">
        <v>18</v>
      </c>
      <c r="K242">
        <v>0</v>
      </c>
      <c r="L242" t="s">
        <v>34</v>
      </c>
    </row>
    <row r="243" spans="1:12" x14ac:dyDescent="0.35">
      <c r="A243">
        <v>242</v>
      </c>
      <c r="B243" t="s">
        <v>30</v>
      </c>
      <c r="C243">
        <v>34</v>
      </c>
      <c r="D243" s="1">
        <v>45547</v>
      </c>
      <c r="E243">
        <v>1</v>
      </c>
      <c r="F243" t="s">
        <v>168</v>
      </c>
      <c r="G243">
        <v>8</v>
      </c>
      <c r="H243" t="s">
        <v>16</v>
      </c>
      <c r="I243" t="s">
        <v>327</v>
      </c>
      <c r="J243" t="s">
        <v>68</v>
      </c>
      <c r="K243">
        <v>0</v>
      </c>
      <c r="L243" t="s">
        <v>34</v>
      </c>
    </row>
    <row r="244" spans="1:12" x14ac:dyDescent="0.35">
      <c r="A244">
        <v>243</v>
      </c>
      <c r="B244" t="s">
        <v>30</v>
      </c>
      <c r="C244">
        <v>37</v>
      </c>
      <c r="D244" s="1">
        <v>45228</v>
      </c>
      <c r="E244">
        <v>4</v>
      </c>
      <c r="F244" t="s">
        <v>238</v>
      </c>
      <c r="G244">
        <v>45</v>
      </c>
      <c r="H244" t="s">
        <v>44</v>
      </c>
      <c r="I244" t="s">
        <v>328</v>
      </c>
      <c r="J244" t="s">
        <v>61</v>
      </c>
      <c r="K244">
        <v>0</v>
      </c>
      <c r="L244" t="s">
        <v>34</v>
      </c>
    </row>
    <row r="245" spans="1:12" x14ac:dyDescent="0.35">
      <c r="A245">
        <v>244</v>
      </c>
      <c r="B245" t="s">
        <v>14</v>
      </c>
      <c r="C245">
        <v>59</v>
      </c>
      <c r="D245" s="1">
        <v>45154</v>
      </c>
      <c r="E245">
        <v>1</v>
      </c>
      <c r="F245" t="s">
        <v>47</v>
      </c>
      <c r="G245">
        <v>7</v>
      </c>
      <c r="H245" t="s">
        <v>62</v>
      </c>
      <c r="I245" t="s">
        <v>329</v>
      </c>
      <c r="J245" t="s">
        <v>24</v>
      </c>
      <c r="K245">
        <v>0</v>
      </c>
      <c r="L245" t="s">
        <v>19</v>
      </c>
    </row>
    <row r="246" spans="1:12" x14ac:dyDescent="0.35">
      <c r="A246">
        <v>245</v>
      </c>
      <c r="B246" t="s">
        <v>42</v>
      </c>
      <c r="C246">
        <v>43</v>
      </c>
      <c r="D246" s="1">
        <v>45458</v>
      </c>
      <c r="E246">
        <v>1</v>
      </c>
      <c r="F246" t="s">
        <v>43</v>
      </c>
      <c r="G246">
        <v>18</v>
      </c>
      <c r="H246" t="s">
        <v>44</v>
      </c>
      <c r="I246" t="s">
        <v>330</v>
      </c>
      <c r="J246" t="s">
        <v>18</v>
      </c>
      <c r="K246">
        <v>0</v>
      </c>
      <c r="L246" t="s">
        <v>41</v>
      </c>
    </row>
    <row r="247" spans="1:12" x14ac:dyDescent="0.35">
      <c r="A247">
        <v>246</v>
      </c>
      <c r="B247" t="s">
        <v>37</v>
      </c>
      <c r="C247">
        <v>21</v>
      </c>
      <c r="D247" s="1">
        <v>45257</v>
      </c>
      <c r="E247">
        <v>5</v>
      </c>
      <c r="F247" t="s">
        <v>173</v>
      </c>
      <c r="G247">
        <v>89</v>
      </c>
      <c r="H247" t="s">
        <v>44</v>
      </c>
      <c r="I247" t="s">
        <v>331</v>
      </c>
      <c r="J247" t="s">
        <v>65</v>
      </c>
      <c r="K247">
        <v>0</v>
      </c>
      <c r="L247" t="s">
        <v>36</v>
      </c>
    </row>
    <row r="248" spans="1:12" x14ac:dyDescent="0.35">
      <c r="A248">
        <v>247</v>
      </c>
      <c r="B248" t="s">
        <v>79</v>
      </c>
      <c r="C248">
        <v>40</v>
      </c>
      <c r="D248" s="1">
        <v>44926</v>
      </c>
      <c r="E248">
        <v>5</v>
      </c>
      <c r="F248" t="s">
        <v>137</v>
      </c>
      <c r="G248">
        <v>73</v>
      </c>
      <c r="H248" t="s">
        <v>22</v>
      </c>
      <c r="I248" t="s">
        <v>332</v>
      </c>
      <c r="J248" t="s">
        <v>18</v>
      </c>
      <c r="K248">
        <v>0</v>
      </c>
      <c r="L248" t="s">
        <v>53</v>
      </c>
    </row>
    <row r="249" spans="1:12" x14ac:dyDescent="0.35">
      <c r="A249">
        <v>248</v>
      </c>
      <c r="B249" t="s">
        <v>79</v>
      </c>
      <c r="C249">
        <v>22</v>
      </c>
      <c r="D249" s="1">
        <v>45083</v>
      </c>
      <c r="E249">
        <v>1</v>
      </c>
      <c r="F249" t="s">
        <v>100</v>
      </c>
      <c r="G249">
        <v>56</v>
      </c>
      <c r="H249" t="s">
        <v>62</v>
      </c>
      <c r="I249" t="s">
        <v>333</v>
      </c>
      <c r="J249" t="s">
        <v>65</v>
      </c>
      <c r="K249">
        <v>10.56</v>
      </c>
      <c r="L249" t="s">
        <v>53</v>
      </c>
    </row>
    <row r="250" spans="1:12" x14ac:dyDescent="0.35">
      <c r="A250">
        <v>249</v>
      </c>
      <c r="B250" t="s">
        <v>26</v>
      </c>
      <c r="C250">
        <v>38</v>
      </c>
      <c r="D250" s="1">
        <v>45005</v>
      </c>
      <c r="E250">
        <v>1</v>
      </c>
      <c r="F250" t="s">
        <v>50</v>
      </c>
      <c r="G250">
        <v>8</v>
      </c>
      <c r="H250" t="s">
        <v>16</v>
      </c>
      <c r="I250" t="s">
        <v>334</v>
      </c>
      <c r="J250" t="s">
        <v>18</v>
      </c>
      <c r="K250">
        <v>3.23</v>
      </c>
      <c r="L250" t="s">
        <v>29</v>
      </c>
    </row>
    <row r="251" spans="1:12" x14ac:dyDescent="0.35">
      <c r="A251">
        <v>250</v>
      </c>
      <c r="B251" t="s">
        <v>20</v>
      </c>
      <c r="C251">
        <v>30</v>
      </c>
      <c r="D251" s="1">
        <v>44873</v>
      </c>
      <c r="E251">
        <v>1</v>
      </c>
      <c r="F251" t="s">
        <v>125</v>
      </c>
      <c r="G251">
        <v>6</v>
      </c>
      <c r="H251" t="s">
        <v>44</v>
      </c>
      <c r="I251" t="s">
        <v>335</v>
      </c>
      <c r="J251" t="s">
        <v>68</v>
      </c>
      <c r="K251">
        <v>10.02</v>
      </c>
      <c r="L251" t="s">
        <v>25</v>
      </c>
    </row>
    <row r="252" spans="1:12" x14ac:dyDescent="0.35">
      <c r="A252">
        <v>251</v>
      </c>
      <c r="B252" t="s">
        <v>37</v>
      </c>
      <c r="C252">
        <v>46</v>
      </c>
      <c r="D252" s="1">
        <v>45164</v>
      </c>
      <c r="E252">
        <v>2</v>
      </c>
      <c r="F252" t="s">
        <v>222</v>
      </c>
      <c r="G252">
        <v>71</v>
      </c>
      <c r="H252" t="s">
        <v>22</v>
      </c>
      <c r="I252" t="s">
        <v>336</v>
      </c>
      <c r="J252" t="s">
        <v>65</v>
      </c>
      <c r="K252">
        <v>14.98</v>
      </c>
      <c r="L252" t="s">
        <v>36</v>
      </c>
    </row>
    <row r="253" spans="1:12" x14ac:dyDescent="0.35">
      <c r="A253">
        <v>252</v>
      </c>
      <c r="B253" t="s">
        <v>46</v>
      </c>
      <c r="C253">
        <v>32</v>
      </c>
      <c r="D253" s="1">
        <v>45152</v>
      </c>
      <c r="E253">
        <v>2</v>
      </c>
      <c r="F253" t="s">
        <v>47</v>
      </c>
      <c r="G253">
        <v>16</v>
      </c>
      <c r="H253" t="s">
        <v>32</v>
      </c>
      <c r="I253" t="s">
        <v>337</v>
      </c>
      <c r="J253" t="s">
        <v>57</v>
      </c>
      <c r="K253">
        <v>0</v>
      </c>
      <c r="L253" t="s">
        <v>19</v>
      </c>
    </row>
    <row r="254" spans="1:12" x14ac:dyDescent="0.35">
      <c r="A254">
        <v>253</v>
      </c>
      <c r="B254" t="s">
        <v>79</v>
      </c>
      <c r="C254">
        <v>21</v>
      </c>
      <c r="D254" s="1">
        <v>45151</v>
      </c>
      <c r="E254">
        <v>1</v>
      </c>
      <c r="F254" t="s">
        <v>142</v>
      </c>
      <c r="G254">
        <v>13</v>
      </c>
      <c r="H254" t="s">
        <v>16</v>
      </c>
      <c r="I254" t="s">
        <v>338</v>
      </c>
      <c r="J254" t="s">
        <v>18</v>
      </c>
      <c r="K254">
        <v>8.85</v>
      </c>
      <c r="L254" t="s">
        <v>53</v>
      </c>
    </row>
    <row r="255" spans="1:12" x14ac:dyDescent="0.35">
      <c r="A255">
        <v>254</v>
      </c>
      <c r="B255" t="s">
        <v>46</v>
      </c>
      <c r="C255">
        <v>47</v>
      </c>
      <c r="D255" s="1">
        <v>45292</v>
      </c>
      <c r="E255">
        <v>2</v>
      </c>
      <c r="F255" t="s">
        <v>15</v>
      </c>
      <c r="G255">
        <v>65</v>
      </c>
      <c r="H255" t="s">
        <v>62</v>
      </c>
      <c r="I255" t="s">
        <v>339</v>
      </c>
      <c r="J255" t="s">
        <v>40</v>
      </c>
      <c r="K255">
        <v>18.47</v>
      </c>
      <c r="L255" t="s">
        <v>19</v>
      </c>
    </row>
    <row r="256" spans="1:12" x14ac:dyDescent="0.35">
      <c r="A256">
        <v>255</v>
      </c>
      <c r="B256" t="s">
        <v>79</v>
      </c>
      <c r="C256">
        <v>45</v>
      </c>
      <c r="D256" s="1">
        <v>45419</v>
      </c>
      <c r="E256">
        <v>5</v>
      </c>
      <c r="F256" t="s">
        <v>137</v>
      </c>
      <c r="G256">
        <v>73</v>
      </c>
      <c r="H256" t="s">
        <v>44</v>
      </c>
      <c r="I256" t="s">
        <v>340</v>
      </c>
      <c r="J256" t="s">
        <v>57</v>
      </c>
      <c r="K256">
        <v>5.51</v>
      </c>
      <c r="L256" t="s">
        <v>53</v>
      </c>
    </row>
    <row r="257" spans="1:12" x14ac:dyDescent="0.35">
      <c r="A257">
        <v>256</v>
      </c>
      <c r="B257" t="s">
        <v>79</v>
      </c>
      <c r="C257">
        <v>22</v>
      </c>
      <c r="D257" s="1">
        <v>45384</v>
      </c>
      <c r="E257">
        <v>1</v>
      </c>
      <c r="F257" t="s">
        <v>142</v>
      </c>
      <c r="G257">
        <v>12</v>
      </c>
      <c r="H257" t="s">
        <v>51</v>
      </c>
      <c r="I257" t="s">
        <v>341</v>
      </c>
      <c r="J257" t="s">
        <v>18</v>
      </c>
      <c r="K257">
        <v>12.84</v>
      </c>
      <c r="L257" t="s">
        <v>53</v>
      </c>
    </row>
    <row r="258" spans="1:12" x14ac:dyDescent="0.35">
      <c r="A258">
        <v>257</v>
      </c>
      <c r="B258" t="s">
        <v>37</v>
      </c>
      <c r="C258">
        <v>27</v>
      </c>
      <c r="D258" s="1">
        <v>45565</v>
      </c>
      <c r="E258">
        <v>2</v>
      </c>
      <c r="F258" t="s">
        <v>84</v>
      </c>
      <c r="G258">
        <v>18</v>
      </c>
      <c r="H258" t="s">
        <v>32</v>
      </c>
      <c r="I258" t="s">
        <v>342</v>
      </c>
      <c r="J258" t="s">
        <v>57</v>
      </c>
      <c r="K258">
        <v>14.72</v>
      </c>
      <c r="L258" t="s">
        <v>36</v>
      </c>
    </row>
    <row r="259" spans="1:12" x14ac:dyDescent="0.35">
      <c r="A259">
        <v>258</v>
      </c>
      <c r="B259" t="s">
        <v>37</v>
      </c>
      <c r="C259">
        <v>27</v>
      </c>
      <c r="D259" s="1">
        <v>45166</v>
      </c>
      <c r="E259">
        <v>3</v>
      </c>
      <c r="F259" t="s">
        <v>38</v>
      </c>
      <c r="G259">
        <v>36</v>
      </c>
      <c r="H259" t="s">
        <v>44</v>
      </c>
      <c r="I259" t="s">
        <v>343</v>
      </c>
      <c r="J259" t="s">
        <v>65</v>
      </c>
      <c r="K259">
        <v>14.2</v>
      </c>
      <c r="L259" t="s">
        <v>36</v>
      </c>
    </row>
    <row r="260" spans="1:12" x14ac:dyDescent="0.35">
      <c r="A260">
        <v>259</v>
      </c>
      <c r="B260" t="s">
        <v>58</v>
      </c>
      <c r="C260">
        <v>35</v>
      </c>
      <c r="D260" s="1">
        <v>45100</v>
      </c>
      <c r="E260">
        <v>2</v>
      </c>
      <c r="F260" t="s">
        <v>96</v>
      </c>
      <c r="G260">
        <v>56</v>
      </c>
      <c r="H260" t="s">
        <v>22</v>
      </c>
      <c r="I260" t="s">
        <v>344</v>
      </c>
      <c r="J260" t="s">
        <v>40</v>
      </c>
      <c r="K260">
        <v>11.36</v>
      </c>
      <c r="L260" t="s">
        <v>41</v>
      </c>
    </row>
    <row r="261" spans="1:12" x14ac:dyDescent="0.35">
      <c r="A261">
        <v>260</v>
      </c>
      <c r="B261" t="s">
        <v>42</v>
      </c>
      <c r="C261">
        <v>26</v>
      </c>
      <c r="D261" s="1">
        <v>45340</v>
      </c>
      <c r="E261">
        <v>1</v>
      </c>
      <c r="F261" t="s">
        <v>116</v>
      </c>
      <c r="G261">
        <v>12</v>
      </c>
      <c r="H261" t="s">
        <v>62</v>
      </c>
      <c r="I261" t="s">
        <v>345</v>
      </c>
      <c r="J261" t="s">
        <v>40</v>
      </c>
      <c r="K261">
        <v>0</v>
      </c>
      <c r="L261" t="s">
        <v>41</v>
      </c>
    </row>
    <row r="262" spans="1:12" x14ac:dyDescent="0.35">
      <c r="A262">
        <v>261</v>
      </c>
      <c r="B262" t="s">
        <v>46</v>
      </c>
      <c r="C262">
        <v>41</v>
      </c>
      <c r="D262" s="1">
        <v>45230</v>
      </c>
      <c r="E262">
        <v>5</v>
      </c>
      <c r="F262" t="s">
        <v>70</v>
      </c>
      <c r="G262">
        <v>81</v>
      </c>
      <c r="H262" t="s">
        <v>32</v>
      </c>
      <c r="I262" t="s">
        <v>346</v>
      </c>
      <c r="J262" t="s">
        <v>68</v>
      </c>
      <c r="K262">
        <v>9.8000000000000007</v>
      </c>
      <c r="L262" t="s">
        <v>19</v>
      </c>
    </row>
    <row r="263" spans="1:12" x14ac:dyDescent="0.35">
      <c r="A263">
        <v>262</v>
      </c>
      <c r="B263" t="s">
        <v>26</v>
      </c>
      <c r="C263">
        <v>24</v>
      </c>
      <c r="D263" s="1">
        <v>45450</v>
      </c>
      <c r="E263">
        <v>4</v>
      </c>
      <c r="F263" t="s">
        <v>94</v>
      </c>
      <c r="G263">
        <v>65</v>
      </c>
      <c r="H263" t="s">
        <v>32</v>
      </c>
      <c r="I263" t="s">
        <v>347</v>
      </c>
      <c r="J263" t="s">
        <v>57</v>
      </c>
      <c r="K263">
        <v>9.15</v>
      </c>
      <c r="L263" t="s">
        <v>29</v>
      </c>
    </row>
    <row r="264" spans="1:12" x14ac:dyDescent="0.35">
      <c r="A264">
        <v>263</v>
      </c>
      <c r="B264" t="s">
        <v>37</v>
      </c>
      <c r="C264">
        <v>48</v>
      </c>
      <c r="D264" s="1">
        <v>45248</v>
      </c>
      <c r="E264">
        <v>1</v>
      </c>
      <c r="F264" t="s">
        <v>84</v>
      </c>
      <c r="G264">
        <v>3</v>
      </c>
      <c r="H264" t="s">
        <v>51</v>
      </c>
      <c r="I264" t="s">
        <v>348</v>
      </c>
      <c r="J264" t="s">
        <v>57</v>
      </c>
      <c r="K264">
        <v>6.19</v>
      </c>
      <c r="L264" t="s">
        <v>36</v>
      </c>
    </row>
    <row r="265" spans="1:12" x14ac:dyDescent="0.35">
      <c r="A265">
        <v>264</v>
      </c>
      <c r="B265" t="s">
        <v>20</v>
      </c>
      <c r="C265">
        <v>22</v>
      </c>
      <c r="D265" s="1">
        <v>45430</v>
      </c>
      <c r="E265">
        <v>2</v>
      </c>
      <c r="F265" t="s">
        <v>125</v>
      </c>
      <c r="G265">
        <v>3</v>
      </c>
      <c r="H265" t="s">
        <v>32</v>
      </c>
      <c r="I265" t="s">
        <v>349</v>
      </c>
      <c r="J265" t="s">
        <v>78</v>
      </c>
      <c r="K265">
        <v>10.15</v>
      </c>
      <c r="L265" t="s">
        <v>25</v>
      </c>
    </row>
    <row r="266" spans="1:12" x14ac:dyDescent="0.35">
      <c r="A266">
        <v>265</v>
      </c>
      <c r="B266" t="s">
        <v>20</v>
      </c>
      <c r="C266">
        <v>35</v>
      </c>
      <c r="D266" s="1">
        <v>45524</v>
      </c>
      <c r="E266">
        <v>2</v>
      </c>
      <c r="F266" t="s">
        <v>98</v>
      </c>
      <c r="G266">
        <v>38</v>
      </c>
      <c r="H266" t="s">
        <v>32</v>
      </c>
      <c r="I266" t="s">
        <v>350</v>
      </c>
      <c r="J266" t="s">
        <v>57</v>
      </c>
      <c r="K266">
        <v>10.83</v>
      </c>
      <c r="L266" t="s">
        <v>25</v>
      </c>
    </row>
    <row r="267" spans="1:12" x14ac:dyDescent="0.35">
      <c r="A267">
        <v>266</v>
      </c>
      <c r="B267" t="s">
        <v>58</v>
      </c>
      <c r="C267">
        <v>22</v>
      </c>
      <c r="D267" s="1">
        <v>45089</v>
      </c>
      <c r="E267">
        <v>4</v>
      </c>
      <c r="F267" t="s">
        <v>96</v>
      </c>
      <c r="G267">
        <v>55</v>
      </c>
      <c r="H267" t="s">
        <v>16</v>
      </c>
      <c r="I267" t="s">
        <v>351</v>
      </c>
      <c r="J267" t="s">
        <v>18</v>
      </c>
      <c r="K267">
        <v>0</v>
      </c>
      <c r="L267" t="s">
        <v>41</v>
      </c>
    </row>
    <row r="268" spans="1:12" x14ac:dyDescent="0.35">
      <c r="A268">
        <v>267</v>
      </c>
      <c r="B268" t="s">
        <v>54</v>
      </c>
      <c r="C268">
        <v>24</v>
      </c>
      <c r="D268" s="1">
        <v>45266</v>
      </c>
      <c r="E268">
        <v>2</v>
      </c>
      <c r="F268" t="s">
        <v>55</v>
      </c>
      <c r="G268">
        <v>14</v>
      </c>
      <c r="H268" t="s">
        <v>44</v>
      </c>
      <c r="I268" t="s">
        <v>352</v>
      </c>
      <c r="J268" t="s">
        <v>65</v>
      </c>
      <c r="K268">
        <v>0</v>
      </c>
      <c r="L268" t="s">
        <v>49</v>
      </c>
    </row>
    <row r="269" spans="1:12" x14ac:dyDescent="0.35">
      <c r="A269">
        <v>268</v>
      </c>
      <c r="B269" t="s">
        <v>20</v>
      </c>
      <c r="C269">
        <v>48</v>
      </c>
      <c r="D269" s="1">
        <v>44965</v>
      </c>
      <c r="E269">
        <v>4</v>
      </c>
      <c r="F269" t="s">
        <v>107</v>
      </c>
      <c r="G269">
        <v>78</v>
      </c>
      <c r="H269" t="s">
        <v>51</v>
      </c>
      <c r="I269" t="s">
        <v>353</v>
      </c>
      <c r="J269" t="s">
        <v>61</v>
      </c>
      <c r="K269">
        <v>0</v>
      </c>
      <c r="L269" t="s">
        <v>25</v>
      </c>
    </row>
    <row r="270" spans="1:12" x14ac:dyDescent="0.35">
      <c r="A270">
        <v>269</v>
      </c>
      <c r="B270" t="s">
        <v>26</v>
      </c>
      <c r="C270">
        <v>45</v>
      </c>
      <c r="D270" s="1">
        <v>45188</v>
      </c>
      <c r="E270">
        <v>2</v>
      </c>
      <c r="F270" t="s">
        <v>122</v>
      </c>
      <c r="G270">
        <v>12</v>
      </c>
      <c r="H270" t="s">
        <v>51</v>
      </c>
      <c r="I270" t="s">
        <v>354</v>
      </c>
      <c r="J270" t="s">
        <v>24</v>
      </c>
      <c r="K270">
        <v>0</v>
      </c>
      <c r="L270" t="s">
        <v>29</v>
      </c>
    </row>
    <row r="271" spans="1:12" x14ac:dyDescent="0.35">
      <c r="A271">
        <v>270</v>
      </c>
      <c r="B271" t="s">
        <v>54</v>
      </c>
      <c r="C271">
        <v>40</v>
      </c>
      <c r="D271" s="1">
        <v>44976</v>
      </c>
      <c r="E271">
        <v>1</v>
      </c>
      <c r="F271" t="s">
        <v>55</v>
      </c>
      <c r="G271">
        <v>15</v>
      </c>
      <c r="H271" t="s">
        <v>22</v>
      </c>
      <c r="I271" t="s">
        <v>355</v>
      </c>
      <c r="J271" t="s">
        <v>65</v>
      </c>
      <c r="K271">
        <v>0</v>
      </c>
      <c r="L271" t="s">
        <v>49</v>
      </c>
    </row>
    <row r="272" spans="1:12" x14ac:dyDescent="0.35">
      <c r="A272">
        <v>271</v>
      </c>
      <c r="B272" t="s">
        <v>46</v>
      </c>
      <c r="C272">
        <v>53</v>
      </c>
      <c r="D272" s="1">
        <v>45105</v>
      </c>
      <c r="E272">
        <v>5</v>
      </c>
      <c r="F272" t="s">
        <v>70</v>
      </c>
      <c r="G272">
        <v>74</v>
      </c>
      <c r="H272" t="s">
        <v>32</v>
      </c>
      <c r="I272" t="s">
        <v>356</v>
      </c>
      <c r="J272" t="s">
        <v>40</v>
      </c>
      <c r="K272">
        <v>6.21</v>
      </c>
      <c r="L272" t="s">
        <v>19</v>
      </c>
    </row>
    <row r="273" spans="1:12" x14ac:dyDescent="0.35">
      <c r="A273">
        <v>272</v>
      </c>
      <c r="B273" t="s">
        <v>26</v>
      </c>
      <c r="C273">
        <v>60</v>
      </c>
      <c r="D273" s="1">
        <v>45345</v>
      </c>
      <c r="E273">
        <v>1</v>
      </c>
      <c r="F273" t="s">
        <v>127</v>
      </c>
      <c r="G273">
        <v>44</v>
      </c>
      <c r="H273" t="s">
        <v>22</v>
      </c>
      <c r="I273" t="s">
        <v>357</v>
      </c>
      <c r="J273" t="s">
        <v>65</v>
      </c>
      <c r="K273">
        <v>0</v>
      </c>
      <c r="L273" t="s">
        <v>29</v>
      </c>
    </row>
    <row r="274" spans="1:12" x14ac:dyDescent="0.35">
      <c r="A274">
        <v>273</v>
      </c>
      <c r="B274" t="s">
        <v>58</v>
      </c>
      <c r="C274">
        <v>52</v>
      </c>
      <c r="D274" s="1">
        <v>45030</v>
      </c>
      <c r="E274">
        <v>3</v>
      </c>
      <c r="F274" t="s">
        <v>148</v>
      </c>
      <c r="G274">
        <v>56</v>
      </c>
      <c r="H274" t="s">
        <v>16</v>
      </c>
      <c r="I274" t="s">
        <v>358</v>
      </c>
      <c r="J274" t="s">
        <v>78</v>
      </c>
      <c r="K274">
        <v>0</v>
      </c>
      <c r="L274" t="s">
        <v>41</v>
      </c>
    </row>
    <row r="275" spans="1:12" x14ac:dyDescent="0.35">
      <c r="A275">
        <v>274</v>
      </c>
      <c r="B275" t="s">
        <v>42</v>
      </c>
      <c r="C275">
        <v>59</v>
      </c>
      <c r="D275" s="1">
        <v>44928</v>
      </c>
      <c r="E275">
        <v>5</v>
      </c>
      <c r="F275" t="s">
        <v>59</v>
      </c>
      <c r="G275">
        <v>93</v>
      </c>
      <c r="H275" t="s">
        <v>62</v>
      </c>
      <c r="I275" t="s">
        <v>359</v>
      </c>
      <c r="J275" t="s">
        <v>61</v>
      </c>
      <c r="K275">
        <v>9.58</v>
      </c>
      <c r="L275" t="s">
        <v>41</v>
      </c>
    </row>
    <row r="276" spans="1:12" x14ac:dyDescent="0.35">
      <c r="A276">
        <v>275</v>
      </c>
      <c r="B276" t="s">
        <v>46</v>
      </c>
      <c r="C276">
        <v>45</v>
      </c>
      <c r="D276" s="1">
        <v>44942</v>
      </c>
      <c r="E276">
        <v>5</v>
      </c>
      <c r="F276" t="s">
        <v>70</v>
      </c>
      <c r="G276">
        <v>82</v>
      </c>
      <c r="H276" t="s">
        <v>32</v>
      </c>
      <c r="I276" t="s">
        <v>360</v>
      </c>
      <c r="J276" t="s">
        <v>78</v>
      </c>
      <c r="K276">
        <v>16.899999999999999</v>
      </c>
      <c r="L276" t="s">
        <v>19</v>
      </c>
    </row>
    <row r="277" spans="1:12" x14ac:dyDescent="0.35">
      <c r="A277">
        <v>276</v>
      </c>
      <c r="B277" t="s">
        <v>14</v>
      </c>
      <c r="C277">
        <v>26</v>
      </c>
      <c r="D277" s="1">
        <v>45539</v>
      </c>
      <c r="E277">
        <v>3</v>
      </c>
      <c r="F277" t="s">
        <v>119</v>
      </c>
      <c r="G277">
        <v>38</v>
      </c>
      <c r="H277" t="s">
        <v>44</v>
      </c>
      <c r="I277" t="s">
        <v>361</v>
      </c>
      <c r="J277" t="s">
        <v>24</v>
      </c>
      <c r="K277">
        <v>0</v>
      </c>
      <c r="L277" t="s">
        <v>19</v>
      </c>
    </row>
    <row r="278" spans="1:12" x14ac:dyDescent="0.35">
      <c r="A278">
        <v>277</v>
      </c>
      <c r="B278" t="s">
        <v>54</v>
      </c>
      <c r="C278">
        <v>34</v>
      </c>
      <c r="D278" s="1">
        <v>45093</v>
      </c>
      <c r="E278">
        <v>5</v>
      </c>
      <c r="F278" t="s">
        <v>151</v>
      </c>
      <c r="G278">
        <v>91</v>
      </c>
      <c r="H278" t="s">
        <v>16</v>
      </c>
      <c r="I278" t="s">
        <v>362</v>
      </c>
      <c r="J278" t="s">
        <v>65</v>
      </c>
      <c r="K278">
        <v>0</v>
      </c>
      <c r="L278" t="s">
        <v>49</v>
      </c>
    </row>
    <row r="279" spans="1:12" x14ac:dyDescent="0.35">
      <c r="A279">
        <v>278</v>
      </c>
      <c r="B279" t="s">
        <v>58</v>
      </c>
      <c r="C279">
        <v>34</v>
      </c>
      <c r="D279" s="1">
        <v>45360</v>
      </c>
      <c r="E279">
        <v>3</v>
      </c>
      <c r="F279" t="s">
        <v>116</v>
      </c>
      <c r="G279">
        <v>21</v>
      </c>
      <c r="H279" t="s">
        <v>44</v>
      </c>
      <c r="I279" t="s">
        <v>363</v>
      </c>
      <c r="J279" t="s">
        <v>78</v>
      </c>
      <c r="K279">
        <v>0</v>
      </c>
      <c r="L279" t="s">
        <v>41</v>
      </c>
    </row>
    <row r="280" spans="1:12" x14ac:dyDescent="0.35">
      <c r="A280">
        <v>279</v>
      </c>
      <c r="B280" t="s">
        <v>14</v>
      </c>
      <c r="C280">
        <v>42</v>
      </c>
      <c r="D280" s="1">
        <v>45216</v>
      </c>
      <c r="E280">
        <v>5</v>
      </c>
      <c r="F280" t="s">
        <v>70</v>
      </c>
      <c r="G280">
        <v>92</v>
      </c>
      <c r="H280" t="s">
        <v>44</v>
      </c>
      <c r="I280" t="s">
        <v>364</v>
      </c>
      <c r="J280" t="s">
        <v>68</v>
      </c>
      <c r="K280">
        <v>7.64</v>
      </c>
      <c r="L280" t="s">
        <v>19</v>
      </c>
    </row>
    <row r="281" spans="1:12" x14ac:dyDescent="0.35">
      <c r="A281">
        <v>280</v>
      </c>
      <c r="B281" t="s">
        <v>54</v>
      </c>
      <c r="C281">
        <v>58</v>
      </c>
      <c r="D281" s="1">
        <v>45403</v>
      </c>
      <c r="E281">
        <v>4</v>
      </c>
      <c r="F281" t="s">
        <v>76</v>
      </c>
      <c r="G281">
        <v>62</v>
      </c>
      <c r="H281" t="s">
        <v>51</v>
      </c>
      <c r="I281" t="s">
        <v>365</v>
      </c>
      <c r="J281" t="s">
        <v>68</v>
      </c>
      <c r="K281">
        <v>0</v>
      </c>
      <c r="L281" t="s">
        <v>49</v>
      </c>
    </row>
    <row r="282" spans="1:12" x14ac:dyDescent="0.35">
      <c r="A282">
        <v>281</v>
      </c>
      <c r="B282" t="s">
        <v>37</v>
      </c>
      <c r="C282">
        <v>29</v>
      </c>
      <c r="D282" s="1">
        <v>44973</v>
      </c>
      <c r="E282">
        <v>2</v>
      </c>
      <c r="F282" t="s">
        <v>222</v>
      </c>
      <c r="G282">
        <v>69</v>
      </c>
      <c r="H282" t="s">
        <v>62</v>
      </c>
      <c r="I282" t="s">
        <v>366</v>
      </c>
      <c r="J282" t="s">
        <v>68</v>
      </c>
      <c r="K282">
        <v>0</v>
      </c>
      <c r="L282" t="s">
        <v>36</v>
      </c>
    </row>
    <row r="283" spans="1:12" x14ac:dyDescent="0.35">
      <c r="A283">
        <v>282</v>
      </c>
      <c r="B283" t="s">
        <v>42</v>
      </c>
      <c r="C283">
        <v>20</v>
      </c>
      <c r="D283" s="1">
        <v>45306</v>
      </c>
      <c r="E283">
        <v>2</v>
      </c>
      <c r="F283" t="s">
        <v>116</v>
      </c>
      <c r="G283">
        <v>24</v>
      </c>
      <c r="H283" t="s">
        <v>16</v>
      </c>
      <c r="I283" t="s">
        <v>367</v>
      </c>
      <c r="J283" t="s">
        <v>57</v>
      </c>
      <c r="K283">
        <v>7.31</v>
      </c>
      <c r="L283" t="s">
        <v>41</v>
      </c>
    </row>
    <row r="284" spans="1:12" x14ac:dyDescent="0.35">
      <c r="A284">
        <v>283</v>
      </c>
      <c r="B284" t="s">
        <v>37</v>
      </c>
      <c r="C284">
        <v>42</v>
      </c>
      <c r="D284" s="1">
        <v>44926</v>
      </c>
      <c r="E284">
        <v>5</v>
      </c>
      <c r="F284" t="s">
        <v>173</v>
      </c>
      <c r="G284">
        <v>95</v>
      </c>
      <c r="H284" t="s">
        <v>62</v>
      </c>
      <c r="I284" t="s">
        <v>368</v>
      </c>
      <c r="J284" t="s">
        <v>65</v>
      </c>
      <c r="K284">
        <v>0</v>
      </c>
      <c r="L284" t="s">
        <v>36</v>
      </c>
    </row>
    <row r="285" spans="1:12" x14ac:dyDescent="0.35">
      <c r="A285">
        <v>284</v>
      </c>
      <c r="B285" t="s">
        <v>20</v>
      </c>
      <c r="C285">
        <v>50</v>
      </c>
      <c r="D285" s="1">
        <v>45168</v>
      </c>
      <c r="E285">
        <v>1</v>
      </c>
      <c r="F285" t="s">
        <v>125</v>
      </c>
      <c r="G285">
        <v>13</v>
      </c>
      <c r="H285" t="s">
        <v>22</v>
      </c>
      <c r="I285" t="s">
        <v>369</v>
      </c>
      <c r="J285" t="s">
        <v>68</v>
      </c>
      <c r="K285">
        <v>6.87</v>
      </c>
      <c r="L285" t="s">
        <v>25</v>
      </c>
    </row>
    <row r="286" spans="1:12" x14ac:dyDescent="0.35">
      <c r="A286">
        <v>285</v>
      </c>
      <c r="B286" t="s">
        <v>54</v>
      </c>
      <c r="C286">
        <v>46</v>
      </c>
      <c r="D286" s="1">
        <v>45392</v>
      </c>
      <c r="E286">
        <v>2</v>
      </c>
      <c r="F286" t="s">
        <v>55</v>
      </c>
      <c r="G286">
        <v>19</v>
      </c>
      <c r="H286" t="s">
        <v>44</v>
      </c>
      <c r="I286" t="s">
        <v>370</v>
      </c>
      <c r="J286" t="s">
        <v>78</v>
      </c>
      <c r="K286">
        <v>11.3</v>
      </c>
      <c r="L286" t="s">
        <v>49</v>
      </c>
    </row>
    <row r="287" spans="1:12" x14ac:dyDescent="0.35">
      <c r="A287">
        <v>286</v>
      </c>
      <c r="B287" t="s">
        <v>58</v>
      </c>
      <c r="C287">
        <v>33</v>
      </c>
      <c r="D287" s="1">
        <v>45371</v>
      </c>
      <c r="E287">
        <v>3</v>
      </c>
      <c r="F287" t="s">
        <v>116</v>
      </c>
      <c r="G287">
        <v>16</v>
      </c>
      <c r="H287" t="s">
        <v>44</v>
      </c>
      <c r="I287" t="s">
        <v>371</v>
      </c>
      <c r="J287" t="s">
        <v>65</v>
      </c>
      <c r="K287">
        <v>0</v>
      </c>
      <c r="L287" t="s">
        <v>41</v>
      </c>
    </row>
    <row r="288" spans="1:12" x14ac:dyDescent="0.35">
      <c r="A288">
        <v>287</v>
      </c>
      <c r="B288" t="s">
        <v>30</v>
      </c>
      <c r="C288">
        <v>18</v>
      </c>
      <c r="D288" s="1">
        <v>44861</v>
      </c>
      <c r="E288">
        <v>4</v>
      </c>
      <c r="F288" t="s">
        <v>197</v>
      </c>
      <c r="G288">
        <v>90</v>
      </c>
      <c r="H288" t="s">
        <v>62</v>
      </c>
      <c r="I288" t="s">
        <v>372</v>
      </c>
      <c r="J288" t="s">
        <v>78</v>
      </c>
      <c r="K288">
        <v>0</v>
      </c>
      <c r="L288" t="s">
        <v>34</v>
      </c>
    </row>
    <row r="289" spans="1:12" x14ac:dyDescent="0.35">
      <c r="A289">
        <v>288</v>
      </c>
      <c r="B289" t="s">
        <v>46</v>
      </c>
      <c r="C289">
        <v>34</v>
      </c>
      <c r="D289" s="1">
        <v>45136</v>
      </c>
      <c r="E289">
        <v>3</v>
      </c>
      <c r="F289" t="s">
        <v>70</v>
      </c>
      <c r="G289">
        <v>83</v>
      </c>
      <c r="H289" t="s">
        <v>22</v>
      </c>
      <c r="I289" t="s">
        <v>373</v>
      </c>
      <c r="J289" t="s">
        <v>68</v>
      </c>
      <c r="K289">
        <v>0</v>
      </c>
      <c r="L289" t="s">
        <v>19</v>
      </c>
    </row>
    <row r="290" spans="1:12" x14ac:dyDescent="0.35">
      <c r="A290">
        <v>289</v>
      </c>
      <c r="B290" t="s">
        <v>30</v>
      </c>
      <c r="C290">
        <v>52</v>
      </c>
      <c r="D290" s="1">
        <v>45280</v>
      </c>
      <c r="E290">
        <v>3</v>
      </c>
      <c r="F290" t="s">
        <v>238</v>
      </c>
      <c r="G290">
        <v>30</v>
      </c>
      <c r="H290" t="s">
        <v>22</v>
      </c>
      <c r="I290" t="s">
        <v>374</v>
      </c>
      <c r="J290" t="s">
        <v>24</v>
      </c>
      <c r="K290">
        <v>11.94</v>
      </c>
      <c r="L290" t="s">
        <v>34</v>
      </c>
    </row>
    <row r="291" spans="1:12" x14ac:dyDescent="0.35">
      <c r="A291">
        <v>290</v>
      </c>
      <c r="B291" t="s">
        <v>79</v>
      </c>
      <c r="C291">
        <v>27</v>
      </c>
      <c r="D291" s="1">
        <v>45524</v>
      </c>
      <c r="E291">
        <v>5</v>
      </c>
      <c r="F291" t="s">
        <v>137</v>
      </c>
      <c r="G291">
        <v>84</v>
      </c>
      <c r="H291" t="s">
        <v>44</v>
      </c>
      <c r="I291" t="s">
        <v>375</v>
      </c>
      <c r="J291" t="s">
        <v>65</v>
      </c>
      <c r="K291">
        <v>0</v>
      </c>
      <c r="L291" t="s">
        <v>53</v>
      </c>
    </row>
    <row r="292" spans="1:12" x14ac:dyDescent="0.35">
      <c r="A292">
        <v>291</v>
      </c>
      <c r="B292" t="s">
        <v>14</v>
      </c>
      <c r="C292">
        <v>29</v>
      </c>
      <c r="D292" s="1">
        <v>45555</v>
      </c>
      <c r="E292">
        <v>5</v>
      </c>
      <c r="F292" t="s">
        <v>70</v>
      </c>
      <c r="G292">
        <v>78</v>
      </c>
      <c r="H292" t="s">
        <v>62</v>
      </c>
      <c r="I292" t="s">
        <v>376</v>
      </c>
      <c r="J292" t="s">
        <v>65</v>
      </c>
      <c r="K292">
        <v>11.78</v>
      </c>
      <c r="L292" t="s">
        <v>19</v>
      </c>
    </row>
    <row r="293" spans="1:12" x14ac:dyDescent="0.35">
      <c r="A293">
        <v>292</v>
      </c>
      <c r="B293" t="s">
        <v>14</v>
      </c>
      <c r="C293">
        <v>33</v>
      </c>
      <c r="D293" s="1">
        <v>45318</v>
      </c>
      <c r="E293">
        <v>3</v>
      </c>
      <c r="F293" t="s">
        <v>66</v>
      </c>
      <c r="G293">
        <v>40</v>
      </c>
      <c r="H293" t="s">
        <v>51</v>
      </c>
      <c r="I293" t="s">
        <v>377</v>
      </c>
      <c r="J293" t="s">
        <v>78</v>
      </c>
      <c r="K293">
        <v>14.03</v>
      </c>
      <c r="L293" t="s">
        <v>19</v>
      </c>
    </row>
    <row r="294" spans="1:12" x14ac:dyDescent="0.35">
      <c r="A294">
        <v>293</v>
      </c>
      <c r="B294" t="s">
        <v>20</v>
      </c>
      <c r="C294">
        <v>19</v>
      </c>
      <c r="D294" s="1">
        <v>44904</v>
      </c>
      <c r="E294">
        <v>4</v>
      </c>
      <c r="F294" t="s">
        <v>107</v>
      </c>
      <c r="G294">
        <v>73</v>
      </c>
      <c r="H294" t="s">
        <v>16</v>
      </c>
      <c r="I294" t="s">
        <v>378</v>
      </c>
      <c r="J294" t="s">
        <v>18</v>
      </c>
      <c r="K294">
        <v>11.09</v>
      </c>
      <c r="L294" t="s">
        <v>25</v>
      </c>
    </row>
    <row r="295" spans="1:12" x14ac:dyDescent="0.35">
      <c r="A295">
        <v>294</v>
      </c>
      <c r="B295" t="s">
        <v>58</v>
      </c>
      <c r="C295">
        <v>40</v>
      </c>
      <c r="D295" s="1">
        <v>45013</v>
      </c>
      <c r="E295">
        <v>4</v>
      </c>
      <c r="F295" t="s">
        <v>96</v>
      </c>
      <c r="G295">
        <v>71</v>
      </c>
      <c r="H295" t="s">
        <v>22</v>
      </c>
      <c r="I295" t="s">
        <v>379</v>
      </c>
      <c r="J295" t="s">
        <v>61</v>
      </c>
      <c r="K295">
        <v>0</v>
      </c>
      <c r="L295" t="s">
        <v>41</v>
      </c>
    </row>
    <row r="296" spans="1:12" x14ac:dyDescent="0.35">
      <c r="A296">
        <v>295</v>
      </c>
      <c r="B296" t="s">
        <v>14</v>
      </c>
      <c r="C296">
        <v>56</v>
      </c>
      <c r="D296" s="1">
        <v>45362</v>
      </c>
      <c r="E296">
        <v>5</v>
      </c>
      <c r="F296" t="s">
        <v>15</v>
      </c>
      <c r="G296">
        <v>56</v>
      </c>
      <c r="H296" t="s">
        <v>44</v>
      </c>
      <c r="I296" t="s">
        <v>380</v>
      </c>
      <c r="J296" t="s">
        <v>18</v>
      </c>
      <c r="K296">
        <v>8.35</v>
      </c>
      <c r="L296" t="s">
        <v>19</v>
      </c>
    </row>
    <row r="297" spans="1:12" x14ac:dyDescent="0.35">
      <c r="A297">
        <v>296</v>
      </c>
      <c r="B297" t="s">
        <v>20</v>
      </c>
      <c r="C297">
        <v>42</v>
      </c>
      <c r="D297" s="1">
        <v>45264</v>
      </c>
      <c r="E297">
        <v>4</v>
      </c>
      <c r="F297" t="s">
        <v>82</v>
      </c>
      <c r="G297">
        <v>87</v>
      </c>
      <c r="H297" t="s">
        <v>22</v>
      </c>
      <c r="I297" t="s">
        <v>381</v>
      </c>
      <c r="J297" t="s">
        <v>61</v>
      </c>
      <c r="K297">
        <v>10.33</v>
      </c>
      <c r="L297" t="s">
        <v>25</v>
      </c>
    </row>
    <row r="298" spans="1:12" x14ac:dyDescent="0.35">
      <c r="A298">
        <v>297</v>
      </c>
      <c r="B298" t="s">
        <v>20</v>
      </c>
      <c r="C298">
        <v>31</v>
      </c>
      <c r="D298" s="1">
        <v>45269</v>
      </c>
      <c r="E298">
        <v>5</v>
      </c>
      <c r="F298" t="s">
        <v>107</v>
      </c>
      <c r="G298">
        <v>55</v>
      </c>
      <c r="H298" t="s">
        <v>44</v>
      </c>
      <c r="I298" t="s">
        <v>382</v>
      </c>
      <c r="J298" t="s">
        <v>78</v>
      </c>
      <c r="K298">
        <v>10.94</v>
      </c>
      <c r="L298" t="s">
        <v>25</v>
      </c>
    </row>
    <row r="299" spans="1:12" x14ac:dyDescent="0.35">
      <c r="A299">
        <v>298</v>
      </c>
      <c r="B299" t="s">
        <v>30</v>
      </c>
      <c r="C299">
        <v>32</v>
      </c>
      <c r="D299" s="1">
        <v>44983</v>
      </c>
      <c r="E299">
        <v>4</v>
      </c>
      <c r="F299" t="s">
        <v>31</v>
      </c>
      <c r="G299">
        <v>58</v>
      </c>
      <c r="H299" t="s">
        <v>16</v>
      </c>
      <c r="I299" t="s">
        <v>383</v>
      </c>
      <c r="J299" t="s">
        <v>57</v>
      </c>
      <c r="K299">
        <v>8.33</v>
      </c>
      <c r="L299" t="s">
        <v>34</v>
      </c>
    </row>
    <row r="300" spans="1:12" x14ac:dyDescent="0.35">
      <c r="A300">
        <v>299</v>
      </c>
      <c r="B300" t="s">
        <v>14</v>
      </c>
      <c r="C300">
        <v>44</v>
      </c>
      <c r="D300" s="1">
        <v>45495</v>
      </c>
      <c r="E300">
        <v>2</v>
      </c>
      <c r="F300" t="s">
        <v>47</v>
      </c>
      <c r="G300">
        <v>9</v>
      </c>
      <c r="H300" t="s">
        <v>32</v>
      </c>
      <c r="I300" t="s">
        <v>384</v>
      </c>
      <c r="J300" t="s">
        <v>65</v>
      </c>
      <c r="K300">
        <v>13.66</v>
      </c>
      <c r="L300" t="s">
        <v>19</v>
      </c>
    </row>
    <row r="301" spans="1:12" x14ac:dyDescent="0.35">
      <c r="A301">
        <v>300</v>
      </c>
      <c r="B301" t="s">
        <v>79</v>
      </c>
      <c r="C301">
        <v>51</v>
      </c>
      <c r="D301" s="1">
        <v>45018</v>
      </c>
      <c r="E301">
        <v>3</v>
      </c>
      <c r="F301" t="s">
        <v>100</v>
      </c>
      <c r="G301">
        <v>46</v>
      </c>
      <c r="H301" t="s">
        <v>16</v>
      </c>
      <c r="I301" t="s">
        <v>385</v>
      </c>
      <c r="J301" t="s">
        <v>40</v>
      </c>
      <c r="K301">
        <v>9.6300000000000008</v>
      </c>
      <c r="L301" t="s">
        <v>53</v>
      </c>
    </row>
    <row r="302" spans="1:12" x14ac:dyDescent="0.35">
      <c r="A302">
        <v>301</v>
      </c>
      <c r="B302" t="s">
        <v>26</v>
      </c>
      <c r="C302">
        <v>43</v>
      </c>
      <c r="D302" s="1">
        <v>45079</v>
      </c>
      <c r="E302">
        <v>1</v>
      </c>
      <c r="F302" t="s">
        <v>50</v>
      </c>
      <c r="G302">
        <v>6</v>
      </c>
      <c r="H302" t="s">
        <v>62</v>
      </c>
      <c r="I302" t="s">
        <v>386</v>
      </c>
      <c r="J302" t="s">
        <v>40</v>
      </c>
      <c r="K302">
        <v>0</v>
      </c>
      <c r="L302" t="s">
        <v>29</v>
      </c>
    </row>
    <row r="303" spans="1:12" x14ac:dyDescent="0.35">
      <c r="A303">
        <v>302</v>
      </c>
      <c r="B303" t="s">
        <v>58</v>
      </c>
      <c r="C303">
        <v>18</v>
      </c>
      <c r="D303" s="1">
        <v>45526</v>
      </c>
      <c r="E303">
        <v>1</v>
      </c>
      <c r="F303" t="s">
        <v>148</v>
      </c>
      <c r="G303">
        <v>35</v>
      </c>
      <c r="H303" t="s">
        <v>22</v>
      </c>
      <c r="I303" t="s">
        <v>387</v>
      </c>
      <c r="J303" t="s">
        <v>65</v>
      </c>
      <c r="K303">
        <v>0</v>
      </c>
      <c r="L303" t="s">
        <v>41</v>
      </c>
    </row>
    <row r="304" spans="1:12" x14ac:dyDescent="0.35">
      <c r="A304">
        <v>303</v>
      </c>
      <c r="B304" t="s">
        <v>20</v>
      </c>
      <c r="C304">
        <v>20</v>
      </c>
      <c r="D304" s="1">
        <v>44949</v>
      </c>
      <c r="E304">
        <v>5</v>
      </c>
      <c r="F304" t="s">
        <v>82</v>
      </c>
      <c r="G304">
        <v>91</v>
      </c>
      <c r="H304" t="s">
        <v>32</v>
      </c>
      <c r="I304" t="s">
        <v>388</v>
      </c>
      <c r="J304" t="s">
        <v>24</v>
      </c>
      <c r="K304">
        <v>0</v>
      </c>
      <c r="L304" t="s">
        <v>25</v>
      </c>
    </row>
    <row r="305" spans="1:12" x14ac:dyDescent="0.35">
      <c r="A305">
        <v>304</v>
      </c>
      <c r="B305" t="s">
        <v>54</v>
      </c>
      <c r="C305">
        <v>23</v>
      </c>
      <c r="D305" s="1">
        <v>45423</v>
      </c>
      <c r="E305">
        <v>3</v>
      </c>
      <c r="F305" t="s">
        <v>72</v>
      </c>
      <c r="G305">
        <v>10</v>
      </c>
      <c r="H305" t="s">
        <v>44</v>
      </c>
      <c r="I305" t="s">
        <v>389</v>
      </c>
      <c r="J305" t="s">
        <v>78</v>
      </c>
      <c r="K305">
        <v>0</v>
      </c>
      <c r="L305" t="s">
        <v>49</v>
      </c>
    </row>
    <row r="306" spans="1:12" x14ac:dyDescent="0.35">
      <c r="A306">
        <v>305</v>
      </c>
      <c r="B306" t="s">
        <v>26</v>
      </c>
      <c r="C306">
        <v>22</v>
      </c>
      <c r="D306" s="1">
        <v>45384</v>
      </c>
      <c r="E306">
        <v>4</v>
      </c>
      <c r="F306" t="s">
        <v>94</v>
      </c>
      <c r="G306">
        <v>71</v>
      </c>
      <c r="H306" t="s">
        <v>16</v>
      </c>
      <c r="I306" t="s">
        <v>390</v>
      </c>
      <c r="J306" t="s">
        <v>24</v>
      </c>
      <c r="K306">
        <v>3.77</v>
      </c>
      <c r="L306" t="s">
        <v>29</v>
      </c>
    </row>
    <row r="307" spans="1:12" x14ac:dyDescent="0.35">
      <c r="A307">
        <v>306</v>
      </c>
      <c r="B307" t="s">
        <v>42</v>
      </c>
      <c r="C307">
        <v>31</v>
      </c>
      <c r="D307" s="1">
        <v>45307</v>
      </c>
      <c r="E307">
        <v>4</v>
      </c>
      <c r="F307" t="s">
        <v>96</v>
      </c>
      <c r="G307">
        <v>67</v>
      </c>
      <c r="H307" t="s">
        <v>16</v>
      </c>
      <c r="I307" t="s">
        <v>391</v>
      </c>
      <c r="J307" t="s">
        <v>78</v>
      </c>
      <c r="K307">
        <v>0</v>
      </c>
      <c r="L307" t="s">
        <v>41</v>
      </c>
    </row>
    <row r="308" spans="1:12" x14ac:dyDescent="0.35">
      <c r="A308">
        <v>307</v>
      </c>
      <c r="B308" t="s">
        <v>79</v>
      </c>
      <c r="C308">
        <v>59</v>
      </c>
      <c r="D308" s="1">
        <v>45149</v>
      </c>
      <c r="E308">
        <v>2</v>
      </c>
      <c r="F308" t="s">
        <v>80</v>
      </c>
      <c r="G308">
        <v>14</v>
      </c>
      <c r="H308" t="s">
        <v>16</v>
      </c>
      <c r="I308" t="s">
        <v>392</v>
      </c>
      <c r="J308" t="s">
        <v>65</v>
      </c>
      <c r="K308">
        <v>0</v>
      </c>
      <c r="L308" t="s">
        <v>53</v>
      </c>
    </row>
    <row r="309" spans="1:12" x14ac:dyDescent="0.35">
      <c r="A309">
        <v>308</v>
      </c>
      <c r="B309" t="s">
        <v>30</v>
      </c>
      <c r="C309">
        <v>41</v>
      </c>
      <c r="D309" s="1">
        <v>45456</v>
      </c>
      <c r="E309">
        <v>3</v>
      </c>
      <c r="F309" t="s">
        <v>109</v>
      </c>
      <c r="G309">
        <v>23</v>
      </c>
      <c r="H309" t="s">
        <v>44</v>
      </c>
      <c r="I309" t="s">
        <v>393</v>
      </c>
      <c r="J309" t="s">
        <v>68</v>
      </c>
      <c r="K309">
        <v>11.23</v>
      </c>
      <c r="L309" t="s">
        <v>34</v>
      </c>
    </row>
    <row r="310" spans="1:12" x14ac:dyDescent="0.35">
      <c r="A310">
        <v>309</v>
      </c>
      <c r="B310" t="s">
        <v>30</v>
      </c>
      <c r="C310">
        <v>60</v>
      </c>
      <c r="D310" s="1">
        <v>45054</v>
      </c>
      <c r="E310">
        <v>3</v>
      </c>
      <c r="F310" t="s">
        <v>238</v>
      </c>
      <c r="G310">
        <v>34</v>
      </c>
      <c r="H310" t="s">
        <v>62</v>
      </c>
      <c r="I310" t="s">
        <v>394</v>
      </c>
      <c r="J310" t="s">
        <v>78</v>
      </c>
      <c r="K310">
        <v>11.32</v>
      </c>
      <c r="L310" t="s">
        <v>34</v>
      </c>
    </row>
    <row r="311" spans="1:12" x14ac:dyDescent="0.35">
      <c r="A311">
        <v>310</v>
      </c>
      <c r="B311" t="s">
        <v>42</v>
      </c>
      <c r="C311">
        <v>24</v>
      </c>
      <c r="D311" s="1">
        <v>45017</v>
      </c>
      <c r="E311">
        <v>2</v>
      </c>
      <c r="F311" t="s">
        <v>43</v>
      </c>
      <c r="G311">
        <v>2</v>
      </c>
      <c r="H311" t="s">
        <v>32</v>
      </c>
      <c r="I311" t="s">
        <v>395</v>
      </c>
      <c r="J311" t="s">
        <v>61</v>
      </c>
      <c r="K311">
        <v>5.44</v>
      </c>
      <c r="L311" t="s">
        <v>41</v>
      </c>
    </row>
    <row r="312" spans="1:12" x14ac:dyDescent="0.35">
      <c r="A312">
        <v>311</v>
      </c>
      <c r="B312" t="s">
        <v>46</v>
      </c>
      <c r="C312">
        <v>52</v>
      </c>
      <c r="D312" s="1">
        <v>45432</v>
      </c>
      <c r="E312">
        <v>3</v>
      </c>
      <c r="F312" t="s">
        <v>70</v>
      </c>
      <c r="G312">
        <v>94</v>
      </c>
      <c r="H312" t="s">
        <v>22</v>
      </c>
      <c r="I312" t="s">
        <v>396</v>
      </c>
      <c r="J312" t="s">
        <v>78</v>
      </c>
      <c r="K312">
        <v>0</v>
      </c>
      <c r="L312" t="s">
        <v>19</v>
      </c>
    </row>
    <row r="313" spans="1:12" x14ac:dyDescent="0.35">
      <c r="A313">
        <v>312</v>
      </c>
      <c r="B313" t="s">
        <v>37</v>
      </c>
      <c r="C313">
        <v>59</v>
      </c>
      <c r="D313" s="1">
        <v>44941</v>
      </c>
      <c r="E313">
        <v>5</v>
      </c>
      <c r="F313" t="s">
        <v>173</v>
      </c>
      <c r="G313">
        <v>76</v>
      </c>
      <c r="H313" t="s">
        <v>16</v>
      </c>
      <c r="I313" t="s">
        <v>397</v>
      </c>
      <c r="J313" t="s">
        <v>24</v>
      </c>
      <c r="K313">
        <v>0</v>
      </c>
      <c r="L313" t="s">
        <v>36</v>
      </c>
    </row>
    <row r="314" spans="1:12" x14ac:dyDescent="0.35">
      <c r="A314">
        <v>313</v>
      </c>
      <c r="B314" t="s">
        <v>46</v>
      </c>
      <c r="C314">
        <v>39</v>
      </c>
      <c r="D314" s="1">
        <v>45027</v>
      </c>
      <c r="E314">
        <v>4</v>
      </c>
      <c r="F314" t="s">
        <v>15</v>
      </c>
      <c r="G314">
        <v>64</v>
      </c>
      <c r="H314" t="s">
        <v>51</v>
      </c>
      <c r="I314" t="s">
        <v>398</v>
      </c>
      <c r="J314" t="s">
        <v>65</v>
      </c>
      <c r="K314">
        <v>0</v>
      </c>
      <c r="L314" t="s">
        <v>19</v>
      </c>
    </row>
    <row r="315" spans="1:12" x14ac:dyDescent="0.35">
      <c r="A315">
        <v>314</v>
      </c>
      <c r="B315" t="s">
        <v>30</v>
      </c>
      <c r="C315">
        <v>34</v>
      </c>
      <c r="D315" s="1">
        <v>45475</v>
      </c>
      <c r="E315">
        <v>3</v>
      </c>
      <c r="F315" t="s">
        <v>238</v>
      </c>
      <c r="G315">
        <v>50</v>
      </c>
      <c r="H315" t="s">
        <v>51</v>
      </c>
      <c r="I315" t="s">
        <v>399</v>
      </c>
      <c r="J315" t="s">
        <v>61</v>
      </c>
      <c r="K315">
        <v>0</v>
      </c>
      <c r="L315" t="s">
        <v>34</v>
      </c>
    </row>
    <row r="316" spans="1:12" x14ac:dyDescent="0.35">
      <c r="A316">
        <v>315</v>
      </c>
      <c r="B316" t="s">
        <v>79</v>
      </c>
      <c r="C316">
        <v>28</v>
      </c>
      <c r="D316" s="1">
        <v>44924</v>
      </c>
      <c r="E316">
        <v>5</v>
      </c>
      <c r="F316" t="s">
        <v>113</v>
      </c>
      <c r="G316">
        <v>80</v>
      </c>
      <c r="H316" t="s">
        <v>32</v>
      </c>
      <c r="I316" t="s">
        <v>400</v>
      </c>
      <c r="J316" t="s">
        <v>65</v>
      </c>
      <c r="K316">
        <v>11.71</v>
      </c>
      <c r="L316" t="s">
        <v>53</v>
      </c>
    </row>
    <row r="317" spans="1:12" x14ac:dyDescent="0.35">
      <c r="A317">
        <v>316</v>
      </c>
      <c r="B317" t="s">
        <v>54</v>
      </c>
      <c r="C317">
        <v>40</v>
      </c>
      <c r="D317" s="1">
        <v>45204</v>
      </c>
      <c r="E317">
        <v>3</v>
      </c>
      <c r="F317" t="s">
        <v>151</v>
      </c>
      <c r="G317">
        <v>81</v>
      </c>
      <c r="H317" t="s">
        <v>22</v>
      </c>
      <c r="I317" t="s">
        <v>401</v>
      </c>
      <c r="J317" t="s">
        <v>57</v>
      </c>
      <c r="K317">
        <v>5.05</v>
      </c>
      <c r="L317" t="s">
        <v>49</v>
      </c>
    </row>
    <row r="318" spans="1:12" x14ac:dyDescent="0.35">
      <c r="A318">
        <v>317</v>
      </c>
      <c r="B318" t="s">
        <v>20</v>
      </c>
      <c r="C318">
        <v>52</v>
      </c>
      <c r="D318" s="1">
        <v>45423</v>
      </c>
      <c r="E318">
        <v>3</v>
      </c>
      <c r="F318" t="s">
        <v>98</v>
      </c>
      <c r="G318">
        <v>24</v>
      </c>
      <c r="H318" t="s">
        <v>32</v>
      </c>
      <c r="I318" t="s">
        <v>402</v>
      </c>
      <c r="J318" t="s">
        <v>65</v>
      </c>
      <c r="K318">
        <v>11.65</v>
      </c>
      <c r="L318" t="s">
        <v>25</v>
      </c>
    </row>
    <row r="319" spans="1:12" x14ac:dyDescent="0.35">
      <c r="A319">
        <v>318</v>
      </c>
      <c r="B319" t="s">
        <v>30</v>
      </c>
      <c r="C319">
        <v>59</v>
      </c>
      <c r="D319" s="1">
        <v>45461</v>
      </c>
      <c r="E319">
        <v>5</v>
      </c>
      <c r="F319" t="s">
        <v>31</v>
      </c>
      <c r="G319">
        <v>51</v>
      </c>
      <c r="H319" t="s">
        <v>44</v>
      </c>
      <c r="I319" t="s">
        <v>403</v>
      </c>
      <c r="J319" t="s">
        <v>40</v>
      </c>
      <c r="K319">
        <v>14.65</v>
      </c>
      <c r="L319" t="s">
        <v>34</v>
      </c>
    </row>
    <row r="320" spans="1:12" x14ac:dyDescent="0.35">
      <c r="A320">
        <v>319</v>
      </c>
      <c r="B320" t="s">
        <v>26</v>
      </c>
      <c r="C320">
        <v>57</v>
      </c>
      <c r="D320" s="1">
        <v>44976</v>
      </c>
      <c r="E320">
        <v>2</v>
      </c>
      <c r="F320" t="s">
        <v>122</v>
      </c>
      <c r="G320">
        <v>35</v>
      </c>
      <c r="H320" t="s">
        <v>44</v>
      </c>
      <c r="I320" t="s">
        <v>404</v>
      </c>
      <c r="J320" t="s">
        <v>40</v>
      </c>
      <c r="K320">
        <v>9.9</v>
      </c>
      <c r="L320" t="s">
        <v>29</v>
      </c>
    </row>
    <row r="321" spans="1:12" x14ac:dyDescent="0.35">
      <c r="A321">
        <v>320</v>
      </c>
      <c r="B321" t="s">
        <v>46</v>
      </c>
      <c r="C321">
        <v>51</v>
      </c>
      <c r="D321" s="1">
        <v>45053</v>
      </c>
      <c r="E321">
        <v>1</v>
      </c>
      <c r="F321" t="s">
        <v>119</v>
      </c>
      <c r="G321">
        <v>38</v>
      </c>
      <c r="H321" t="s">
        <v>22</v>
      </c>
      <c r="I321" t="s">
        <v>405</v>
      </c>
      <c r="J321" t="s">
        <v>40</v>
      </c>
      <c r="K321">
        <v>0</v>
      </c>
      <c r="L321" t="s">
        <v>19</v>
      </c>
    </row>
    <row r="322" spans="1:12" x14ac:dyDescent="0.35">
      <c r="A322">
        <v>321</v>
      </c>
      <c r="B322" t="s">
        <v>58</v>
      </c>
      <c r="C322">
        <v>18</v>
      </c>
      <c r="D322" s="1">
        <v>45284</v>
      </c>
      <c r="E322">
        <v>2</v>
      </c>
      <c r="F322" t="s">
        <v>116</v>
      </c>
      <c r="G322">
        <v>28</v>
      </c>
      <c r="H322" t="s">
        <v>51</v>
      </c>
      <c r="I322" t="s">
        <v>406</v>
      </c>
      <c r="J322" t="s">
        <v>78</v>
      </c>
      <c r="K322">
        <v>0</v>
      </c>
      <c r="L322" t="s">
        <v>41</v>
      </c>
    </row>
    <row r="323" spans="1:12" x14ac:dyDescent="0.35">
      <c r="A323">
        <v>322</v>
      </c>
      <c r="B323" t="s">
        <v>79</v>
      </c>
      <c r="C323">
        <v>39</v>
      </c>
      <c r="D323" s="1">
        <v>45255</v>
      </c>
      <c r="E323">
        <v>1</v>
      </c>
      <c r="F323" t="s">
        <v>142</v>
      </c>
      <c r="G323">
        <v>8</v>
      </c>
      <c r="H323" t="s">
        <v>51</v>
      </c>
      <c r="I323" t="s">
        <v>407</v>
      </c>
      <c r="J323" t="s">
        <v>24</v>
      </c>
      <c r="K323">
        <v>14.75</v>
      </c>
      <c r="L323" t="s">
        <v>53</v>
      </c>
    </row>
    <row r="324" spans="1:12" x14ac:dyDescent="0.35">
      <c r="A324">
        <v>323</v>
      </c>
      <c r="B324" t="s">
        <v>58</v>
      </c>
      <c r="C324">
        <v>46</v>
      </c>
      <c r="D324" s="1">
        <v>44940</v>
      </c>
      <c r="E324">
        <v>3</v>
      </c>
      <c r="F324" t="s">
        <v>148</v>
      </c>
      <c r="G324">
        <v>31</v>
      </c>
      <c r="H324" t="s">
        <v>16</v>
      </c>
      <c r="I324" t="s">
        <v>408</v>
      </c>
      <c r="J324" t="s">
        <v>78</v>
      </c>
      <c r="K324">
        <v>9.18</v>
      </c>
      <c r="L324" t="s">
        <v>41</v>
      </c>
    </row>
    <row r="325" spans="1:12" x14ac:dyDescent="0.35">
      <c r="A325">
        <v>324</v>
      </c>
      <c r="B325" t="s">
        <v>26</v>
      </c>
      <c r="C325">
        <v>39</v>
      </c>
      <c r="D325" s="1">
        <v>45061</v>
      </c>
      <c r="E325">
        <v>4</v>
      </c>
      <c r="F325" t="s">
        <v>127</v>
      </c>
      <c r="G325">
        <v>36</v>
      </c>
      <c r="H325" t="s">
        <v>32</v>
      </c>
      <c r="I325" t="s">
        <v>409</v>
      </c>
      <c r="J325" t="s">
        <v>65</v>
      </c>
      <c r="K325">
        <v>9.6199999999999992</v>
      </c>
      <c r="L325" t="s">
        <v>29</v>
      </c>
    </row>
    <row r="326" spans="1:12" x14ac:dyDescent="0.35">
      <c r="A326">
        <v>325</v>
      </c>
      <c r="B326" t="s">
        <v>54</v>
      </c>
      <c r="C326">
        <v>46</v>
      </c>
      <c r="D326" s="1">
        <v>45365</v>
      </c>
      <c r="E326">
        <v>4</v>
      </c>
      <c r="F326" t="s">
        <v>76</v>
      </c>
      <c r="G326">
        <v>66</v>
      </c>
      <c r="H326" t="s">
        <v>51</v>
      </c>
      <c r="I326" t="s">
        <v>410</v>
      </c>
      <c r="J326" t="s">
        <v>40</v>
      </c>
      <c r="K326">
        <v>13.54</v>
      </c>
      <c r="L326" t="s">
        <v>49</v>
      </c>
    </row>
    <row r="327" spans="1:12" x14ac:dyDescent="0.35">
      <c r="A327">
        <v>326</v>
      </c>
      <c r="B327" t="s">
        <v>20</v>
      </c>
      <c r="C327">
        <v>47</v>
      </c>
      <c r="D327" s="1">
        <v>45056</v>
      </c>
      <c r="E327">
        <v>4</v>
      </c>
      <c r="F327" t="s">
        <v>21</v>
      </c>
      <c r="G327">
        <v>47</v>
      </c>
      <c r="H327" t="s">
        <v>44</v>
      </c>
      <c r="I327" t="s">
        <v>411</v>
      </c>
      <c r="J327" t="s">
        <v>78</v>
      </c>
      <c r="K327">
        <v>11.3</v>
      </c>
      <c r="L327" t="s">
        <v>25</v>
      </c>
    </row>
    <row r="328" spans="1:12" x14ac:dyDescent="0.35">
      <c r="A328">
        <v>327</v>
      </c>
      <c r="B328" t="s">
        <v>14</v>
      </c>
      <c r="C328">
        <v>31</v>
      </c>
      <c r="D328" s="1">
        <v>45242</v>
      </c>
      <c r="E328">
        <v>2</v>
      </c>
      <c r="F328" t="s">
        <v>15</v>
      </c>
      <c r="G328">
        <v>56</v>
      </c>
      <c r="H328" t="s">
        <v>62</v>
      </c>
      <c r="I328" t="s">
        <v>412</v>
      </c>
      <c r="J328" t="s">
        <v>61</v>
      </c>
      <c r="K328">
        <v>6</v>
      </c>
      <c r="L328" t="s">
        <v>19</v>
      </c>
    </row>
    <row r="329" spans="1:12" x14ac:dyDescent="0.35">
      <c r="A329">
        <v>328</v>
      </c>
      <c r="B329" t="s">
        <v>46</v>
      </c>
      <c r="C329">
        <v>45</v>
      </c>
      <c r="D329" s="1">
        <v>45155</v>
      </c>
      <c r="E329">
        <v>2</v>
      </c>
      <c r="F329" t="s">
        <v>47</v>
      </c>
      <c r="G329">
        <v>13</v>
      </c>
      <c r="H329" t="s">
        <v>32</v>
      </c>
      <c r="I329" t="s">
        <v>413</v>
      </c>
      <c r="J329" t="s">
        <v>65</v>
      </c>
      <c r="K329">
        <v>0</v>
      </c>
      <c r="L329" t="s">
        <v>19</v>
      </c>
    </row>
    <row r="330" spans="1:12" x14ac:dyDescent="0.35">
      <c r="A330">
        <v>329</v>
      </c>
      <c r="B330" t="s">
        <v>30</v>
      </c>
      <c r="C330">
        <v>44</v>
      </c>
      <c r="D330" s="1">
        <v>45111</v>
      </c>
      <c r="E330">
        <v>4</v>
      </c>
      <c r="F330" t="s">
        <v>238</v>
      </c>
      <c r="G330">
        <v>39</v>
      </c>
      <c r="H330" t="s">
        <v>32</v>
      </c>
      <c r="I330" t="s">
        <v>414</v>
      </c>
      <c r="J330" t="s">
        <v>24</v>
      </c>
      <c r="K330">
        <v>0</v>
      </c>
      <c r="L330" t="s">
        <v>34</v>
      </c>
    </row>
    <row r="331" spans="1:12" x14ac:dyDescent="0.35">
      <c r="A331">
        <v>330</v>
      </c>
      <c r="B331" t="s">
        <v>58</v>
      </c>
      <c r="C331">
        <v>47</v>
      </c>
      <c r="D331" s="1">
        <v>44925</v>
      </c>
      <c r="E331">
        <v>2</v>
      </c>
      <c r="F331" t="s">
        <v>96</v>
      </c>
      <c r="G331">
        <v>79</v>
      </c>
      <c r="H331" t="s">
        <v>62</v>
      </c>
      <c r="I331" t="s">
        <v>415</v>
      </c>
      <c r="J331" t="s">
        <v>61</v>
      </c>
      <c r="K331">
        <v>12.58</v>
      </c>
      <c r="L331" t="s">
        <v>41</v>
      </c>
    </row>
    <row r="332" spans="1:12" x14ac:dyDescent="0.35">
      <c r="A332">
        <v>331</v>
      </c>
      <c r="B332" t="s">
        <v>20</v>
      </c>
      <c r="C332">
        <v>44</v>
      </c>
      <c r="D332" s="1">
        <v>45533</v>
      </c>
      <c r="E332">
        <v>1</v>
      </c>
      <c r="F332" t="s">
        <v>125</v>
      </c>
      <c r="G332">
        <v>13</v>
      </c>
      <c r="H332" t="s">
        <v>16</v>
      </c>
      <c r="I332" t="s">
        <v>416</v>
      </c>
      <c r="J332" t="s">
        <v>78</v>
      </c>
      <c r="K332">
        <v>8.41</v>
      </c>
      <c r="L332" t="s">
        <v>25</v>
      </c>
    </row>
    <row r="333" spans="1:12" x14ac:dyDescent="0.35">
      <c r="A333">
        <v>332</v>
      </c>
      <c r="B333" t="s">
        <v>37</v>
      </c>
      <c r="C333">
        <v>35</v>
      </c>
      <c r="D333" s="1">
        <v>45346</v>
      </c>
      <c r="E333">
        <v>4</v>
      </c>
      <c r="F333" t="s">
        <v>222</v>
      </c>
      <c r="G333">
        <v>78</v>
      </c>
      <c r="H333" t="s">
        <v>62</v>
      </c>
      <c r="I333" t="s">
        <v>417</v>
      </c>
      <c r="J333" t="s">
        <v>65</v>
      </c>
      <c r="K333">
        <v>5.59</v>
      </c>
      <c r="L333" t="s">
        <v>36</v>
      </c>
    </row>
    <row r="334" spans="1:12" x14ac:dyDescent="0.35">
      <c r="A334">
        <v>333</v>
      </c>
      <c r="B334" t="s">
        <v>30</v>
      </c>
      <c r="C334">
        <v>20</v>
      </c>
      <c r="D334" s="1">
        <v>45382</v>
      </c>
      <c r="E334">
        <v>4</v>
      </c>
      <c r="F334" t="s">
        <v>31</v>
      </c>
      <c r="G334">
        <v>50</v>
      </c>
      <c r="H334" t="s">
        <v>16</v>
      </c>
      <c r="I334" t="s">
        <v>418</v>
      </c>
      <c r="J334" t="s">
        <v>57</v>
      </c>
      <c r="K334">
        <v>9.86</v>
      </c>
      <c r="L334" t="s">
        <v>34</v>
      </c>
    </row>
    <row r="335" spans="1:12" x14ac:dyDescent="0.35">
      <c r="A335">
        <v>334</v>
      </c>
      <c r="B335" t="s">
        <v>79</v>
      </c>
      <c r="C335">
        <v>47</v>
      </c>
      <c r="D335" s="1">
        <v>45095</v>
      </c>
      <c r="E335">
        <v>3</v>
      </c>
      <c r="F335" t="s">
        <v>100</v>
      </c>
      <c r="G335">
        <v>46</v>
      </c>
      <c r="H335" t="s">
        <v>44</v>
      </c>
      <c r="I335" t="s">
        <v>419</v>
      </c>
      <c r="J335" t="s">
        <v>61</v>
      </c>
      <c r="K335">
        <v>0</v>
      </c>
      <c r="L335" t="s">
        <v>53</v>
      </c>
    </row>
    <row r="336" spans="1:12" x14ac:dyDescent="0.35">
      <c r="A336">
        <v>335</v>
      </c>
      <c r="B336" t="s">
        <v>20</v>
      </c>
      <c r="C336">
        <v>52</v>
      </c>
      <c r="D336" s="1">
        <v>45170</v>
      </c>
      <c r="E336">
        <v>5</v>
      </c>
      <c r="F336" t="s">
        <v>82</v>
      </c>
      <c r="G336">
        <v>85</v>
      </c>
      <c r="H336" t="s">
        <v>16</v>
      </c>
      <c r="I336" t="s">
        <v>420</v>
      </c>
      <c r="J336" t="s">
        <v>65</v>
      </c>
      <c r="K336">
        <v>0</v>
      </c>
      <c r="L336" t="s">
        <v>25</v>
      </c>
    </row>
    <row r="337" spans="1:12" x14ac:dyDescent="0.35">
      <c r="A337">
        <v>336</v>
      </c>
      <c r="B337" t="s">
        <v>30</v>
      </c>
      <c r="C337">
        <v>57</v>
      </c>
      <c r="D337" s="1">
        <v>45120</v>
      </c>
      <c r="E337">
        <v>5</v>
      </c>
      <c r="F337" t="s">
        <v>197</v>
      </c>
      <c r="G337">
        <v>86</v>
      </c>
      <c r="H337" t="s">
        <v>16</v>
      </c>
      <c r="I337" t="s">
        <v>421</v>
      </c>
      <c r="J337" t="s">
        <v>78</v>
      </c>
      <c r="K337">
        <v>12.49</v>
      </c>
      <c r="L337" t="s">
        <v>34</v>
      </c>
    </row>
    <row r="338" spans="1:12" x14ac:dyDescent="0.35">
      <c r="A338">
        <v>337</v>
      </c>
      <c r="B338" t="s">
        <v>42</v>
      </c>
      <c r="C338">
        <v>23</v>
      </c>
      <c r="D338" s="1">
        <v>45488</v>
      </c>
      <c r="E338">
        <v>4</v>
      </c>
      <c r="F338" t="s">
        <v>96</v>
      </c>
      <c r="G338">
        <v>72</v>
      </c>
      <c r="H338" t="s">
        <v>51</v>
      </c>
      <c r="I338" t="s">
        <v>422</v>
      </c>
      <c r="J338" t="s">
        <v>78</v>
      </c>
      <c r="K338">
        <v>13.06</v>
      </c>
      <c r="L338" t="s">
        <v>41</v>
      </c>
    </row>
    <row r="339" spans="1:12" x14ac:dyDescent="0.35">
      <c r="A339">
        <v>338</v>
      </c>
      <c r="B339" t="s">
        <v>26</v>
      </c>
      <c r="C339">
        <v>23</v>
      </c>
      <c r="D339" s="1">
        <v>44890</v>
      </c>
      <c r="E339">
        <v>5</v>
      </c>
      <c r="F339" t="s">
        <v>27</v>
      </c>
      <c r="G339">
        <v>95</v>
      </c>
      <c r="H339" t="s">
        <v>32</v>
      </c>
      <c r="I339" t="s">
        <v>423</v>
      </c>
      <c r="J339" t="s">
        <v>24</v>
      </c>
      <c r="K339">
        <v>0</v>
      </c>
      <c r="L339" t="s">
        <v>29</v>
      </c>
    </row>
    <row r="340" spans="1:12" x14ac:dyDescent="0.35">
      <c r="A340">
        <v>339</v>
      </c>
      <c r="B340" t="s">
        <v>42</v>
      </c>
      <c r="C340">
        <v>51</v>
      </c>
      <c r="D340" s="1">
        <v>45378</v>
      </c>
      <c r="E340">
        <v>4</v>
      </c>
      <c r="F340" t="s">
        <v>96</v>
      </c>
      <c r="G340">
        <v>79</v>
      </c>
      <c r="H340" t="s">
        <v>62</v>
      </c>
      <c r="I340" t="s">
        <v>424</v>
      </c>
      <c r="J340" t="s">
        <v>57</v>
      </c>
      <c r="K340">
        <v>0</v>
      </c>
      <c r="L340" t="s">
        <v>41</v>
      </c>
    </row>
    <row r="341" spans="1:12" x14ac:dyDescent="0.35">
      <c r="A341">
        <v>340</v>
      </c>
      <c r="B341" t="s">
        <v>42</v>
      </c>
      <c r="C341">
        <v>56</v>
      </c>
      <c r="D341" s="1">
        <v>45411</v>
      </c>
      <c r="E341">
        <v>3</v>
      </c>
      <c r="F341" t="s">
        <v>148</v>
      </c>
      <c r="G341">
        <v>51</v>
      </c>
      <c r="H341" t="s">
        <v>51</v>
      </c>
      <c r="I341" t="s">
        <v>425</v>
      </c>
      <c r="J341" t="s">
        <v>65</v>
      </c>
      <c r="K341">
        <v>12.65</v>
      </c>
      <c r="L341" t="s">
        <v>41</v>
      </c>
    </row>
    <row r="342" spans="1:12" x14ac:dyDescent="0.35">
      <c r="A342">
        <v>341</v>
      </c>
      <c r="B342" t="s">
        <v>42</v>
      </c>
      <c r="C342">
        <v>52</v>
      </c>
      <c r="D342" s="1">
        <v>44993</v>
      </c>
      <c r="E342">
        <v>2</v>
      </c>
      <c r="F342" t="s">
        <v>116</v>
      </c>
      <c r="G342">
        <v>35</v>
      </c>
      <c r="H342" t="s">
        <v>62</v>
      </c>
      <c r="I342" t="s">
        <v>426</v>
      </c>
      <c r="J342" t="s">
        <v>78</v>
      </c>
      <c r="K342">
        <v>0</v>
      </c>
      <c r="L342" t="s">
        <v>41</v>
      </c>
    </row>
    <row r="343" spans="1:12" x14ac:dyDescent="0.35">
      <c r="A343">
        <v>342</v>
      </c>
      <c r="B343" t="s">
        <v>37</v>
      </c>
      <c r="C343">
        <v>56</v>
      </c>
      <c r="D343" s="1">
        <v>45195</v>
      </c>
      <c r="E343">
        <v>4</v>
      </c>
      <c r="F343" t="s">
        <v>222</v>
      </c>
      <c r="G343">
        <v>65</v>
      </c>
      <c r="H343" t="s">
        <v>51</v>
      </c>
      <c r="I343" t="s">
        <v>427</v>
      </c>
      <c r="J343" t="s">
        <v>40</v>
      </c>
      <c r="K343">
        <v>0</v>
      </c>
      <c r="L343" t="s">
        <v>36</v>
      </c>
    </row>
    <row r="344" spans="1:12" x14ac:dyDescent="0.35">
      <c r="A344">
        <v>343</v>
      </c>
      <c r="B344" t="s">
        <v>14</v>
      </c>
      <c r="C344">
        <v>44</v>
      </c>
      <c r="D344" s="1">
        <v>45514</v>
      </c>
      <c r="E344">
        <v>3</v>
      </c>
      <c r="F344" t="s">
        <v>66</v>
      </c>
      <c r="G344">
        <v>54</v>
      </c>
      <c r="H344" t="s">
        <v>32</v>
      </c>
      <c r="I344" t="s">
        <v>428</v>
      </c>
      <c r="J344" t="s">
        <v>40</v>
      </c>
      <c r="K344">
        <v>0</v>
      </c>
      <c r="L344" t="s">
        <v>19</v>
      </c>
    </row>
    <row r="345" spans="1:12" x14ac:dyDescent="0.35">
      <c r="A345">
        <v>344</v>
      </c>
      <c r="B345" t="s">
        <v>79</v>
      </c>
      <c r="C345">
        <v>23</v>
      </c>
      <c r="D345" s="1">
        <v>45165</v>
      </c>
      <c r="E345">
        <v>4</v>
      </c>
      <c r="F345" t="s">
        <v>113</v>
      </c>
      <c r="G345">
        <v>79</v>
      </c>
      <c r="H345" t="s">
        <v>51</v>
      </c>
      <c r="I345" t="s">
        <v>429</v>
      </c>
      <c r="J345" t="s">
        <v>61</v>
      </c>
      <c r="K345">
        <v>12.78</v>
      </c>
      <c r="L345" t="s">
        <v>53</v>
      </c>
    </row>
    <row r="346" spans="1:12" x14ac:dyDescent="0.35">
      <c r="A346">
        <v>345</v>
      </c>
      <c r="B346" t="s">
        <v>37</v>
      </c>
      <c r="C346">
        <v>47</v>
      </c>
      <c r="D346" s="1">
        <v>45470</v>
      </c>
      <c r="E346">
        <v>1</v>
      </c>
      <c r="F346" t="s">
        <v>84</v>
      </c>
      <c r="G346">
        <v>6</v>
      </c>
      <c r="H346" t="s">
        <v>22</v>
      </c>
      <c r="I346" t="s">
        <v>430</v>
      </c>
      <c r="J346" t="s">
        <v>78</v>
      </c>
      <c r="K346">
        <v>10.73</v>
      </c>
      <c r="L346" t="s">
        <v>36</v>
      </c>
    </row>
    <row r="347" spans="1:12" x14ac:dyDescent="0.35">
      <c r="A347">
        <v>346</v>
      </c>
      <c r="B347" t="s">
        <v>26</v>
      </c>
      <c r="C347">
        <v>58</v>
      </c>
      <c r="D347" s="1">
        <v>45525</v>
      </c>
      <c r="E347">
        <v>4</v>
      </c>
      <c r="F347" t="s">
        <v>127</v>
      </c>
      <c r="G347">
        <v>41</v>
      </c>
      <c r="H347" t="s">
        <v>32</v>
      </c>
      <c r="I347" t="s">
        <v>431</v>
      </c>
      <c r="J347" t="s">
        <v>61</v>
      </c>
      <c r="K347">
        <v>0</v>
      </c>
      <c r="L347" t="s">
        <v>29</v>
      </c>
    </row>
    <row r="348" spans="1:12" x14ac:dyDescent="0.35">
      <c r="A348">
        <v>347</v>
      </c>
      <c r="B348" t="s">
        <v>54</v>
      </c>
      <c r="C348">
        <v>29</v>
      </c>
      <c r="D348" s="1">
        <v>45542</v>
      </c>
      <c r="E348">
        <v>5</v>
      </c>
      <c r="F348" t="s">
        <v>76</v>
      </c>
      <c r="G348">
        <v>70</v>
      </c>
      <c r="H348" t="s">
        <v>32</v>
      </c>
      <c r="I348" t="s">
        <v>432</v>
      </c>
      <c r="J348" t="s">
        <v>61</v>
      </c>
      <c r="K348">
        <v>0</v>
      </c>
      <c r="L348" t="s">
        <v>49</v>
      </c>
    </row>
    <row r="349" spans="1:12" x14ac:dyDescent="0.35">
      <c r="A349">
        <v>348</v>
      </c>
      <c r="B349" t="s">
        <v>26</v>
      </c>
      <c r="C349">
        <v>39</v>
      </c>
      <c r="D349" s="1">
        <v>45407</v>
      </c>
      <c r="E349">
        <v>4</v>
      </c>
      <c r="F349" t="s">
        <v>94</v>
      </c>
      <c r="G349">
        <v>76</v>
      </c>
      <c r="H349" t="s">
        <v>51</v>
      </c>
      <c r="I349" t="s">
        <v>433</v>
      </c>
      <c r="J349" t="s">
        <v>18</v>
      </c>
      <c r="K349">
        <v>3.77</v>
      </c>
      <c r="L349" t="s">
        <v>29</v>
      </c>
    </row>
    <row r="350" spans="1:12" x14ac:dyDescent="0.35">
      <c r="A350">
        <v>349</v>
      </c>
      <c r="B350" t="s">
        <v>30</v>
      </c>
      <c r="C350">
        <v>43</v>
      </c>
      <c r="D350" s="1">
        <v>45530</v>
      </c>
      <c r="E350">
        <v>1</v>
      </c>
      <c r="F350" t="s">
        <v>238</v>
      </c>
      <c r="G350">
        <v>57</v>
      </c>
      <c r="H350" t="s">
        <v>22</v>
      </c>
      <c r="I350" t="s">
        <v>434</v>
      </c>
      <c r="J350" t="s">
        <v>78</v>
      </c>
      <c r="K350">
        <v>0</v>
      </c>
      <c r="L350" t="s">
        <v>34</v>
      </c>
    </row>
    <row r="351" spans="1:12" x14ac:dyDescent="0.35">
      <c r="A351">
        <v>350</v>
      </c>
      <c r="B351" t="s">
        <v>46</v>
      </c>
      <c r="C351">
        <v>31</v>
      </c>
      <c r="D351" s="1">
        <v>45042</v>
      </c>
      <c r="E351">
        <v>1</v>
      </c>
      <c r="F351" t="s">
        <v>47</v>
      </c>
      <c r="G351">
        <v>0</v>
      </c>
      <c r="H351" t="s">
        <v>16</v>
      </c>
      <c r="I351" t="s">
        <v>435</v>
      </c>
      <c r="J351" t="s">
        <v>78</v>
      </c>
      <c r="K351">
        <v>0</v>
      </c>
      <c r="L351" t="s">
        <v>19</v>
      </c>
    </row>
    <row r="352" spans="1:12" x14ac:dyDescent="0.35">
      <c r="A352">
        <v>351</v>
      </c>
      <c r="B352" t="s">
        <v>14</v>
      </c>
      <c r="C352">
        <v>21</v>
      </c>
      <c r="D352" s="1">
        <v>45491</v>
      </c>
      <c r="E352">
        <v>2</v>
      </c>
      <c r="F352" t="s">
        <v>119</v>
      </c>
      <c r="G352">
        <v>21</v>
      </c>
      <c r="H352" t="s">
        <v>16</v>
      </c>
      <c r="I352" t="s">
        <v>436</v>
      </c>
      <c r="J352" t="s">
        <v>40</v>
      </c>
      <c r="K352">
        <v>6.66</v>
      </c>
      <c r="L352" t="s">
        <v>19</v>
      </c>
    </row>
    <row r="353" spans="1:12" x14ac:dyDescent="0.35">
      <c r="A353">
        <v>352</v>
      </c>
      <c r="B353" t="s">
        <v>54</v>
      </c>
      <c r="C353">
        <v>43</v>
      </c>
      <c r="D353" s="1">
        <v>44947</v>
      </c>
      <c r="E353">
        <v>2</v>
      </c>
      <c r="F353" t="s">
        <v>72</v>
      </c>
      <c r="G353">
        <v>29</v>
      </c>
      <c r="H353" t="s">
        <v>16</v>
      </c>
      <c r="I353" t="s">
        <v>437</v>
      </c>
      <c r="J353" t="s">
        <v>78</v>
      </c>
      <c r="K353">
        <v>0</v>
      </c>
      <c r="L353" t="s">
        <v>49</v>
      </c>
    </row>
    <row r="354" spans="1:12" x14ac:dyDescent="0.35">
      <c r="A354">
        <v>353</v>
      </c>
      <c r="B354" t="s">
        <v>20</v>
      </c>
      <c r="C354">
        <v>48</v>
      </c>
      <c r="D354" s="1">
        <v>45490</v>
      </c>
      <c r="E354">
        <v>5</v>
      </c>
      <c r="F354" t="s">
        <v>82</v>
      </c>
      <c r="G354">
        <v>98</v>
      </c>
      <c r="H354" t="s">
        <v>51</v>
      </c>
      <c r="I354" t="s">
        <v>438</v>
      </c>
      <c r="J354" t="s">
        <v>40</v>
      </c>
      <c r="K354">
        <v>9.9499999999999993</v>
      </c>
      <c r="L354" t="s">
        <v>25</v>
      </c>
    </row>
    <row r="355" spans="1:12" x14ac:dyDescent="0.35">
      <c r="A355">
        <v>354</v>
      </c>
      <c r="B355" t="s">
        <v>37</v>
      </c>
      <c r="C355">
        <v>42</v>
      </c>
      <c r="D355" s="1">
        <v>45385</v>
      </c>
      <c r="E355">
        <v>3</v>
      </c>
      <c r="F355" t="s">
        <v>87</v>
      </c>
      <c r="G355">
        <v>51</v>
      </c>
      <c r="H355" t="s">
        <v>51</v>
      </c>
      <c r="I355" t="s">
        <v>439</v>
      </c>
      <c r="J355" t="s">
        <v>57</v>
      </c>
      <c r="K355">
        <v>0</v>
      </c>
      <c r="L355" t="s">
        <v>36</v>
      </c>
    </row>
    <row r="356" spans="1:12" x14ac:dyDescent="0.35">
      <c r="A356">
        <v>355</v>
      </c>
      <c r="B356" t="s">
        <v>20</v>
      </c>
      <c r="C356">
        <v>25</v>
      </c>
      <c r="D356" s="1">
        <v>45018</v>
      </c>
      <c r="E356">
        <v>2</v>
      </c>
      <c r="F356" t="s">
        <v>107</v>
      </c>
      <c r="G356">
        <v>60</v>
      </c>
      <c r="H356" t="s">
        <v>22</v>
      </c>
      <c r="I356" t="s">
        <v>440</v>
      </c>
      <c r="J356" t="s">
        <v>78</v>
      </c>
      <c r="K356">
        <v>7.58</v>
      </c>
      <c r="L356" t="s">
        <v>25</v>
      </c>
    </row>
    <row r="357" spans="1:12" x14ac:dyDescent="0.35">
      <c r="A357">
        <v>356</v>
      </c>
      <c r="B357" t="s">
        <v>42</v>
      </c>
      <c r="C357">
        <v>20</v>
      </c>
      <c r="D357" s="1">
        <v>45253</v>
      </c>
      <c r="E357">
        <v>5</v>
      </c>
      <c r="F357" t="s">
        <v>96</v>
      </c>
      <c r="G357">
        <v>71</v>
      </c>
      <c r="H357" t="s">
        <v>44</v>
      </c>
      <c r="I357" t="s">
        <v>441</v>
      </c>
      <c r="J357" t="s">
        <v>65</v>
      </c>
      <c r="K357">
        <v>0</v>
      </c>
      <c r="L357" t="s">
        <v>41</v>
      </c>
    </row>
    <row r="358" spans="1:12" x14ac:dyDescent="0.35">
      <c r="A358">
        <v>357</v>
      </c>
      <c r="B358" t="s">
        <v>46</v>
      </c>
      <c r="C358">
        <v>55</v>
      </c>
      <c r="D358" s="1">
        <v>45563</v>
      </c>
      <c r="E358">
        <v>1</v>
      </c>
      <c r="F358" t="s">
        <v>47</v>
      </c>
      <c r="G358">
        <v>15</v>
      </c>
      <c r="H358" t="s">
        <v>22</v>
      </c>
      <c r="I358" t="s">
        <v>393</v>
      </c>
      <c r="J358" t="s">
        <v>57</v>
      </c>
      <c r="K358">
        <v>14.76</v>
      </c>
      <c r="L358" t="s">
        <v>19</v>
      </c>
    </row>
    <row r="359" spans="1:12" x14ac:dyDescent="0.35">
      <c r="A359">
        <v>358</v>
      </c>
      <c r="B359" t="s">
        <v>30</v>
      </c>
      <c r="C359">
        <v>35</v>
      </c>
      <c r="D359" s="1">
        <v>45272</v>
      </c>
      <c r="E359">
        <v>5</v>
      </c>
      <c r="F359" t="s">
        <v>197</v>
      </c>
      <c r="G359">
        <v>91</v>
      </c>
      <c r="H359" t="s">
        <v>22</v>
      </c>
      <c r="I359" t="s">
        <v>442</v>
      </c>
      <c r="J359" t="s">
        <v>40</v>
      </c>
      <c r="K359">
        <v>6.61</v>
      </c>
      <c r="L359" t="s">
        <v>34</v>
      </c>
    </row>
    <row r="360" spans="1:12" x14ac:dyDescent="0.35">
      <c r="A360">
        <v>359</v>
      </c>
      <c r="B360" t="s">
        <v>58</v>
      </c>
      <c r="C360">
        <v>52</v>
      </c>
      <c r="D360" s="1">
        <v>45075</v>
      </c>
      <c r="E360">
        <v>5</v>
      </c>
      <c r="F360" t="s">
        <v>59</v>
      </c>
      <c r="G360">
        <v>98</v>
      </c>
      <c r="H360" t="s">
        <v>44</v>
      </c>
      <c r="I360" t="s">
        <v>443</v>
      </c>
      <c r="J360" t="s">
        <v>68</v>
      </c>
      <c r="K360">
        <v>0</v>
      </c>
      <c r="L360" t="s">
        <v>41</v>
      </c>
    </row>
    <row r="361" spans="1:12" x14ac:dyDescent="0.35">
      <c r="A361">
        <v>360</v>
      </c>
      <c r="B361" t="s">
        <v>54</v>
      </c>
      <c r="C361">
        <v>50</v>
      </c>
      <c r="D361" s="1">
        <v>45318</v>
      </c>
      <c r="E361">
        <v>1</v>
      </c>
      <c r="F361" t="s">
        <v>55</v>
      </c>
      <c r="G361">
        <v>20</v>
      </c>
      <c r="H361" t="s">
        <v>22</v>
      </c>
      <c r="I361" t="s">
        <v>444</v>
      </c>
      <c r="J361" t="s">
        <v>65</v>
      </c>
      <c r="K361">
        <v>8.16</v>
      </c>
      <c r="L361" t="s">
        <v>49</v>
      </c>
    </row>
    <row r="362" spans="1:12" x14ac:dyDescent="0.35">
      <c r="A362">
        <v>361</v>
      </c>
      <c r="B362" t="s">
        <v>79</v>
      </c>
      <c r="C362">
        <v>41</v>
      </c>
      <c r="D362" s="1">
        <v>45523</v>
      </c>
      <c r="E362">
        <v>5</v>
      </c>
      <c r="F362" t="s">
        <v>137</v>
      </c>
      <c r="G362">
        <v>94</v>
      </c>
      <c r="H362" t="s">
        <v>44</v>
      </c>
      <c r="I362" t="s">
        <v>445</v>
      </c>
      <c r="J362" t="s">
        <v>78</v>
      </c>
      <c r="K362">
        <v>6.77</v>
      </c>
      <c r="L362" t="s">
        <v>53</v>
      </c>
    </row>
    <row r="363" spans="1:12" x14ac:dyDescent="0.35">
      <c r="A363">
        <v>362</v>
      </c>
      <c r="B363" t="s">
        <v>46</v>
      </c>
      <c r="C363">
        <v>27</v>
      </c>
      <c r="D363" s="1">
        <v>45133</v>
      </c>
      <c r="E363">
        <v>5</v>
      </c>
      <c r="F363" t="s">
        <v>70</v>
      </c>
      <c r="G363">
        <v>100</v>
      </c>
      <c r="H363" t="s">
        <v>32</v>
      </c>
      <c r="I363" t="s">
        <v>446</v>
      </c>
      <c r="J363" t="s">
        <v>78</v>
      </c>
      <c r="K363">
        <v>12.37</v>
      </c>
      <c r="L363" t="s">
        <v>19</v>
      </c>
    </row>
    <row r="364" spans="1:12" x14ac:dyDescent="0.35">
      <c r="A364">
        <v>363</v>
      </c>
      <c r="B364" t="s">
        <v>58</v>
      </c>
      <c r="C364">
        <v>38</v>
      </c>
      <c r="D364" s="1">
        <v>45418</v>
      </c>
      <c r="E364">
        <v>5</v>
      </c>
      <c r="F364" t="s">
        <v>59</v>
      </c>
      <c r="G364">
        <v>100</v>
      </c>
      <c r="H364" t="s">
        <v>32</v>
      </c>
      <c r="I364" t="s">
        <v>447</v>
      </c>
      <c r="J364" t="s">
        <v>24</v>
      </c>
      <c r="K364">
        <v>0</v>
      </c>
      <c r="L364" t="s">
        <v>41</v>
      </c>
    </row>
    <row r="365" spans="1:12" x14ac:dyDescent="0.35">
      <c r="A365">
        <v>364</v>
      </c>
      <c r="B365" t="s">
        <v>14</v>
      </c>
      <c r="C365">
        <v>34</v>
      </c>
      <c r="D365" s="1">
        <v>45127</v>
      </c>
      <c r="E365">
        <v>1</v>
      </c>
      <c r="F365" t="s">
        <v>119</v>
      </c>
      <c r="G365">
        <v>14</v>
      </c>
      <c r="H365" t="s">
        <v>22</v>
      </c>
      <c r="I365" t="s">
        <v>448</v>
      </c>
      <c r="J365" t="s">
        <v>61</v>
      </c>
      <c r="K365">
        <v>11.11</v>
      </c>
      <c r="L365" t="s">
        <v>19</v>
      </c>
    </row>
    <row r="366" spans="1:12" x14ac:dyDescent="0.35">
      <c r="A366">
        <v>365</v>
      </c>
      <c r="B366" t="s">
        <v>20</v>
      </c>
      <c r="C366">
        <v>27</v>
      </c>
      <c r="D366" s="1">
        <v>45104</v>
      </c>
      <c r="E366">
        <v>2</v>
      </c>
      <c r="F366" t="s">
        <v>98</v>
      </c>
      <c r="G366">
        <v>32</v>
      </c>
      <c r="H366" t="s">
        <v>32</v>
      </c>
      <c r="I366" t="s">
        <v>449</v>
      </c>
      <c r="J366" t="s">
        <v>57</v>
      </c>
      <c r="K366">
        <v>0</v>
      </c>
      <c r="L366" t="s">
        <v>25</v>
      </c>
    </row>
    <row r="367" spans="1:12" x14ac:dyDescent="0.35">
      <c r="A367">
        <v>366</v>
      </c>
      <c r="B367" t="s">
        <v>79</v>
      </c>
      <c r="C367">
        <v>42</v>
      </c>
      <c r="D367" s="1">
        <v>45289</v>
      </c>
      <c r="E367">
        <v>3</v>
      </c>
      <c r="F367" t="s">
        <v>100</v>
      </c>
      <c r="G367">
        <v>37</v>
      </c>
      <c r="H367" t="s">
        <v>16</v>
      </c>
      <c r="I367" t="s">
        <v>450</v>
      </c>
      <c r="J367" t="s">
        <v>68</v>
      </c>
      <c r="K367">
        <v>0</v>
      </c>
      <c r="L367" t="s">
        <v>53</v>
      </c>
    </row>
    <row r="368" spans="1:12" x14ac:dyDescent="0.35">
      <c r="A368">
        <v>367</v>
      </c>
      <c r="B368" t="s">
        <v>37</v>
      </c>
      <c r="C368">
        <v>20</v>
      </c>
      <c r="D368" s="1">
        <v>45470</v>
      </c>
      <c r="E368">
        <v>4</v>
      </c>
      <c r="F368" t="s">
        <v>222</v>
      </c>
      <c r="G368">
        <v>57</v>
      </c>
      <c r="H368" t="s">
        <v>51</v>
      </c>
      <c r="I368" t="s">
        <v>451</v>
      </c>
      <c r="J368" t="s">
        <v>61</v>
      </c>
      <c r="K368">
        <v>11.29</v>
      </c>
      <c r="L368" t="s">
        <v>36</v>
      </c>
    </row>
    <row r="369" spans="1:12" x14ac:dyDescent="0.35">
      <c r="A369">
        <v>368</v>
      </c>
      <c r="B369" t="s">
        <v>30</v>
      </c>
      <c r="C369">
        <v>25</v>
      </c>
      <c r="D369" s="1">
        <v>44958</v>
      </c>
      <c r="E369">
        <v>5</v>
      </c>
      <c r="F369" t="s">
        <v>197</v>
      </c>
      <c r="G369">
        <v>74</v>
      </c>
      <c r="H369" t="s">
        <v>16</v>
      </c>
      <c r="I369" t="s">
        <v>452</v>
      </c>
      <c r="J369" t="s">
        <v>68</v>
      </c>
      <c r="K369">
        <v>7.41</v>
      </c>
      <c r="L369" t="s">
        <v>34</v>
      </c>
    </row>
    <row r="370" spans="1:12" x14ac:dyDescent="0.35">
      <c r="A370">
        <v>369</v>
      </c>
      <c r="B370" t="s">
        <v>26</v>
      </c>
      <c r="C370">
        <v>32</v>
      </c>
      <c r="D370" s="1">
        <v>44932</v>
      </c>
      <c r="E370">
        <v>2</v>
      </c>
      <c r="F370" t="s">
        <v>50</v>
      </c>
      <c r="G370">
        <v>10</v>
      </c>
      <c r="H370" t="s">
        <v>44</v>
      </c>
      <c r="I370" t="s">
        <v>453</v>
      </c>
      <c r="J370" t="s">
        <v>57</v>
      </c>
      <c r="K370">
        <v>6.41</v>
      </c>
      <c r="L370" t="s">
        <v>29</v>
      </c>
    </row>
    <row r="371" spans="1:12" x14ac:dyDescent="0.35">
      <c r="A371">
        <v>370</v>
      </c>
      <c r="B371" t="s">
        <v>30</v>
      </c>
      <c r="C371">
        <v>27</v>
      </c>
      <c r="D371" s="1">
        <v>45292</v>
      </c>
      <c r="E371">
        <v>5</v>
      </c>
      <c r="F371" t="s">
        <v>31</v>
      </c>
      <c r="G371">
        <v>65</v>
      </c>
      <c r="H371" t="s">
        <v>44</v>
      </c>
      <c r="I371" t="s">
        <v>454</v>
      </c>
      <c r="J371" t="s">
        <v>78</v>
      </c>
      <c r="K371">
        <v>7.3</v>
      </c>
      <c r="L371" t="s">
        <v>34</v>
      </c>
    </row>
    <row r="372" spans="1:12" x14ac:dyDescent="0.35">
      <c r="A372">
        <v>371</v>
      </c>
      <c r="B372" t="s">
        <v>46</v>
      </c>
      <c r="C372">
        <v>36</v>
      </c>
      <c r="D372" s="1">
        <v>45468</v>
      </c>
      <c r="E372">
        <v>1</v>
      </c>
      <c r="F372" t="s">
        <v>47</v>
      </c>
      <c r="G372">
        <v>11</v>
      </c>
      <c r="H372" t="s">
        <v>44</v>
      </c>
      <c r="I372" t="s">
        <v>455</v>
      </c>
      <c r="J372" t="s">
        <v>40</v>
      </c>
      <c r="K372">
        <v>8.82</v>
      </c>
      <c r="L372" t="s">
        <v>19</v>
      </c>
    </row>
    <row r="373" spans="1:12" x14ac:dyDescent="0.35">
      <c r="A373">
        <v>372</v>
      </c>
      <c r="B373" t="s">
        <v>46</v>
      </c>
      <c r="C373">
        <v>30</v>
      </c>
      <c r="D373" s="1">
        <v>45398</v>
      </c>
      <c r="E373">
        <v>5</v>
      </c>
      <c r="F373" t="s">
        <v>70</v>
      </c>
      <c r="G373">
        <v>78</v>
      </c>
      <c r="H373" t="s">
        <v>16</v>
      </c>
      <c r="I373" t="s">
        <v>456</v>
      </c>
      <c r="J373" t="s">
        <v>61</v>
      </c>
      <c r="K373">
        <v>0</v>
      </c>
      <c r="L373" t="s">
        <v>19</v>
      </c>
    </row>
    <row r="374" spans="1:12" x14ac:dyDescent="0.35">
      <c r="A374">
        <v>373</v>
      </c>
      <c r="B374" t="s">
        <v>30</v>
      </c>
      <c r="C374">
        <v>41</v>
      </c>
      <c r="D374" s="1">
        <v>45245</v>
      </c>
      <c r="E374">
        <v>3</v>
      </c>
      <c r="F374" t="s">
        <v>109</v>
      </c>
      <c r="G374">
        <v>27</v>
      </c>
      <c r="H374" t="s">
        <v>32</v>
      </c>
      <c r="I374" t="s">
        <v>457</v>
      </c>
      <c r="J374" t="s">
        <v>24</v>
      </c>
      <c r="K374">
        <v>14.41</v>
      </c>
      <c r="L374" t="s">
        <v>34</v>
      </c>
    </row>
    <row r="375" spans="1:12" x14ac:dyDescent="0.35">
      <c r="A375">
        <v>374</v>
      </c>
      <c r="B375" t="s">
        <v>58</v>
      </c>
      <c r="C375">
        <v>37</v>
      </c>
      <c r="D375" s="1">
        <v>45263</v>
      </c>
      <c r="E375">
        <v>2</v>
      </c>
      <c r="F375" t="s">
        <v>116</v>
      </c>
      <c r="G375">
        <v>38</v>
      </c>
      <c r="H375" t="s">
        <v>51</v>
      </c>
      <c r="I375" t="s">
        <v>458</v>
      </c>
      <c r="J375" t="s">
        <v>78</v>
      </c>
      <c r="K375">
        <v>5.83</v>
      </c>
      <c r="L375" t="s">
        <v>41</v>
      </c>
    </row>
    <row r="376" spans="1:12" x14ac:dyDescent="0.35">
      <c r="A376">
        <v>375</v>
      </c>
      <c r="B376" t="s">
        <v>54</v>
      </c>
      <c r="C376">
        <v>46</v>
      </c>
      <c r="D376" s="1">
        <v>45169</v>
      </c>
      <c r="E376">
        <v>2</v>
      </c>
      <c r="F376" t="s">
        <v>72</v>
      </c>
      <c r="G376">
        <v>16</v>
      </c>
      <c r="H376" t="s">
        <v>22</v>
      </c>
      <c r="I376" t="s">
        <v>459</v>
      </c>
      <c r="J376" t="s">
        <v>18</v>
      </c>
      <c r="K376">
        <v>9.67</v>
      </c>
      <c r="L376" t="s">
        <v>49</v>
      </c>
    </row>
    <row r="377" spans="1:12" x14ac:dyDescent="0.35">
      <c r="A377">
        <v>376</v>
      </c>
      <c r="B377" t="s">
        <v>79</v>
      </c>
      <c r="C377">
        <v>30</v>
      </c>
      <c r="D377" s="1">
        <v>45174</v>
      </c>
      <c r="E377">
        <v>1</v>
      </c>
      <c r="F377" t="s">
        <v>142</v>
      </c>
      <c r="G377">
        <v>14</v>
      </c>
      <c r="H377" t="s">
        <v>51</v>
      </c>
      <c r="I377" t="s">
        <v>460</v>
      </c>
      <c r="J377" t="s">
        <v>78</v>
      </c>
      <c r="K377">
        <v>8.92</v>
      </c>
      <c r="L377" t="s">
        <v>53</v>
      </c>
    </row>
    <row r="378" spans="1:12" x14ac:dyDescent="0.35">
      <c r="A378">
        <v>377</v>
      </c>
      <c r="B378" t="s">
        <v>30</v>
      </c>
      <c r="C378">
        <v>59</v>
      </c>
      <c r="D378" s="1">
        <v>44943</v>
      </c>
      <c r="E378">
        <v>1</v>
      </c>
      <c r="F378" t="s">
        <v>168</v>
      </c>
      <c r="G378">
        <v>18</v>
      </c>
      <c r="H378" t="s">
        <v>44</v>
      </c>
      <c r="I378" t="s">
        <v>461</v>
      </c>
      <c r="J378" t="s">
        <v>61</v>
      </c>
      <c r="K378">
        <v>0</v>
      </c>
      <c r="L378" t="s">
        <v>34</v>
      </c>
    </row>
    <row r="379" spans="1:12" x14ac:dyDescent="0.35">
      <c r="A379">
        <v>378</v>
      </c>
      <c r="B379" t="s">
        <v>42</v>
      </c>
      <c r="C379">
        <v>44</v>
      </c>
      <c r="D379" s="1">
        <v>45111</v>
      </c>
      <c r="E379">
        <v>5</v>
      </c>
      <c r="F379" t="s">
        <v>59</v>
      </c>
      <c r="G379">
        <v>87</v>
      </c>
      <c r="H379" t="s">
        <v>44</v>
      </c>
      <c r="I379" t="s">
        <v>462</v>
      </c>
      <c r="J379" t="s">
        <v>18</v>
      </c>
      <c r="K379">
        <v>13.58</v>
      </c>
      <c r="L379" t="s">
        <v>41</v>
      </c>
    </row>
    <row r="380" spans="1:12" x14ac:dyDescent="0.35">
      <c r="A380">
        <v>379</v>
      </c>
      <c r="B380" t="s">
        <v>30</v>
      </c>
      <c r="C380">
        <v>32</v>
      </c>
      <c r="D380" s="1">
        <v>45273</v>
      </c>
      <c r="E380">
        <v>5</v>
      </c>
      <c r="F380" t="s">
        <v>197</v>
      </c>
      <c r="G380">
        <v>95</v>
      </c>
      <c r="H380" t="s">
        <v>16</v>
      </c>
      <c r="I380" t="s">
        <v>463</v>
      </c>
      <c r="J380" t="s">
        <v>61</v>
      </c>
      <c r="K380">
        <v>9.4</v>
      </c>
      <c r="L380" t="s">
        <v>34</v>
      </c>
    </row>
    <row r="381" spans="1:12" x14ac:dyDescent="0.35">
      <c r="A381">
        <v>380</v>
      </c>
      <c r="B381" t="s">
        <v>58</v>
      </c>
      <c r="C381">
        <v>47</v>
      </c>
      <c r="D381" s="1">
        <v>45057</v>
      </c>
      <c r="E381">
        <v>1</v>
      </c>
      <c r="F381" t="s">
        <v>43</v>
      </c>
      <c r="G381">
        <v>14</v>
      </c>
      <c r="H381" t="s">
        <v>16</v>
      </c>
      <c r="I381" t="s">
        <v>464</v>
      </c>
      <c r="J381" t="s">
        <v>78</v>
      </c>
      <c r="K381">
        <v>0</v>
      </c>
      <c r="L381" t="s">
        <v>41</v>
      </c>
    </row>
    <row r="382" spans="1:12" x14ac:dyDescent="0.35">
      <c r="A382">
        <v>381</v>
      </c>
      <c r="B382" t="s">
        <v>14</v>
      </c>
      <c r="C382">
        <v>46</v>
      </c>
      <c r="D382" s="1">
        <v>45327</v>
      </c>
      <c r="E382">
        <v>2</v>
      </c>
      <c r="F382" t="s">
        <v>119</v>
      </c>
      <c r="G382">
        <v>37</v>
      </c>
      <c r="H382" t="s">
        <v>44</v>
      </c>
      <c r="I382" t="s">
        <v>465</v>
      </c>
      <c r="J382" t="s">
        <v>61</v>
      </c>
      <c r="K382">
        <v>14.17</v>
      </c>
      <c r="L382" t="s">
        <v>19</v>
      </c>
    </row>
    <row r="383" spans="1:12" x14ac:dyDescent="0.35">
      <c r="A383">
        <v>382</v>
      </c>
      <c r="B383" t="s">
        <v>46</v>
      </c>
      <c r="C383">
        <v>30</v>
      </c>
      <c r="D383" s="1">
        <v>45011</v>
      </c>
      <c r="E383">
        <v>4</v>
      </c>
      <c r="F383" t="s">
        <v>66</v>
      </c>
      <c r="G383">
        <v>37</v>
      </c>
      <c r="H383" t="s">
        <v>32</v>
      </c>
      <c r="I383" t="s">
        <v>466</v>
      </c>
      <c r="J383" t="s">
        <v>24</v>
      </c>
      <c r="K383">
        <v>17.89</v>
      </c>
      <c r="L383" t="s">
        <v>19</v>
      </c>
    </row>
    <row r="384" spans="1:12" x14ac:dyDescent="0.35">
      <c r="A384">
        <v>383</v>
      </c>
      <c r="B384" t="s">
        <v>26</v>
      </c>
      <c r="C384">
        <v>56</v>
      </c>
      <c r="D384" s="1">
        <v>45114</v>
      </c>
      <c r="E384">
        <v>5</v>
      </c>
      <c r="F384" t="s">
        <v>27</v>
      </c>
      <c r="G384">
        <v>90</v>
      </c>
      <c r="H384" t="s">
        <v>32</v>
      </c>
      <c r="I384" t="s">
        <v>467</v>
      </c>
      <c r="J384" t="s">
        <v>24</v>
      </c>
      <c r="K384">
        <v>3.8</v>
      </c>
      <c r="L384" t="s">
        <v>29</v>
      </c>
    </row>
    <row r="385" spans="1:12" x14ac:dyDescent="0.35">
      <c r="A385">
        <v>384</v>
      </c>
      <c r="B385" t="s">
        <v>37</v>
      </c>
      <c r="C385">
        <v>50</v>
      </c>
      <c r="D385" s="1">
        <v>44958</v>
      </c>
      <c r="E385">
        <v>3</v>
      </c>
      <c r="F385" t="s">
        <v>87</v>
      </c>
      <c r="G385">
        <v>57</v>
      </c>
      <c r="H385" t="s">
        <v>44</v>
      </c>
      <c r="I385" t="s">
        <v>468</v>
      </c>
      <c r="J385" t="s">
        <v>65</v>
      </c>
      <c r="K385">
        <v>0</v>
      </c>
      <c r="L385" t="s">
        <v>36</v>
      </c>
    </row>
    <row r="386" spans="1:12" x14ac:dyDescent="0.35">
      <c r="A386">
        <v>385</v>
      </c>
      <c r="B386" t="s">
        <v>30</v>
      </c>
      <c r="C386">
        <v>34</v>
      </c>
      <c r="D386" s="1">
        <v>44999</v>
      </c>
      <c r="E386">
        <v>2</v>
      </c>
      <c r="F386" t="s">
        <v>109</v>
      </c>
      <c r="G386">
        <v>23</v>
      </c>
      <c r="H386" t="s">
        <v>22</v>
      </c>
      <c r="I386" t="s">
        <v>469</v>
      </c>
      <c r="J386" t="s">
        <v>61</v>
      </c>
      <c r="K386">
        <v>11.27</v>
      </c>
      <c r="L386" t="s">
        <v>34</v>
      </c>
    </row>
    <row r="387" spans="1:12" x14ac:dyDescent="0.35">
      <c r="A387">
        <v>386</v>
      </c>
      <c r="B387" t="s">
        <v>42</v>
      </c>
      <c r="C387">
        <v>46</v>
      </c>
      <c r="D387" s="1">
        <v>45239</v>
      </c>
      <c r="E387">
        <v>1</v>
      </c>
      <c r="F387" t="s">
        <v>43</v>
      </c>
      <c r="G387">
        <v>4</v>
      </c>
      <c r="H387" t="s">
        <v>22</v>
      </c>
      <c r="I387" t="s">
        <v>470</v>
      </c>
      <c r="J387" t="s">
        <v>24</v>
      </c>
      <c r="K387">
        <v>0</v>
      </c>
      <c r="L387" t="s">
        <v>41</v>
      </c>
    </row>
    <row r="388" spans="1:12" x14ac:dyDescent="0.35">
      <c r="A388">
        <v>387</v>
      </c>
      <c r="B388" t="s">
        <v>26</v>
      </c>
      <c r="C388">
        <v>20</v>
      </c>
      <c r="D388" s="1">
        <v>45515</v>
      </c>
      <c r="E388">
        <v>3</v>
      </c>
      <c r="F388" t="s">
        <v>127</v>
      </c>
      <c r="G388">
        <v>37</v>
      </c>
      <c r="H388" t="s">
        <v>62</v>
      </c>
      <c r="I388" t="s">
        <v>471</v>
      </c>
      <c r="J388" t="s">
        <v>68</v>
      </c>
      <c r="K388">
        <v>5.33</v>
      </c>
      <c r="L388" t="s">
        <v>29</v>
      </c>
    </row>
    <row r="389" spans="1:12" x14ac:dyDescent="0.35">
      <c r="A389">
        <v>388</v>
      </c>
      <c r="B389" t="s">
        <v>46</v>
      </c>
      <c r="C389">
        <v>18</v>
      </c>
      <c r="D389" s="1">
        <v>45185</v>
      </c>
      <c r="E389">
        <v>1</v>
      </c>
      <c r="F389" t="s">
        <v>47</v>
      </c>
      <c r="G389">
        <v>8</v>
      </c>
      <c r="H389" t="s">
        <v>22</v>
      </c>
      <c r="I389" t="s">
        <v>472</v>
      </c>
      <c r="J389" t="s">
        <v>65</v>
      </c>
      <c r="K389">
        <v>8.66</v>
      </c>
      <c r="L389" t="s">
        <v>19</v>
      </c>
    </row>
    <row r="390" spans="1:12" x14ac:dyDescent="0.35">
      <c r="A390">
        <v>389</v>
      </c>
      <c r="B390" t="s">
        <v>42</v>
      </c>
      <c r="C390">
        <v>53</v>
      </c>
      <c r="D390" s="1">
        <v>45243</v>
      </c>
      <c r="E390">
        <v>5</v>
      </c>
      <c r="F390" t="s">
        <v>59</v>
      </c>
      <c r="G390">
        <v>96</v>
      </c>
      <c r="H390" t="s">
        <v>44</v>
      </c>
      <c r="I390" t="s">
        <v>473</v>
      </c>
      <c r="J390" t="s">
        <v>68</v>
      </c>
      <c r="K390">
        <v>0</v>
      </c>
      <c r="L390" t="s">
        <v>41</v>
      </c>
    </row>
    <row r="391" spans="1:12" x14ac:dyDescent="0.35">
      <c r="A391">
        <v>390</v>
      </c>
      <c r="B391" t="s">
        <v>14</v>
      </c>
      <c r="C391">
        <v>28</v>
      </c>
      <c r="D391" s="1">
        <v>45199</v>
      </c>
      <c r="E391">
        <v>2</v>
      </c>
      <c r="F391" t="s">
        <v>47</v>
      </c>
      <c r="G391">
        <v>10</v>
      </c>
      <c r="H391" t="s">
        <v>44</v>
      </c>
      <c r="I391" t="s">
        <v>474</v>
      </c>
      <c r="J391" t="s">
        <v>78</v>
      </c>
      <c r="K391">
        <v>18.7</v>
      </c>
      <c r="L391" t="s">
        <v>19</v>
      </c>
    </row>
    <row r="392" spans="1:12" x14ac:dyDescent="0.35">
      <c r="A392">
        <v>391</v>
      </c>
      <c r="B392" t="s">
        <v>42</v>
      </c>
      <c r="C392">
        <v>34</v>
      </c>
      <c r="D392" s="1">
        <v>45466</v>
      </c>
      <c r="E392">
        <v>5</v>
      </c>
      <c r="F392" t="s">
        <v>59</v>
      </c>
      <c r="G392">
        <v>90</v>
      </c>
      <c r="H392" t="s">
        <v>16</v>
      </c>
      <c r="I392" t="s">
        <v>475</v>
      </c>
      <c r="J392" t="s">
        <v>65</v>
      </c>
      <c r="K392">
        <v>9.8800000000000008</v>
      </c>
      <c r="L392" t="s">
        <v>41</v>
      </c>
    </row>
    <row r="393" spans="1:12" x14ac:dyDescent="0.35">
      <c r="A393">
        <v>392</v>
      </c>
      <c r="B393" t="s">
        <v>30</v>
      </c>
      <c r="C393">
        <v>50</v>
      </c>
      <c r="D393" s="1">
        <v>44877</v>
      </c>
      <c r="E393">
        <v>3</v>
      </c>
      <c r="F393" t="s">
        <v>31</v>
      </c>
      <c r="G393">
        <v>78</v>
      </c>
      <c r="H393" t="s">
        <v>22</v>
      </c>
      <c r="I393" t="s">
        <v>476</v>
      </c>
      <c r="J393" t="s">
        <v>78</v>
      </c>
      <c r="K393">
        <v>0</v>
      </c>
      <c r="L393" t="s">
        <v>34</v>
      </c>
    </row>
    <row r="394" spans="1:12" x14ac:dyDescent="0.35">
      <c r="A394">
        <v>393</v>
      </c>
      <c r="B394" t="s">
        <v>20</v>
      </c>
      <c r="C394">
        <v>58</v>
      </c>
      <c r="D394" s="1">
        <v>45137</v>
      </c>
      <c r="E394">
        <v>5</v>
      </c>
      <c r="F394" t="s">
        <v>82</v>
      </c>
      <c r="G394">
        <v>73</v>
      </c>
      <c r="H394" t="s">
        <v>32</v>
      </c>
      <c r="I394" t="s">
        <v>477</v>
      </c>
      <c r="J394" t="s">
        <v>40</v>
      </c>
      <c r="K394">
        <v>7.87</v>
      </c>
      <c r="L394" t="s">
        <v>25</v>
      </c>
    </row>
    <row r="395" spans="1:12" x14ac:dyDescent="0.35">
      <c r="A395">
        <v>394</v>
      </c>
      <c r="B395" t="s">
        <v>14</v>
      </c>
      <c r="C395">
        <v>40</v>
      </c>
      <c r="D395" s="1">
        <v>45393</v>
      </c>
      <c r="E395">
        <v>3</v>
      </c>
      <c r="F395" t="s">
        <v>66</v>
      </c>
      <c r="G395">
        <v>47</v>
      </c>
      <c r="H395" t="s">
        <v>44</v>
      </c>
      <c r="I395" t="s">
        <v>478</v>
      </c>
      <c r="J395" t="s">
        <v>18</v>
      </c>
      <c r="K395">
        <v>9.0399999999999991</v>
      </c>
      <c r="L395" t="s">
        <v>19</v>
      </c>
    </row>
    <row r="396" spans="1:12" x14ac:dyDescent="0.35">
      <c r="A396">
        <v>395</v>
      </c>
      <c r="B396" t="s">
        <v>79</v>
      </c>
      <c r="C396">
        <v>27</v>
      </c>
      <c r="D396" s="1">
        <v>45107</v>
      </c>
      <c r="E396">
        <v>5</v>
      </c>
      <c r="F396" t="s">
        <v>137</v>
      </c>
      <c r="G396">
        <v>92</v>
      </c>
      <c r="H396" t="s">
        <v>51</v>
      </c>
      <c r="I396" t="s">
        <v>479</v>
      </c>
      <c r="J396" t="s">
        <v>40</v>
      </c>
      <c r="K396">
        <v>13.22</v>
      </c>
      <c r="L396" t="s">
        <v>53</v>
      </c>
    </row>
    <row r="397" spans="1:12" x14ac:dyDescent="0.35">
      <c r="A397">
        <v>396</v>
      </c>
      <c r="B397" t="s">
        <v>30</v>
      </c>
      <c r="C397">
        <v>39</v>
      </c>
      <c r="D397" s="1">
        <v>45420</v>
      </c>
      <c r="E397">
        <v>5</v>
      </c>
      <c r="F397" t="s">
        <v>197</v>
      </c>
      <c r="G397">
        <v>92</v>
      </c>
      <c r="H397" t="s">
        <v>44</v>
      </c>
      <c r="I397" t="s">
        <v>480</v>
      </c>
      <c r="J397" t="s">
        <v>40</v>
      </c>
      <c r="K397">
        <v>14.12</v>
      </c>
      <c r="L397" t="s">
        <v>34</v>
      </c>
    </row>
    <row r="398" spans="1:12" x14ac:dyDescent="0.35">
      <c r="A398">
        <v>397</v>
      </c>
      <c r="B398" t="s">
        <v>30</v>
      </c>
      <c r="C398">
        <v>31</v>
      </c>
      <c r="D398" s="1">
        <v>44909</v>
      </c>
      <c r="E398">
        <v>2</v>
      </c>
      <c r="F398" t="s">
        <v>168</v>
      </c>
      <c r="G398">
        <v>4</v>
      </c>
      <c r="H398" t="s">
        <v>44</v>
      </c>
      <c r="I398" t="s">
        <v>481</v>
      </c>
      <c r="J398" t="s">
        <v>65</v>
      </c>
      <c r="K398">
        <v>14.17</v>
      </c>
      <c r="L398" t="s">
        <v>34</v>
      </c>
    </row>
    <row r="399" spans="1:12" x14ac:dyDescent="0.35">
      <c r="A399">
        <v>398</v>
      </c>
      <c r="B399" t="s">
        <v>26</v>
      </c>
      <c r="C399">
        <v>51</v>
      </c>
      <c r="D399" s="1">
        <v>44900</v>
      </c>
      <c r="E399">
        <v>2</v>
      </c>
      <c r="F399" t="s">
        <v>122</v>
      </c>
      <c r="G399">
        <v>12</v>
      </c>
      <c r="H399" t="s">
        <v>51</v>
      </c>
      <c r="I399" t="s">
        <v>482</v>
      </c>
      <c r="J399" t="s">
        <v>40</v>
      </c>
      <c r="K399">
        <v>4.12</v>
      </c>
      <c r="L399" t="s">
        <v>29</v>
      </c>
    </row>
    <row r="400" spans="1:12" x14ac:dyDescent="0.35">
      <c r="A400">
        <v>399</v>
      </c>
      <c r="B400" t="s">
        <v>42</v>
      </c>
      <c r="C400">
        <v>46</v>
      </c>
      <c r="D400" s="1">
        <v>44965</v>
      </c>
      <c r="E400">
        <v>1</v>
      </c>
      <c r="F400" t="s">
        <v>43</v>
      </c>
      <c r="G400">
        <v>9</v>
      </c>
      <c r="H400" t="s">
        <v>16</v>
      </c>
      <c r="I400" t="s">
        <v>483</v>
      </c>
      <c r="J400" t="s">
        <v>68</v>
      </c>
      <c r="K400">
        <v>11.58</v>
      </c>
      <c r="L400" t="s">
        <v>41</v>
      </c>
    </row>
    <row r="401" spans="1:12" x14ac:dyDescent="0.35">
      <c r="A401">
        <v>400</v>
      </c>
      <c r="B401" t="s">
        <v>58</v>
      </c>
      <c r="C401">
        <v>47</v>
      </c>
      <c r="D401" s="1">
        <v>45094</v>
      </c>
      <c r="E401">
        <v>2</v>
      </c>
      <c r="F401" t="s">
        <v>116</v>
      </c>
      <c r="G401">
        <v>36</v>
      </c>
      <c r="H401" t="s">
        <v>51</v>
      </c>
      <c r="I401" t="s">
        <v>484</v>
      </c>
      <c r="J401" t="s">
        <v>18</v>
      </c>
      <c r="K401">
        <v>13.48</v>
      </c>
      <c r="L401" t="s">
        <v>41</v>
      </c>
    </row>
    <row r="402" spans="1:12" x14ac:dyDescent="0.35">
      <c r="A402">
        <v>401</v>
      </c>
      <c r="B402" t="s">
        <v>30</v>
      </c>
      <c r="C402">
        <v>24</v>
      </c>
      <c r="D402" s="1">
        <v>45067</v>
      </c>
      <c r="E402">
        <v>5</v>
      </c>
      <c r="F402" t="s">
        <v>197</v>
      </c>
      <c r="G402">
        <v>83</v>
      </c>
      <c r="H402" t="s">
        <v>51</v>
      </c>
      <c r="I402" t="s">
        <v>485</v>
      </c>
      <c r="J402" t="s">
        <v>40</v>
      </c>
      <c r="K402">
        <v>0</v>
      </c>
      <c r="L402" t="s">
        <v>34</v>
      </c>
    </row>
    <row r="403" spans="1:12" x14ac:dyDescent="0.35">
      <c r="A403">
        <v>402</v>
      </c>
      <c r="B403" t="s">
        <v>20</v>
      </c>
      <c r="C403">
        <v>29</v>
      </c>
      <c r="D403" s="1">
        <v>45091</v>
      </c>
      <c r="E403">
        <v>1</v>
      </c>
      <c r="F403" t="s">
        <v>125</v>
      </c>
      <c r="G403">
        <v>5</v>
      </c>
      <c r="H403" t="s">
        <v>51</v>
      </c>
      <c r="I403" t="s">
        <v>486</v>
      </c>
      <c r="J403" t="s">
        <v>24</v>
      </c>
      <c r="K403">
        <v>0</v>
      </c>
      <c r="L403" t="s">
        <v>25</v>
      </c>
    </row>
    <row r="404" spans="1:12" x14ac:dyDescent="0.35">
      <c r="A404">
        <v>403</v>
      </c>
      <c r="B404" t="s">
        <v>58</v>
      </c>
      <c r="C404">
        <v>42</v>
      </c>
      <c r="D404" s="1">
        <v>45223</v>
      </c>
      <c r="E404">
        <v>1</v>
      </c>
      <c r="F404" t="s">
        <v>43</v>
      </c>
      <c r="G404">
        <v>20</v>
      </c>
      <c r="H404" t="s">
        <v>51</v>
      </c>
      <c r="I404" t="s">
        <v>487</v>
      </c>
      <c r="J404" t="s">
        <v>18</v>
      </c>
      <c r="K404">
        <v>0</v>
      </c>
      <c r="L404" t="s">
        <v>41</v>
      </c>
    </row>
    <row r="405" spans="1:12" x14ac:dyDescent="0.35">
      <c r="A405">
        <v>404</v>
      </c>
      <c r="B405" t="s">
        <v>42</v>
      </c>
      <c r="C405">
        <v>18</v>
      </c>
      <c r="D405" s="1">
        <v>45018</v>
      </c>
      <c r="E405">
        <v>1</v>
      </c>
      <c r="F405" t="s">
        <v>43</v>
      </c>
      <c r="G405">
        <v>5</v>
      </c>
      <c r="H405" t="s">
        <v>44</v>
      </c>
      <c r="I405" t="s">
        <v>488</v>
      </c>
      <c r="J405" t="s">
        <v>65</v>
      </c>
      <c r="K405">
        <v>0</v>
      </c>
      <c r="L405" t="s">
        <v>41</v>
      </c>
    </row>
    <row r="406" spans="1:12" x14ac:dyDescent="0.35">
      <c r="A406">
        <v>405</v>
      </c>
      <c r="B406" t="s">
        <v>30</v>
      </c>
      <c r="C406">
        <v>21</v>
      </c>
      <c r="D406" s="1">
        <v>45094</v>
      </c>
      <c r="E406">
        <v>2</v>
      </c>
      <c r="F406" t="s">
        <v>109</v>
      </c>
      <c r="G406">
        <v>18</v>
      </c>
      <c r="H406" t="s">
        <v>32</v>
      </c>
      <c r="I406" t="s">
        <v>489</v>
      </c>
      <c r="J406" t="s">
        <v>57</v>
      </c>
      <c r="K406">
        <v>13.3</v>
      </c>
      <c r="L406" t="s">
        <v>34</v>
      </c>
    </row>
    <row r="407" spans="1:12" x14ac:dyDescent="0.35">
      <c r="A407">
        <v>406</v>
      </c>
      <c r="B407" t="s">
        <v>46</v>
      </c>
      <c r="C407">
        <v>29</v>
      </c>
      <c r="D407" s="1">
        <v>45116</v>
      </c>
      <c r="E407">
        <v>1</v>
      </c>
      <c r="F407" t="s">
        <v>47</v>
      </c>
      <c r="G407">
        <v>18</v>
      </c>
      <c r="H407" t="s">
        <v>32</v>
      </c>
      <c r="I407" t="s">
        <v>490</v>
      </c>
      <c r="J407" t="s">
        <v>65</v>
      </c>
      <c r="K407">
        <v>11.62</v>
      </c>
      <c r="L407" t="s">
        <v>19</v>
      </c>
    </row>
    <row r="408" spans="1:12" x14ac:dyDescent="0.35">
      <c r="A408">
        <v>407</v>
      </c>
      <c r="B408" t="s">
        <v>26</v>
      </c>
      <c r="C408">
        <v>23</v>
      </c>
      <c r="D408" s="1">
        <v>44854</v>
      </c>
      <c r="E408">
        <v>3</v>
      </c>
      <c r="F408" t="s">
        <v>127</v>
      </c>
      <c r="G408">
        <v>40</v>
      </c>
      <c r="H408" t="s">
        <v>44</v>
      </c>
      <c r="I408" t="s">
        <v>491</v>
      </c>
      <c r="J408" t="s">
        <v>18</v>
      </c>
      <c r="K408">
        <v>9.36</v>
      </c>
      <c r="L408" t="s">
        <v>29</v>
      </c>
    </row>
    <row r="409" spans="1:12" x14ac:dyDescent="0.35">
      <c r="A409">
        <v>408</v>
      </c>
      <c r="B409" t="s">
        <v>20</v>
      </c>
      <c r="C409">
        <v>45</v>
      </c>
      <c r="D409" s="1">
        <v>45063</v>
      </c>
      <c r="E409">
        <v>4</v>
      </c>
      <c r="F409" t="s">
        <v>107</v>
      </c>
      <c r="G409">
        <v>54</v>
      </c>
      <c r="H409" t="s">
        <v>16</v>
      </c>
      <c r="I409" t="s">
        <v>492</v>
      </c>
      <c r="J409" t="s">
        <v>24</v>
      </c>
      <c r="K409">
        <v>14.1</v>
      </c>
      <c r="L409" t="s">
        <v>25</v>
      </c>
    </row>
    <row r="410" spans="1:12" x14ac:dyDescent="0.35">
      <c r="A410">
        <v>409</v>
      </c>
      <c r="B410" t="s">
        <v>42</v>
      </c>
      <c r="C410">
        <v>40</v>
      </c>
      <c r="D410" s="1">
        <v>45543</v>
      </c>
      <c r="E410">
        <v>1</v>
      </c>
      <c r="F410" t="s">
        <v>43</v>
      </c>
      <c r="G410">
        <v>20</v>
      </c>
      <c r="H410" t="s">
        <v>51</v>
      </c>
      <c r="I410" t="s">
        <v>493</v>
      </c>
      <c r="J410" t="s">
        <v>40</v>
      </c>
      <c r="K410">
        <v>13.97</v>
      </c>
      <c r="L410" t="s">
        <v>41</v>
      </c>
    </row>
    <row r="411" spans="1:12" x14ac:dyDescent="0.35">
      <c r="A411">
        <v>410</v>
      </c>
      <c r="B411" t="s">
        <v>37</v>
      </c>
      <c r="C411">
        <v>18</v>
      </c>
      <c r="D411" s="1">
        <v>45072</v>
      </c>
      <c r="E411">
        <v>1</v>
      </c>
      <c r="F411" t="s">
        <v>84</v>
      </c>
      <c r="G411">
        <v>6</v>
      </c>
      <c r="H411" t="s">
        <v>22</v>
      </c>
      <c r="I411" t="s">
        <v>494</v>
      </c>
      <c r="J411" t="s">
        <v>40</v>
      </c>
      <c r="K411">
        <v>0</v>
      </c>
      <c r="L411" t="s">
        <v>36</v>
      </c>
    </row>
    <row r="412" spans="1:12" x14ac:dyDescent="0.35">
      <c r="A412">
        <v>411</v>
      </c>
      <c r="B412" t="s">
        <v>20</v>
      </c>
      <c r="C412">
        <v>59</v>
      </c>
      <c r="D412" s="1">
        <v>45229</v>
      </c>
      <c r="E412">
        <v>5</v>
      </c>
      <c r="F412" t="s">
        <v>82</v>
      </c>
      <c r="G412">
        <v>73</v>
      </c>
      <c r="H412" t="s">
        <v>16</v>
      </c>
      <c r="I412" t="s">
        <v>495</v>
      </c>
      <c r="J412" t="s">
        <v>57</v>
      </c>
      <c r="K412">
        <v>0</v>
      </c>
      <c r="L412" t="s">
        <v>25</v>
      </c>
    </row>
    <row r="413" spans="1:12" x14ac:dyDescent="0.35">
      <c r="A413">
        <v>412</v>
      </c>
      <c r="B413" t="s">
        <v>37</v>
      </c>
      <c r="C413">
        <v>21</v>
      </c>
      <c r="D413" s="1">
        <v>45240</v>
      </c>
      <c r="E413">
        <v>3</v>
      </c>
      <c r="F413" t="s">
        <v>38</v>
      </c>
      <c r="G413">
        <v>40</v>
      </c>
      <c r="H413" t="s">
        <v>32</v>
      </c>
      <c r="I413" t="s">
        <v>496</v>
      </c>
      <c r="J413" t="s">
        <v>40</v>
      </c>
      <c r="K413">
        <v>14.18</v>
      </c>
      <c r="L413" t="s">
        <v>36</v>
      </c>
    </row>
    <row r="414" spans="1:12" x14ac:dyDescent="0.35">
      <c r="A414">
        <v>413</v>
      </c>
      <c r="B414" t="s">
        <v>37</v>
      </c>
      <c r="C414">
        <v>60</v>
      </c>
      <c r="D414" s="1">
        <v>45109</v>
      </c>
      <c r="E414">
        <v>3</v>
      </c>
      <c r="F414" t="s">
        <v>87</v>
      </c>
      <c r="G414">
        <v>51</v>
      </c>
      <c r="H414" t="s">
        <v>44</v>
      </c>
      <c r="I414" t="s">
        <v>497</v>
      </c>
      <c r="J414" t="s">
        <v>24</v>
      </c>
      <c r="K414">
        <v>0</v>
      </c>
      <c r="L414" t="s">
        <v>36</v>
      </c>
    </row>
    <row r="415" spans="1:12" x14ac:dyDescent="0.35">
      <c r="A415">
        <v>414</v>
      </c>
      <c r="B415" t="s">
        <v>46</v>
      </c>
      <c r="C415">
        <v>37</v>
      </c>
      <c r="D415" s="1">
        <v>44978</v>
      </c>
      <c r="E415">
        <v>1</v>
      </c>
      <c r="F415" t="s">
        <v>119</v>
      </c>
      <c r="G415">
        <v>23</v>
      </c>
      <c r="H415" t="s">
        <v>62</v>
      </c>
      <c r="I415" t="s">
        <v>498</v>
      </c>
      <c r="J415" t="s">
        <v>18</v>
      </c>
      <c r="K415">
        <v>10.199999999999999</v>
      </c>
      <c r="L415" t="s">
        <v>19</v>
      </c>
    </row>
    <row r="416" spans="1:12" x14ac:dyDescent="0.35">
      <c r="A416">
        <v>415</v>
      </c>
      <c r="B416" t="s">
        <v>79</v>
      </c>
      <c r="C416">
        <v>29</v>
      </c>
      <c r="D416" s="1">
        <v>45053</v>
      </c>
      <c r="E416">
        <v>1</v>
      </c>
      <c r="F416" t="s">
        <v>142</v>
      </c>
      <c r="G416">
        <v>11</v>
      </c>
      <c r="H416" t="s">
        <v>32</v>
      </c>
      <c r="I416" t="s">
        <v>499</v>
      </c>
      <c r="J416" t="s">
        <v>65</v>
      </c>
      <c r="K416">
        <v>7.91</v>
      </c>
      <c r="L416" t="s">
        <v>53</v>
      </c>
    </row>
    <row r="417" spans="1:12" x14ac:dyDescent="0.35">
      <c r="A417">
        <v>416</v>
      </c>
      <c r="B417" t="s">
        <v>26</v>
      </c>
      <c r="C417">
        <v>35</v>
      </c>
      <c r="D417" s="1">
        <v>44896</v>
      </c>
      <c r="E417">
        <v>1</v>
      </c>
      <c r="F417" t="s">
        <v>50</v>
      </c>
      <c r="G417">
        <v>15</v>
      </c>
      <c r="H417" t="s">
        <v>16</v>
      </c>
      <c r="I417" t="s">
        <v>500</v>
      </c>
      <c r="J417" t="s">
        <v>40</v>
      </c>
      <c r="K417">
        <v>9.99</v>
      </c>
      <c r="L417" t="s">
        <v>29</v>
      </c>
    </row>
    <row r="418" spans="1:12" x14ac:dyDescent="0.35">
      <c r="A418">
        <v>417</v>
      </c>
      <c r="B418" t="s">
        <v>20</v>
      </c>
      <c r="C418">
        <v>43</v>
      </c>
      <c r="D418" s="1">
        <v>45134</v>
      </c>
      <c r="E418">
        <v>1</v>
      </c>
      <c r="F418" t="s">
        <v>125</v>
      </c>
      <c r="G418">
        <v>20</v>
      </c>
      <c r="H418" t="s">
        <v>16</v>
      </c>
      <c r="I418" t="s">
        <v>501</v>
      </c>
      <c r="J418" t="s">
        <v>68</v>
      </c>
      <c r="K418">
        <v>0</v>
      </c>
      <c r="L418" t="s">
        <v>25</v>
      </c>
    </row>
    <row r="419" spans="1:12" x14ac:dyDescent="0.35">
      <c r="A419">
        <v>418</v>
      </c>
      <c r="B419" t="s">
        <v>79</v>
      </c>
      <c r="C419">
        <v>40</v>
      </c>
      <c r="D419" s="1">
        <v>45033</v>
      </c>
      <c r="E419">
        <v>3</v>
      </c>
      <c r="F419" t="s">
        <v>100</v>
      </c>
      <c r="G419">
        <v>57</v>
      </c>
      <c r="H419" t="s">
        <v>16</v>
      </c>
      <c r="I419" t="s">
        <v>502</v>
      </c>
      <c r="J419" t="s">
        <v>57</v>
      </c>
      <c r="K419">
        <v>0</v>
      </c>
      <c r="L419" t="s">
        <v>53</v>
      </c>
    </row>
    <row r="420" spans="1:12" x14ac:dyDescent="0.35">
      <c r="A420">
        <v>419</v>
      </c>
      <c r="B420" t="s">
        <v>20</v>
      </c>
      <c r="C420">
        <v>36</v>
      </c>
      <c r="D420" s="1">
        <v>45109</v>
      </c>
      <c r="E420">
        <v>1</v>
      </c>
      <c r="F420" t="s">
        <v>125</v>
      </c>
      <c r="G420">
        <v>13</v>
      </c>
      <c r="H420" t="s">
        <v>51</v>
      </c>
      <c r="I420" t="s">
        <v>503</v>
      </c>
      <c r="J420" t="s">
        <v>61</v>
      </c>
      <c r="K420">
        <v>9.9700000000000006</v>
      </c>
      <c r="L420" t="s">
        <v>25</v>
      </c>
    </row>
    <row r="421" spans="1:12" x14ac:dyDescent="0.35">
      <c r="A421">
        <v>420</v>
      </c>
      <c r="B421" t="s">
        <v>30</v>
      </c>
      <c r="C421">
        <v>20</v>
      </c>
      <c r="D421" s="1">
        <v>44879</v>
      </c>
      <c r="E421">
        <v>5</v>
      </c>
      <c r="F421" t="s">
        <v>197</v>
      </c>
      <c r="G421">
        <v>96</v>
      </c>
      <c r="H421" t="s">
        <v>51</v>
      </c>
      <c r="I421" t="s">
        <v>504</v>
      </c>
      <c r="J421" t="s">
        <v>61</v>
      </c>
      <c r="K421">
        <v>0</v>
      </c>
      <c r="L421" t="s">
        <v>34</v>
      </c>
    </row>
    <row r="422" spans="1:12" x14ac:dyDescent="0.35">
      <c r="A422">
        <v>421</v>
      </c>
      <c r="B422" t="s">
        <v>46</v>
      </c>
      <c r="C422">
        <v>51</v>
      </c>
      <c r="D422" s="1">
        <v>45270</v>
      </c>
      <c r="E422">
        <v>3</v>
      </c>
      <c r="F422" t="s">
        <v>66</v>
      </c>
      <c r="G422">
        <v>57</v>
      </c>
      <c r="H422" t="s">
        <v>22</v>
      </c>
      <c r="I422" t="s">
        <v>505</v>
      </c>
      <c r="J422" t="s">
        <v>61</v>
      </c>
      <c r="K422">
        <v>0</v>
      </c>
      <c r="L422" t="s">
        <v>19</v>
      </c>
    </row>
    <row r="423" spans="1:12" x14ac:dyDescent="0.35">
      <c r="A423">
        <v>422</v>
      </c>
      <c r="B423" t="s">
        <v>54</v>
      </c>
      <c r="C423">
        <v>36</v>
      </c>
      <c r="D423" s="1">
        <v>45066</v>
      </c>
      <c r="E423">
        <v>4</v>
      </c>
      <c r="F423" t="s">
        <v>151</v>
      </c>
      <c r="G423">
        <v>96</v>
      </c>
      <c r="H423" t="s">
        <v>62</v>
      </c>
      <c r="I423" t="s">
        <v>506</v>
      </c>
      <c r="J423" t="s">
        <v>65</v>
      </c>
      <c r="K423">
        <v>7.89</v>
      </c>
      <c r="L423" t="s">
        <v>49</v>
      </c>
    </row>
    <row r="424" spans="1:12" x14ac:dyDescent="0.35">
      <c r="A424">
        <v>423</v>
      </c>
      <c r="B424" t="s">
        <v>20</v>
      </c>
      <c r="C424">
        <v>53</v>
      </c>
      <c r="D424" s="1">
        <v>45054</v>
      </c>
      <c r="E424">
        <v>5</v>
      </c>
      <c r="F424" t="s">
        <v>107</v>
      </c>
      <c r="G424">
        <v>52</v>
      </c>
      <c r="H424" t="s">
        <v>44</v>
      </c>
      <c r="I424" t="s">
        <v>507</v>
      </c>
      <c r="J424" t="s">
        <v>78</v>
      </c>
      <c r="K424">
        <v>0</v>
      </c>
      <c r="L424" t="s">
        <v>25</v>
      </c>
    </row>
    <row r="425" spans="1:12" x14ac:dyDescent="0.35">
      <c r="A425">
        <v>424</v>
      </c>
      <c r="B425" t="s">
        <v>79</v>
      </c>
      <c r="C425">
        <v>22</v>
      </c>
      <c r="D425" s="1">
        <v>45382</v>
      </c>
      <c r="E425">
        <v>4</v>
      </c>
      <c r="F425" t="s">
        <v>100</v>
      </c>
      <c r="G425">
        <v>43</v>
      </c>
      <c r="H425" t="s">
        <v>32</v>
      </c>
      <c r="I425" t="s">
        <v>508</v>
      </c>
      <c r="J425" t="s">
        <v>24</v>
      </c>
      <c r="K425">
        <v>6.89</v>
      </c>
      <c r="L425" t="s">
        <v>53</v>
      </c>
    </row>
    <row r="426" spans="1:12" x14ac:dyDescent="0.35">
      <c r="A426">
        <v>425</v>
      </c>
      <c r="B426" t="s">
        <v>58</v>
      </c>
      <c r="C426">
        <v>24</v>
      </c>
      <c r="D426" s="1">
        <v>45394</v>
      </c>
      <c r="E426">
        <v>1</v>
      </c>
      <c r="F426" t="s">
        <v>43</v>
      </c>
      <c r="G426">
        <v>16</v>
      </c>
      <c r="H426" t="s">
        <v>32</v>
      </c>
      <c r="I426" t="s">
        <v>509</v>
      </c>
      <c r="J426" t="s">
        <v>18</v>
      </c>
      <c r="K426">
        <v>0</v>
      </c>
      <c r="L426" t="s">
        <v>41</v>
      </c>
    </row>
    <row r="427" spans="1:12" x14ac:dyDescent="0.35">
      <c r="A427">
        <v>426</v>
      </c>
      <c r="B427" t="s">
        <v>42</v>
      </c>
      <c r="C427">
        <v>18</v>
      </c>
      <c r="D427" s="1">
        <v>45268</v>
      </c>
      <c r="E427">
        <v>2</v>
      </c>
      <c r="F427" t="s">
        <v>116</v>
      </c>
      <c r="G427">
        <v>13</v>
      </c>
      <c r="H427" t="s">
        <v>44</v>
      </c>
      <c r="I427" t="s">
        <v>510</v>
      </c>
      <c r="J427" t="s">
        <v>57</v>
      </c>
      <c r="K427">
        <v>0</v>
      </c>
      <c r="L427" t="s">
        <v>41</v>
      </c>
    </row>
    <row r="428" spans="1:12" x14ac:dyDescent="0.35">
      <c r="A428">
        <v>427</v>
      </c>
      <c r="B428" t="s">
        <v>30</v>
      </c>
      <c r="C428">
        <v>49</v>
      </c>
      <c r="D428" s="1">
        <v>45465</v>
      </c>
      <c r="E428">
        <v>5</v>
      </c>
      <c r="F428" t="s">
        <v>31</v>
      </c>
      <c r="G428">
        <v>53</v>
      </c>
      <c r="H428" t="s">
        <v>32</v>
      </c>
      <c r="I428" t="s">
        <v>511</v>
      </c>
      <c r="J428" t="s">
        <v>57</v>
      </c>
      <c r="K428">
        <v>0</v>
      </c>
      <c r="L428" t="s">
        <v>34</v>
      </c>
    </row>
    <row r="429" spans="1:12" x14ac:dyDescent="0.35">
      <c r="A429">
        <v>428</v>
      </c>
      <c r="B429" t="s">
        <v>26</v>
      </c>
      <c r="C429">
        <v>30</v>
      </c>
      <c r="D429" s="1">
        <v>45429</v>
      </c>
      <c r="E429">
        <v>3</v>
      </c>
      <c r="F429" t="s">
        <v>127</v>
      </c>
      <c r="G429">
        <v>36</v>
      </c>
      <c r="H429" t="s">
        <v>32</v>
      </c>
      <c r="I429" t="s">
        <v>512</v>
      </c>
      <c r="J429" t="s">
        <v>68</v>
      </c>
      <c r="K429">
        <v>0</v>
      </c>
      <c r="L429" t="s">
        <v>29</v>
      </c>
    </row>
    <row r="430" spans="1:12" x14ac:dyDescent="0.35">
      <c r="A430">
        <v>429</v>
      </c>
      <c r="B430" t="s">
        <v>54</v>
      </c>
      <c r="C430">
        <v>38</v>
      </c>
      <c r="D430" s="1">
        <v>45271</v>
      </c>
      <c r="E430">
        <v>1</v>
      </c>
      <c r="F430" t="s">
        <v>55</v>
      </c>
      <c r="G430">
        <v>11</v>
      </c>
      <c r="H430" t="s">
        <v>51</v>
      </c>
      <c r="I430" t="s">
        <v>513</v>
      </c>
      <c r="J430" t="s">
        <v>78</v>
      </c>
      <c r="K430">
        <v>7.37</v>
      </c>
      <c r="L430" t="s">
        <v>49</v>
      </c>
    </row>
    <row r="431" spans="1:12" x14ac:dyDescent="0.35">
      <c r="A431">
        <v>430</v>
      </c>
      <c r="B431" t="s">
        <v>42</v>
      </c>
      <c r="C431">
        <v>49</v>
      </c>
      <c r="D431" s="1">
        <v>44978</v>
      </c>
      <c r="E431">
        <v>3</v>
      </c>
      <c r="F431" t="s">
        <v>96</v>
      </c>
      <c r="G431">
        <v>73</v>
      </c>
      <c r="H431" t="s">
        <v>22</v>
      </c>
      <c r="I431" t="s">
        <v>514</v>
      </c>
      <c r="J431" t="s">
        <v>57</v>
      </c>
      <c r="K431">
        <v>0</v>
      </c>
      <c r="L431" t="s">
        <v>41</v>
      </c>
    </row>
    <row r="432" spans="1:12" x14ac:dyDescent="0.35">
      <c r="A432">
        <v>431</v>
      </c>
      <c r="B432" t="s">
        <v>58</v>
      </c>
      <c r="C432">
        <v>28</v>
      </c>
      <c r="D432" s="1">
        <v>45104</v>
      </c>
      <c r="E432">
        <v>4</v>
      </c>
      <c r="F432" t="s">
        <v>96</v>
      </c>
      <c r="G432">
        <v>70</v>
      </c>
      <c r="H432" t="s">
        <v>16</v>
      </c>
      <c r="I432" t="s">
        <v>515</v>
      </c>
      <c r="J432" t="s">
        <v>65</v>
      </c>
      <c r="K432">
        <v>0</v>
      </c>
      <c r="L432" t="s">
        <v>41</v>
      </c>
    </row>
    <row r="433" spans="1:12" x14ac:dyDescent="0.35">
      <c r="A433">
        <v>432</v>
      </c>
      <c r="B433" t="s">
        <v>30</v>
      </c>
      <c r="C433">
        <v>58</v>
      </c>
      <c r="D433" s="1">
        <v>44930</v>
      </c>
      <c r="E433">
        <v>3</v>
      </c>
      <c r="F433" t="s">
        <v>31</v>
      </c>
      <c r="G433">
        <v>79</v>
      </c>
      <c r="H433" t="s">
        <v>62</v>
      </c>
      <c r="I433" t="s">
        <v>516</v>
      </c>
      <c r="J433" t="s">
        <v>57</v>
      </c>
      <c r="K433">
        <v>11.35</v>
      </c>
      <c r="L433" t="s">
        <v>34</v>
      </c>
    </row>
    <row r="434" spans="1:12" x14ac:dyDescent="0.35">
      <c r="A434">
        <v>433</v>
      </c>
      <c r="B434" t="s">
        <v>14</v>
      </c>
      <c r="C434">
        <v>35</v>
      </c>
      <c r="D434" s="1">
        <v>44924</v>
      </c>
      <c r="E434">
        <v>5</v>
      </c>
      <c r="F434" t="s">
        <v>70</v>
      </c>
      <c r="G434">
        <v>76</v>
      </c>
      <c r="H434" t="s">
        <v>62</v>
      </c>
      <c r="I434" t="s">
        <v>517</v>
      </c>
      <c r="J434" t="s">
        <v>65</v>
      </c>
      <c r="K434">
        <v>0</v>
      </c>
      <c r="L434" t="s">
        <v>19</v>
      </c>
    </row>
    <row r="435" spans="1:12" x14ac:dyDescent="0.35">
      <c r="A435">
        <v>434</v>
      </c>
      <c r="B435" t="s">
        <v>14</v>
      </c>
      <c r="C435">
        <v>22</v>
      </c>
      <c r="D435" s="1">
        <v>45304</v>
      </c>
      <c r="E435">
        <v>2</v>
      </c>
      <c r="F435" t="s">
        <v>47</v>
      </c>
      <c r="G435">
        <v>8</v>
      </c>
      <c r="H435" t="s">
        <v>32</v>
      </c>
      <c r="I435" t="s">
        <v>518</v>
      </c>
      <c r="J435" t="s">
        <v>57</v>
      </c>
      <c r="K435">
        <v>17.239999999999998</v>
      </c>
      <c r="L435" t="s">
        <v>19</v>
      </c>
    </row>
    <row r="436" spans="1:12" x14ac:dyDescent="0.35">
      <c r="A436">
        <v>435</v>
      </c>
      <c r="B436" t="s">
        <v>54</v>
      </c>
      <c r="C436">
        <v>29</v>
      </c>
      <c r="D436" s="1">
        <v>45563</v>
      </c>
      <c r="E436">
        <v>4</v>
      </c>
      <c r="F436" t="s">
        <v>76</v>
      </c>
      <c r="G436">
        <v>70</v>
      </c>
      <c r="H436" t="s">
        <v>44</v>
      </c>
      <c r="I436" t="s">
        <v>519</v>
      </c>
      <c r="J436" t="s">
        <v>78</v>
      </c>
      <c r="K436">
        <v>10.61</v>
      </c>
      <c r="L436" t="s">
        <v>49</v>
      </c>
    </row>
    <row r="437" spans="1:12" x14ac:dyDescent="0.35">
      <c r="A437">
        <v>436</v>
      </c>
      <c r="B437" t="s">
        <v>20</v>
      </c>
      <c r="C437">
        <v>45</v>
      </c>
      <c r="D437" s="1">
        <v>45055</v>
      </c>
      <c r="E437">
        <v>4</v>
      </c>
      <c r="F437" t="s">
        <v>107</v>
      </c>
      <c r="G437">
        <v>61</v>
      </c>
      <c r="H437" t="s">
        <v>62</v>
      </c>
      <c r="I437" t="s">
        <v>520</v>
      </c>
      <c r="J437" t="s">
        <v>40</v>
      </c>
      <c r="K437">
        <v>0</v>
      </c>
      <c r="L437" t="s">
        <v>25</v>
      </c>
    </row>
    <row r="438" spans="1:12" x14ac:dyDescent="0.35">
      <c r="A438">
        <v>437</v>
      </c>
      <c r="B438" t="s">
        <v>26</v>
      </c>
      <c r="C438">
        <v>57</v>
      </c>
      <c r="D438" s="1">
        <v>45155</v>
      </c>
      <c r="E438">
        <v>1</v>
      </c>
      <c r="F438" t="s">
        <v>50</v>
      </c>
      <c r="G438">
        <v>15</v>
      </c>
      <c r="H438" t="s">
        <v>51</v>
      </c>
      <c r="I438" t="s">
        <v>521</v>
      </c>
      <c r="J438" t="s">
        <v>65</v>
      </c>
      <c r="K438">
        <v>9.1999999999999993</v>
      </c>
      <c r="L438" t="s">
        <v>29</v>
      </c>
    </row>
    <row r="439" spans="1:12" x14ac:dyDescent="0.35">
      <c r="A439">
        <v>438</v>
      </c>
      <c r="B439" t="s">
        <v>26</v>
      </c>
      <c r="C439">
        <v>18</v>
      </c>
      <c r="D439" s="1">
        <v>45233</v>
      </c>
      <c r="E439">
        <v>2</v>
      </c>
      <c r="F439" t="s">
        <v>94</v>
      </c>
      <c r="G439">
        <v>60</v>
      </c>
      <c r="H439" t="s">
        <v>22</v>
      </c>
      <c r="I439" t="s">
        <v>522</v>
      </c>
      <c r="J439" t="s">
        <v>57</v>
      </c>
      <c r="K439">
        <v>9.15</v>
      </c>
      <c r="L439" t="s">
        <v>29</v>
      </c>
    </row>
    <row r="440" spans="1:12" x14ac:dyDescent="0.35">
      <c r="A440">
        <v>439</v>
      </c>
      <c r="B440" t="s">
        <v>54</v>
      </c>
      <c r="C440">
        <v>21</v>
      </c>
      <c r="D440" s="1">
        <v>45109</v>
      </c>
      <c r="E440">
        <v>5</v>
      </c>
      <c r="F440" t="s">
        <v>151</v>
      </c>
      <c r="G440">
        <v>78</v>
      </c>
      <c r="H440" t="s">
        <v>32</v>
      </c>
      <c r="I440" t="s">
        <v>523</v>
      </c>
      <c r="J440" t="s">
        <v>24</v>
      </c>
      <c r="K440">
        <v>0</v>
      </c>
      <c r="L440" t="s">
        <v>49</v>
      </c>
    </row>
    <row r="441" spans="1:12" x14ac:dyDescent="0.35">
      <c r="A441">
        <v>440</v>
      </c>
      <c r="B441" t="s">
        <v>42</v>
      </c>
      <c r="C441">
        <v>20</v>
      </c>
      <c r="D441" s="1">
        <v>45225</v>
      </c>
      <c r="E441">
        <v>4</v>
      </c>
      <c r="F441" t="s">
        <v>148</v>
      </c>
      <c r="G441">
        <v>44</v>
      </c>
      <c r="H441" t="s">
        <v>44</v>
      </c>
      <c r="I441" t="s">
        <v>524</v>
      </c>
      <c r="J441" t="s">
        <v>65</v>
      </c>
      <c r="K441">
        <v>5.55</v>
      </c>
      <c r="L441" t="s">
        <v>41</v>
      </c>
    </row>
    <row r="442" spans="1:12" x14ac:dyDescent="0.35">
      <c r="A442">
        <v>441</v>
      </c>
      <c r="B442" t="s">
        <v>37</v>
      </c>
      <c r="C442">
        <v>21</v>
      </c>
      <c r="D442" s="1">
        <v>44908</v>
      </c>
      <c r="E442">
        <v>3</v>
      </c>
      <c r="F442" t="s">
        <v>173</v>
      </c>
      <c r="G442">
        <v>98</v>
      </c>
      <c r="H442" t="s">
        <v>22</v>
      </c>
      <c r="I442" t="s">
        <v>525</v>
      </c>
      <c r="J442" t="s">
        <v>40</v>
      </c>
      <c r="K442">
        <v>0</v>
      </c>
      <c r="L442" t="s">
        <v>36</v>
      </c>
    </row>
    <row r="443" spans="1:12" x14ac:dyDescent="0.35">
      <c r="A443">
        <v>442</v>
      </c>
      <c r="B443" t="s">
        <v>14</v>
      </c>
      <c r="C443">
        <v>57</v>
      </c>
      <c r="D443" s="1">
        <v>45096</v>
      </c>
      <c r="E443">
        <v>3</v>
      </c>
      <c r="F443" t="s">
        <v>66</v>
      </c>
      <c r="G443">
        <v>56</v>
      </c>
      <c r="H443" t="s">
        <v>22</v>
      </c>
      <c r="I443" t="s">
        <v>526</v>
      </c>
      <c r="J443" t="s">
        <v>61</v>
      </c>
      <c r="K443">
        <v>19.97</v>
      </c>
      <c r="L443" t="s">
        <v>19</v>
      </c>
    </row>
    <row r="444" spans="1:12" x14ac:dyDescent="0.35">
      <c r="A444">
        <v>443</v>
      </c>
      <c r="B444" t="s">
        <v>54</v>
      </c>
      <c r="C444">
        <v>25</v>
      </c>
      <c r="D444" s="1">
        <v>45357</v>
      </c>
      <c r="E444">
        <v>3</v>
      </c>
      <c r="F444" t="s">
        <v>212</v>
      </c>
      <c r="G444">
        <v>31</v>
      </c>
      <c r="H444" t="s">
        <v>44</v>
      </c>
      <c r="I444" t="s">
        <v>527</v>
      </c>
      <c r="J444" t="s">
        <v>61</v>
      </c>
      <c r="K444">
        <v>0</v>
      </c>
      <c r="L444" t="s">
        <v>49</v>
      </c>
    </row>
    <row r="445" spans="1:12" x14ac:dyDescent="0.35">
      <c r="A445">
        <v>444</v>
      </c>
      <c r="B445" t="s">
        <v>14</v>
      </c>
      <c r="C445">
        <v>33</v>
      </c>
      <c r="D445" s="1">
        <v>45317</v>
      </c>
      <c r="E445">
        <v>1</v>
      </c>
      <c r="F445" t="s">
        <v>47</v>
      </c>
      <c r="G445">
        <v>4</v>
      </c>
      <c r="H445" t="s">
        <v>44</v>
      </c>
      <c r="I445" t="s">
        <v>528</v>
      </c>
      <c r="J445" t="s">
        <v>65</v>
      </c>
      <c r="K445">
        <v>14.13</v>
      </c>
      <c r="L445" t="s">
        <v>19</v>
      </c>
    </row>
    <row r="446" spans="1:12" x14ac:dyDescent="0.35">
      <c r="A446">
        <v>445</v>
      </c>
      <c r="B446" t="s">
        <v>26</v>
      </c>
      <c r="C446">
        <v>28</v>
      </c>
      <c r="D446" s="1">
        <v>45531</v>
      </c>
      <c r="E446">
        <v>4</v>
      </c>
      <c r="F446" t="s">
        <v>94</v>
      </c>
      <c r="G446">
        <v>61</v>
      </c>
      <c r="H446" t="s">
        <v>51</v>
      </c>
      <c r="I446" t="s">
        <v>529</v>
      </c>
      <c r="J446" t="s">
        <v>57</v>
      </c>
      <c r="K446">
        <v>0</v>
      </c>
      <c r="L446" t="s">
        <v>29</v>
      </c>
    </row>
    <row r="447" spans="1:12" x14ac:dyDescent="0.35">
      <c r="A447">
        <v>446</v>
      </c>
      <c r="B447" t="s">
        <v>46</v>
      </c>
      <c r="C447">
        <v>37</v>
      </c>
      <c r="D447" s="1">
        <v>44869</v>
      </c>
      <c r="E447">
        <v>5</v>
      </c>
      <c r="F447" t="s">
        <v>70</v>
      </c>
      <c r="G447">
        <v>83</v>
      </c>
      <c r="H447" t="s">
        <v>16</v>
      </c>
      <c r="I447" t="s">
        <v>530</v>
      </c>
      <c r="J447" t="s">
        <v>61</v>
      </c>
      <c r="K447">
        <v>18.37</v>
      </c>
      <c r="L447" t="s">
        <v>19</v>
      </c>
    </row>
    <row r="448" spans="1:12" x14ac:dyDescent="0.35">
      <c r="A448">
        <v>447</v>
      </c>
      <c r="B448" t="s">
        <v>14</v>
      </c>
      <c r="C448">
        <v>23</v>
      </c>
      <c r="D448" s="1">
        <v>45563</v>
      </c>
      <c r="E448">
        <v>3</v>
      </c>
      <c r="F448" t="s">
        <v>119</v>
      </c>
      <c r="G448">
        <v>18</v>
      </c>
      <c r="H448" t="s">
        <v>44</v>
      </c>
      <c r="I448" t="s">
        <v>531</v>
      </c>
      <c r="J448" t="s">
        <v>24</v>
      </c>
      <c r="K448">
        <v>15.91</v>
      </c>
      <c r="L448" t="s">
        <v>19</v>
      </c>
    </row>
    <row r="449" spans="1:12" x14ac:dyDescent="0.35">
      <c r="A449">
        <v>448</v>
      </c>
      <c r="B449" t="s">
        <v>37</v>
      </c>
      <c r="C449">
        <v>32</v>
      </c>
      <c r="D449" s="1">
        <v>44891</v>
      </c>
      <c r="E449">
        <v>5</v>
      </c>
      <c r="F449" t="s">
        <v>173</v>
      </c>
      <c r="G449">
        <v>82</v>
      </c>
      <c r="H449" t="s">
        <v>51</v>
      </c>
      <c r="I449" t="s">
        <v>532</v>
      </c>
      <c r="J449" t="s">
        <v>24</v>
      </c>
      <c r="K449">
        <v>0</v>
      </c>
      <c r="L449" t="s">
        <v>36</v>
      </c>
    </row>
    <row r="450" spans="1:12" x14ac:dyDescent="0.35">
      <c r="A450">
        <v>449</v>
      </c>
      <c r="B450" t="s">
        <v>42</v>
      </c>
      <c r="C450">
        <v>40</v>
      </c>
      <c r="D450" s="1">
        <v>45331</v>
      </c>
      <c r="E450">
        <v>2</v>
      </c>
      <c r="F450" t="s">
        <v>43</v>
      </c>
      <c r="G450">
        <v>15</v>
      </c>
      <c r="H450" t="s">
        <v>32</v>
      </c>
      <c r="I450" t="s">
        <v>533</v>
      </c>
      <c r="J450" t="s">
        <v>78</v>
      </c>
      <c r="K450">
        <v>0</v>
      </c>
      <c r="L450" t="s">
        <v>41</v>
      </c>
    </row>
    <row r="451" spans="1:12" x14ac:dyDescent="0.35">
      <c r="A451">
        <v>450</v>
      </c>
      <c r="B451" t="s">
        <v>14</v>
      </c>
      <c r="C451">
        <v>60</v>
      </c>
      <c r="D451" s="1">
        <v>44912</v>
      </c>
      <c r="E451">
        <v>1</v>
      </c>
      <c r="F451" t="s">
        <v>47</v>
      </c>
      <c r="G451">
        <v>10</v>
      </c>
      <c r="H451" t="s">
        <v>16</v>
      </c>
      <c r="I451" t="s">
        <v>534</v>
      </c>
      <c r="J451" t="s">
        <v>65</v>
      </c>
      <c r="K451">
        <v>10.99</v>
      </c>
      <c r="L451" t="s">
        <v>19</v>
      </c>
    </row>
    <row r="452" spans="1:12" x14ac:dyDescent="0.35">
      <c r="A452">
        <v>451</v>
      </c>
      <c r="B452" t="s">
        <v>26</v>
      </c>
      <c r="C452">
        <v>21</v>
      </c>
      <c r="D452" s="1">
        <v>45046</v>
      </c>
      <c r="E452">
        <v>1</v>
      </c>
      <c r="F452" t="s">
        <v>122</v>
      </c>
      <c r="G452">
        <v>24</v>
      </c>
      <c r="H452" t="s">
        <v>62</v>
      </c>
      <c r="I452" t="s">
        <v>535</v>
      </c>
      <c r="J452" t="s">
        <v>61</v>
      </c>
      <c r="K452">
        <v>0</v>
      </c>
      <c r="L452" t="s">
        <v>29</v>
      </c>
    </row>
    <row r="453" spans="1:12" x14ac:dyDescent="0.35">
      <c r="A453">
        <v>452</v>
      </c>
      <c r="B453" t="s">
        <v>79</v>
      </c>
      <c r="C453">
        <v>60</v>
      </c>
      <c r="D453" s="1">
        <v>45277</v>
      </c>
      <c r="E453">
        <v>1</v>
      </c>
      <c r="F453" t="s">
        <v>80</v>
      </c>
      <c r="G453">
        <v>18</v>
      </c>
      <c r="H453" t="s">
        <v>22</v>
      </c>
      <c r="I453" t="s">
        <v>536</v>
      </c>
      <c r="J453" t="s">
        <v>18</v>
      </c>
      <c r="K453">
        <v>8.89</v>
      </c>
      <c r="L453" t="s">
        <v>53</v>
      </c>
    </row>
    <row r="454" spans="1:12" x14ac:dyDescent="0.35">
      <c r="A454">
        <v>453</v>
      </c>
      <c r="B454" t="s">
        <v>46</v>
      </c>
      <c r="C454">
        <v>26</v>
      </c>
      <c r="D454" s="1">
        <v>44911</v>
      </c>
      <c r="E454">
        <v>1</v>
      </c>
      <c r="F454" t="s">
        <v>47</v>
      </c>
      <c r="G454">
        <v>7</v>
      </c>
      <c r="H454" t="s">
        <v>16</v>
      </c>
      <c r="I454" t="s">
        <v>537</v>
      </c>
      <c r="J454" t="s">
        <v>57</v>
      </c>
      <c r="K454">
        <v>17.579999999999998</v>
      </c>
      <c r="L454" t="s">
        <v>19</v>
      </c>
    </row>
    <row r="455" spans="1:12" x14ac:dyDescent="0.35">
      <c r="A455">
        <v>454</v>
      </c>
      <c r="B455" t="s">
        <v>14</v>
      </c>
      <c r="C455">
        <v>53</v>
      </c>
      <c r="D455" s="1">
        <v>44955</v>
      </c>
      <c r="E455">
        <v>3</v>
      </c>
      <c r="F455" t="s">
        <v>66</v>
      </c>
      <c r="G455">
        <v>51</v>
      </c>
      <c r="H455" t="s">
        <v>16</v>
      </c>
      <c r="I455" t="s">
        <v>538</v>
      </c>
      <c r="J455" t="s">
        <v>57</v>
      </c>
      <c r="K455">
        <v>7.75</v>
      </c>
      <c r="L455" t="s">
        <v>19</v>
      </c>
    </row>
    <row r="456" spans="1:12" x14ac:dyDescent="0.35">
      <c r="A456">
        <v>455</v>
      </c>
      <c r="B456" t="s">
        <v>37</v>
      </c>
      <c r="C456">
        <v>57</v>
      </c>
      <c r="D456" s="1">
        <v>45320</v>
      </c>
      <c r="E456">
        <v>1</v>
      </c>
      <c r="F456" t="s">
        <v>84</v>
      </c>
      <c r="G456">
        <v>3</v>
      </c>
      <c r="H456" t="s">
        <v>22</v>
      </c>
      <c r="I456" t="s">
        <v>539</v>
      </c>
      <c r="J456" t="s">
        <v>68</v>
      </c>
      <c r="K456">
        <v>0</v>
      </c>
      <c r="L456" t="s">
        <v>36</v>
      </c>
    </row>
    <row r="457" spans="1:12" x14ac:dyDescent="0.35">
      <c r="A457">
        <v>456</v>
      </c>
      <c r="B457" t="s">
        <v>14</v>
      </c>
      <c r="C457">
        <v>24</v>
      </c>
      <c r="D457" s="1">
        <v>45337</v>
      </c>
      <c r="E457">
        <v>4</v>
      </c>
      <c r="F457" t="s">
        <v>66</v>
      </c>
      <c r="G457">
        <v>57</v>
      </c>
      <c r="H457" t="s">
        <v>32</v>
      </c>
      <c r="I457" t="s">
        <v>540</v>
      </c>
      <c r="J457" t="s">
        <v>24</v>
      </c>
      <c r="K457">
        <v>12.58</v>
      </c>
      <c r="L457" t="s">
        <v>19</v>
      </c>
    </row>
    <row r="458" spans="1:12" x14ac:dyDescent="0.35">
      <c r="A458">
        <v>457</v>
      </c>
      <c r="B458" t="s">
        <v>20</v>
      </c>
      <c r="C458">
        <v>46</v>
      </c>
      <c r="D458" s="1">
        <v>45036</v>
      </c>
      <c r="E458">
        <v>4</v>
      </c>
      <c r="F458" t="s">
        <v>107</v>
      </c>
      <c r="G458">
        <v>60</v>
      </c>
      <c r="H458" t="s">
        <v>44</v>
      </c>
      <c r="I458" t="s">
        <v>541</v>
      </c>
      <c r="J458" t="s">
        <v>68</v>
      </c>
      <c r="K458">
        <v>8.52</v>
      </c>
      <c r="L458" t="s">
        <v>25</v>
      </c>
    </row>
    <row r="459" spans="1:12" x14ac:dyDescent="0.35">
      <c r="A459">
        <v>458</v>
      </c>
      <c r="B459" t="s">
        <v>37</v>
      </c>
      <c r="C459">
        <v>38</v>
      </c>
      <c r="D459" s="1">
        <v>45347</v>
      </c>
      <c r="E459">
        <v>4</v>
      </c>
      <c r="F459" t="s">
        <v>87</v>
      </c>
      <c r="G459">
        <v>38</v>
      </c>
      <c r="H459" t="s">
        <v>32</v>
      </c>
      <c r="I459" t="s">
        <v>542</v>
      </c>
      <c r="J459" t="s">
        <v>57</v>
      </c>
      <c r="K459">
        <v>9.84</v>
      </c>
      <c r="L459" t="s">
        <v>36</v>
      </c>
    </row>
    <row r="460" spans="1:12" x14ac:dyDescent="0.35">
      <c r="A460">
        <v>459</v>
      </c>
      <c r="B460" t="s">
        <v>46</v>
      </c>
      <c r="C460">
        <v>38</v>
      </c>
      <c r="D460" s="1">
        <v>45367</v>
      </c>
      <c r="E460">
        <v>4</v>
      </c>
      <c r="F460" t="s">
        <v>15</v>
      </c>
      <c r="G460">
        <v>60</v>
      </c>
      <c r="H460" t="s">
        <v>16</v>
      </c>
      <c r="I460" t="s">
        <v>543</v>
      </c>
      <c r="J460" t="s">
        <v>57</v>
      </c>
      <c r="K460">
        <v>0</v>
      </c>
      <c r="L460" t="s">
        <v>19</v>
      </c>
    </row>
    <row r="461" spans="1:12" x14ac:dyDescent="0.35">
      <c r="A461">
        <v>460</v>
      </c>
      <c r="B461" t="s">
        <v>14</v>
      </c>
      <c r="C461">
        <v>25</v>
      </c>
      <c r="D461" s="1">
        <v>44953</v>
      </c>
      <c r="E461">
        <v>2</v>
      </c>
      <c r="F461" t="s">
        <v>47</v>
      </c>
      <c r="G461">
        <v>6</v>
      </c>
      <c r="H461" t="s">
        <v>44</v>
      </c>
      <c r="I461" t="s">
        <v>544</v>
      </c>
      <c r="J461" t="s">
        <v>24</v>
      </c>
      <c r="K461">
        <v>0</v>
      </c>
      <c r="L461" t="s">
        <v>19</v>
      </c>
    </row>
    <row r="462" spans="1:12" x14ac:dyDescent="0.35">
      <c r="A462">
        <v>461</v>
      </c>
      <c r="B462" t="s">
        <v>37</v>
      </c>
      <c r="C462">
        <v>44</v>
      </c>
      <c r="D462" s="1">
        <v>45166</v>
      </c>
      <c r="E462">
        <v>2</v>
      </c>
      <c r="F462" t="s">
        <v>38</v>
      </c>
      <c r="G462">
        <v>33</v>
      </c>
      <c r="H462" t="s">
        <v>44</v>
      </c>
      <c r="I462" t="s">
        <v>545</v>
      </c>
      <c r="J462" t="s">
        <v>18</v>
      </c>
      <c r="K462">
        <v>0</v>
      </c>
      <c r="L462" t="s">
        <v>36</v>
      </c>
    </row>
    <row r="463" spans="1:12" x14ac:dyDescent="0.35">
      <c r="A463">
        <v>462</v>
      </c>
      <c r="B463" t="s">
        <v>14</v>
      </c>
      <c r="C463">
        <v>57</v>
      </c>
      <c r="D463" s="1">
        <v>44943</v>
      </c>
      <c r="E463">
        <v>2</v>
      </c>
      <c r="F463" t="s">
        <v>119</v>
      </c>
      <c r="G463">
        <v>21</v>
      </c>
      <c r="H463" t="s">
        <v>51</v>
      </c>
      <c r="I463" t="s">
        <v>546</v>
      </c>
      <c r="J463" t="s">
        <v>68</v>
      </c>
      <c r="K463">
        <v>12.59</v>
      </c>
      <c r="L463" t="s">
        <v>19</v>
      </c>
    </row>
    <row r="464" spans="1:12" x14ac:dyDescent="0.35">
      <c r="A464">
        <v>463</v>
      </c>
      <c r="B464" t="s">
        <v>26</v>
      </c>
      <c r="C464">
        <v>42</v>
      </c>
      <c r="D464" s="1">
        <v>45053</v>
      </c>
      <c r="E464">
        <v>3</v>
      </c>
      <c r="F464" t="s">
        <v>127</v>
      </c>
      <c r="G464">
        <v>33</v>
      </c>
      <c r="H464" t="s">
        <v>32</v>
      </c>
      <c r="I464" t="s">
        <v>547</v>
      </c>
      <c r="J464" t="s">
        <v>57</v>
      </c>
      <c r="K464">
        <v>5.4</v>
      </c>
      <c r="L464" t="s">
        <v>29</v>
      </c>
    </row>
    <row r="465" spans="1:12" x14ac:dyDescent="0.35">
      <c r="A465">
        <v>464</v>
      </c>
      <c r="B465" t="s">
        <v>46</v>
      </c>
      <c r="C465">
        <v>42</v>
      </c>
      <c r="D465" s="1">
        <v>45565</v>
      </c>
      <c r="E465">
        <v>1</v>
      </c>
      <c r="F465" t="s">
        <v>47</v>
      </c>
      <c r="G465">
        <v>5</v>
      </c>
      <c r="H465" t="s">
        <v>22</v>
      </c>
      <c r="I465" t="s">
        <v>548</v>
      </c>
      <c r="J465" t="s">
        <v>57</v>
      </c>
      <c r="K465">
        <v>0</v>
      </c>
      <c r="L465" t="s">
        <v>19</v>
      </c>
    </row>
    <row r="466" spans="1:12" x14ac:dyDescent="0.35">
      <c r="A466">
        <v>465</v>
      </c>
      <c r="B466" t="s">
        <v>37</v>
      </c>
      <c r="C466">
        <v>39</v>
      </c>
      <c r="D466" s="1">
        <v>44849</v>
      </c>
      <c r="E466">
        <v>4</v>
      </c>
      <c r="F466" t="s">
        <v>173</v>
      </c>
      <c r="G466">
        <v>90</v>
      </c>
      <c r="H466" t="s">
        <v>62</v>
      </c>
      <c r="I466" t="s">
        <v>549</v>
      </c>
      <c r="J466" t="s">
        <v>40</v>
      </c>
      <c r="K466">
        <v>0</v>
      </c>
      <c r="L466" t="s">
        <v>36</v>
      </c>
    </row>
    <row r="467" spans="1:12" x14ac:dyDescent="0.35">
      <c r="A467">
        <v>466</v>
      </c>
      <c r="B467" t="s">
        <v>58</v>
      </c>
      <c r="C467">
        <v>19</v>
      </c>
      <c r="D467" s="1">
        <v>45346</v>
      </c>
      <c r="E467">
        <v>5</v>
      </c>
      <c r="F467" t="s">
        <v>59</v>
      </c>
      <c r="G467">
        <v>74</v>
      </c>
      <c r="H467" t="s">
        <v>32</v>
      </c>
      <c r="I467" t="s">
        <v>550</v>
      </c>
      <c r="J467" t="s">
        <v>18</v>
      </c>
      <c r="K467">
        <v>0</v>
      </c>
      <c r="L467" t="s">
        <v>41</v>
      </c>
    </row>
    <row r="468" spans="1:12" x14ac:dyDescent="0.35">
      <c r="A468">
        <v>467</v>
      </c>
      <c r="B468" t="s">
        <v>26</v>
      </c>
      <c r="C468">
        <v>34</v>
      </c>
      <c r="D468" s="1">
        <v>44977</v>
      </c>
      <c r="E468">
        <v>3</v>
      </c>
      <c r="F468" t="s">
        <v>127</v>
      </c>
      <c r="G468">
        <v>55</v>
      </c>
      <c r="H468" t="s">
        <v>51</v>
      </c>
      <c r="I468" t="s">
        <v>551</v>
      </c>
      <c r="J468" t="s">
        <v>68</v>
      </c>
      <c r="K468">
        <v>4.74</v>
      </c>
      <c r="L468" t="s">
        <v>29</v>
      </c>
    </row>
    <row r="469" spans="1:12" x14ac:dyDescent="0.35">
      <c r="A469">
        <v>468</v>
      </c>
      <c r="B469" t="s">
        <v>14</v>
      </c>
      <c r="C469">
        <v>35</v>
      </c>
      <c r="D469" s="1">
        <v>45441</v>
      </c>
      <c r="E469">
        <v>4</v>
      </c>
      <c r="F469" t="s">
        <v>70</v>
      </c>
      <c r="G469">
        <v>75</v>
      </c>
      <c r="H469" t="s">
        <v>22</v>
      </c>
      <c r="I469" t="s">
        <v>552</v>
      </c>
      <c r="J469" t="s">
        <v>78</v>
      </c>
      <c r="K469">
        <v>0</v>
      </c>
      <c r="L469" t="s">
        <v>19</v>
      </c>
    </row>
    <row r="470" spans="1:12" x14ac:dyDescent="0.35">
      <c r="A470">
        <v>469</v>
      </c>
      <c r="B470" t="s">
        <v>42</v>
      </c>
      <c r="C470">
        <v>41</v>
      </c>
      <c r="D470" s="1">
        <v>45036</v>
      </c>
      <c r="E470">
        <v>3</v>
      </c>
      <c r="F470" t="s">
        <v>96</v>
      </c>
      <c r="G470">
        <v>68</v>
      </c>
      <c r="H470" t="s">
        <v>22</v>
      </c>
      <c r="I470" t="s">
        <v>553</v>
      </c>
      <c r="J470" t="s">
        <v>57</v>
      </c>
      <c r="K470">
        <v>5.86</v>
      </c>
      <c r="L470" t="s">
        <v>41</v>
      </c>
    </row>
    <row r="471" spans="1:12" x14ac:dyDescent="0.35">
      <c r="A471">
        <v>470</v>
      </c>
      <c r="B471" t="s">
        <v>42</v>
      </c>
      <c r="C471">
        <v>27</v>
      </c>
      <c r="D471" s="1">
        <v>45212</v>
      </c>
      <c r="E471">
        <v>1</v>
      </c>
      <c r="F471" t="s">
        <v>148</v>
      </c>
      <c r="G471">
        <v>49</v>
      </c>
      <c r="H471" t="s">
        <v>62</v>
      </c>
      <c r="I471" t="s">
        <v>554</v>
      </c>
      <c r="J471" t="s">
        <v>65</v>
      </c>
      <c r="K471">
        <v>10.5</v>
      </c>
      <c r="L471" t="s">
        <v>41</v>
      </c>
    </row>
    <row r="472" spans="1:12" x14ac:dyDescent="0.35">
      <c r="A472">
        <v>471</v>
      </c>
      <c r="B472" t="s">
        <v>37</v>
      </c>
      <c r="C472">
        <v>50</v>
      </c>
      <c r="D472" s="1">
        <v>45161</v>
      </c>
      <c r="E472">
        <v>5</v>
      </c>
      <c r="F472" t="s">
        <v>173</v>
      </c>
      <c r="G472">
        <v>72</v>
      </c>
      <c r="H472" t="s">
        <v>44</v>
      </c>
      <c r="I472" t="s">
        <v>555</v>
      </c>
      <c r="J472" t="s">
        <v>61</v>
      </c>
      <c r="K472">
        <v>8.83</v>
      </c>
      <c r="L472" t="s">
        <v>36</v>
      </c>
    </row>
    <row r="473" spans="1:12" x14ac:dyDescent="0.35">
      <c r="A473">
        <v>472</v>
      </c>
      <c r="B473" t="s">
        <v>26</v>
      </c>
      <c r="C473">
        <v>39</v>
      </c>
      <c r="D473" s="1">
        <v>45007</v>
      </c>
      <c r="E473">
        <v>2</v>
      </c>
      <c r="F473" t="s">
        <v>94</v>
      </c>
      <c r="G473">
        <v>51</v>
      </c>
      <c r="H473" t="s">
        <v>22</v>
      </c>
      <c r="I473" t="s">
        <v>556</v>
      </c>
      <c r="J473" t="s">
        <v>68</v>
      </c>
      <c r="K473">
        <v>4.09</v>
      </c>
      <c r="L473" t="s">
        <v>29</v>
      </c>
    </row>
    <row r="474" spans="1:12" x14ac:dyDescent="0.35">
      <c r="A474">
        <v>473</v>
      </c>
      <c r="B474" t="s">
        <v>37</v>
      </c>
      <c r="C474">
        <v>49</v>
      </c>
      <c r="D474" s="1">
        <v>45049</v>
      </c>
      <c r="E474">
        <v>2</v>
      </c>
      <c r="F474" t="s">
        <v>84</v>
      </c>
      <c r="G474">
        <v>8</v>
      </c>
      <c r="H474" t="s">
        <v>44</v>
      </c>
      <c r="I474" t="s">
        <v>557</v>
      </c>
      <c r="J474" t="s">
        <v>68</v>
      </c>
      <c r="K474">
        <v>0</v>
      </c>
      <c r="L474" t="s">
        <v>36</v>
      </c>
    </row>
    <row r="475" spans="1:12" x14ac:dyDescent="0.35">
      <c r="A475">
        <v>474</v>
      </c>
      <c r="B475" t="s">
        <v>14</v>
      </c>
      <c r="C475">
        <v>56</v>
      </c>
      <c r="D475" s="1">
        <v>45074</v>
      </c>
      <c r="E475">
        <v>2</v>
      </c>
      <c r="F475" t="s">
        <v>47</v>
      </c>
      <c r="G475">
        <v>19</v>
      </c>
      <c r="H475" t="s">
        <v>32</v>
      </c>
      <c r="I475" t="s">
        <v>558</v>
      </c>
      <c r="J475" t="s">
        <v>61</v>
      </c>
      <c r="K475">
        <v>11.23</v>
      </c>
      <c r="L475" t="s">
        <v>19</v>
      </c>
    </row>
    <row r="476" spans="1:12" x14ac:dyDescent="0.35">
      <c r="A476">
        <v>475</v>
      </c>
      <c r="B476" t="s">
        <v>26</v>
      </c>
      <c r="C476">
        <v>57</v>
      </c>
      <c r="D476" s="1">
        <v>44967</v>
      </c>
      <c r="E476">
        <v>1</v>
      </c>
      <c r="F476" t="s">
        <v>50</v>
      </c>
      <c r="G476">
        <v>3</v>
      </c>
      <c r="H476" t="s">
        <v>16</v>
      </c>
      <c r="I476" t="s">
        <v>559</v>
      </c>
      <c r="J476" t="s">
        <v>65</v>
      </c>
      <c r="K476">
        <v>0</v>
      </c>
      <c r="L476" t="s">
        <v>29</v>
      </c>
    </row>
    <row r="477" spans="1:12" x14ac:dyDescent="0.35">
      <c r="A477">
        <v>476</v>
      </c>
      <c r="B477" t="s">
        <v>58</v>
      </c>
      <c r="C477">
        <v>34</v>
      </c>
      <c r="D477" s="1">
        <v>45391</v>
      </c>
      <c r="E477">
        <v>1</v>
      </c>
      <c r="F477" t="s">
        <v>43</v>
      </c>
      <c r="G477">
        <v>13</v>
      </c>
      <c r="H477" t="s">
        <v>51</v>
      </c>
      <c r="I477" t="s">
        <v>560</v>
      </c>
      <c r="J477" t="s">
        <v>57</v>
      </c>
      <c r="K477">
        <v>0</v>
      </c>
      <c r="L477" t="s">
        <v>41</v>
      </c>
    </row>
    <row r="478" spans="1:12" x14ac:dyDescent="0.35">
      <c r="A478">
        <v>477</v>
      </c>
      <c r="B478" t="s">
        <v>54</v>
      </c>
      <c r="C478">
        <v>35</v>
      </c>
      <c r="D478" s="1">
        <v>45436</v>
      </c>
      <c r="E478">
        <v>2</v>
      </c>
      <c r="F478" t="s">
        <v>55</v>
      </c>
      <c r="G478">
        <v>14</v>
      </c>
      <c r="H478" t="s">
        <v>44</v>
      </c>
      <c r="I478" t="s">
        <v>561</v>
      </c>
      <c r="J478" t="s">
        <v>40</v>
      </c>
      <c r="K478">
        <v>0</v>
      </c>
      <c r="L478" t="s">
        <v>49</v>
      </c>
    </row>
    <row r="479" spans="1:12" x14ac:dyDescent="0.35">
      <c r="A479">
        <v>478</v>
      </c>
      <c r="B479" t="s">
        <v>58</v>
      </c>
      <c r="C479">
        <v>31</v>
      </c>
      <c r="D479" s="1">
        <v>44983</v>
      </c>
      <c r="E479">
        <v>1</v>
      </c>
      <c r="F479" t="s">
        <v>43</v>
      </c>
      <c r="G479">
        <v>6</v>
      </c>
      <c r="H479" t="s">
        <v>32</v>
      </c>
      <c r="I479" t="s">
        <v>562</v>
      </c>
      <c r="J479" t="s">
        <v>61</v>
      </c>
      <c r="K479">
        <v>14.16</v>
      </c>
      <c r="L479" t="s">
        <v>41</v>
      </c>
    </row>
    <row r="480" spans="1:12" x14ac:dyDescent="0.35">
      <c r="A480">
        <v>479</v>
      </c>
      <c r="B480" t="s">
        <v>20</v>
      </c>
      <c r="C480">
        <v>54</v>
      </c>
      <c r="D480" s="1">
        <v>44946</v>
      </c>
      <c r="E480">
        <v>1</v>
      </c>
      <c r="F480" t="s">
        <v>125</v>
      </c>
      <c r="G480">
        <v>9</v>
      </c>
      <c r="H480" t="s">
        <v>32</v>
      </c>
      <c r="I480" t="s">
        <v>563</v>
      </c>
      <c r="J480" t="s">
        <v>65</v>
      </c>
      <c r="K480">
        <v>0</v>
      </c>
      <c r="L480" t="s">
        <v>25</v>
      </c>
    </row>
    <row r="481" spans="1:12" x14ac:dyDescent="0.35">
      <c r="A481">
        <v>480</v>
      </c>
      <c r="B481" t="s">
        <v>42</v>
      </c>
      <c r="C481">
        <v>43</v>
      </c>
      <c r="D481" s="1">
        <v>45176</v>
      </c>
      <c r="E481">
        <v>5</v>
      </c>
      <c r="F481" t="s">
        <v>59</v>
      </c>
      <c r="G481">
        <v>78</v>
      </c>
      <c r="H481" t="s">
        <v>16</v>
      </c>
      <c r="I481" t="s">
        <v>564</v>
      </c>
      <c r="J481" t="s">
        <v>61</v>
      </c>
      <c r="K481">
        <v>11.65</v>
      </c>
      <c r="L481" t="s">
        <v>41</v>
      </c>
    </row>
    <row r="482" spans="1:12" x14ac:dyDescent="0.35">
      <c r="A482">
        <v>481</v>
      </c>
      <c r="B482" t="s">
        <v>26</v>
      </c>
      <c r="C482">
        <v>52</v>
      </c>
      <c r="D482" s="1">
        <v>45068</v>
      </c>
      <c r="E482">
        <v>1</v>
      </c>
      <c r="F482" t="s">
        <v>127</v>
      </c>
      <c r="G482">
        <v>60</v>
      </c>
      <c r="H482" t="s">
        <v>62</v>
      </c>
      <c r="I482" t="s">
        <v>565</v>
      </c>
      <c r="J482" t="s">
        <v>65</v>
      </c>
      <c r="K482">
        <v>4.3</v>
      </c>
      <c r="L482" t="s">
        <v>29</v>
      </c>
    </row>
    <row r="483" spans="1:12" x14ac:dyDescent="0.35">
      <c r="A483">
        <v>482</v>
      </c>
      <c r="B483" t="s">
        <v>26</v>
      </c>
      <c r="C483">
        <v>28</v>
      </c>
      <c r="D483" s="1">
        <v>45446</v>
      </c>
      <c r="E483">
        <v>4</v>
      </c>
      <c r="F483" t="s">
        <v>94</v>
      </c>
      <c r="G483">
        <v>80</v>
      </c>
      <c r="H483" t="s">
        <v>16</v>
      </c>
      <c r="I483" t="s">
        <v>566</v>
      </c>
      <c r="J483" t="s">
        <v>57</v>
      </c>
      <c r="K483">
        <v>7.42</v>
      </c>
      <c r="L483" t="s">
        <v>29</v>
      </c>
    </row>
    <row r="484" spans="1:12" x14ac:dyDescent="0.35">
      <c r="A484">
        <v>483</v>
      </c>
      <c r="B484" t="s">
        <v>37</v>
      </c>
      <c r="C484">
        <v>40</v>
      </c>
      <c r="D484" s="1">
        <v>45020</v>
      </c>
      <c r="E484">
        <v>3</v>
      </c>
      <c r="F484" t="s">
        <v>38</v>
      </c>
      <c r="G484">
        <v>15</v>
      </c>
      <c r="H484" t="s">
        <v>44</v>
      </c>
      <c r="I484" t="s">
        <v>567</v>
      </c>
      <c r="J484" t="s">
        <v>65</v>
      </c>
      <c r="K484">
        <v>0</v>
      </c>
      <c r="L484" t="s">
        <v>36</v>
      </c>
    </row>
    <row r="485" spans="1:12" x14ac:dyDescent="0.35">
      <c r="A485">
        <v>484</v>
      </c>
      <c r="B485" t="s">
        <v>37</v>
      </c>
      <c r="C485">
        <v>38</v>
      </c>
      <c r="D485" s="1">
        <v>44933</v>
      </c>
      <c r="E485">
        <v>3</v>
      </c>
      <c r="F485" t="s">
        <v>87</v>
      </c>
      <c r="G485">
        <v>47</v>
      </c>
      <c r="H485" t="s">
        <v>16</v>
      </c>
      <c r="I485" t="s">
        <v>568</v>
      </c>
      <c r="J485" t="s">
        <v>18</v>
      </c>
      <c r="K485">
        <v>7.73</v>
      </c>
      <c r="L485" t="s">
        <v>36</v>
      </c>
    </row>
    <row r="486" spans="1:12" x14ac:dyDescent="0.35">
      <c r="A486">
        <v>485</v>
      </c>
      <c r="B486" t="s">
        <v>79</v>
      </c>
      <c r="C486">
        <v>25</v>
      </c>
      <c r="D486" s="1">
        <v>45068</v>
      </c>
      <c r="E486">
        <v>3</v>
      </c>
      <c r="F486" t="s">
        <v>100</v>
      </c>
      <c r="G486">
        <v>36</v>
      </c>
      <c r="H486" t="s">
        <v>51</v>
      </c>
      <c r="I486" t="s">
        <v>569</v>
      </c>
      <c r="J486" t="s">
        <v>65</v>
      </c>
      <c r="K486">
        <v>5.75</v>
      </c>
      <c r="L486" t="s">
        <v>53</v>
      </c>
    </row>
    <row r="487" spans="1:12" x14ac:dyDescent="0.35">
      <c r="A487">
        <v>486</v>
      </c>
      <c r="B487" t="s">
        <v>58</v>
      </c>
      <c r="C487">
        <v>23</v>
      </c>
      <c r="D487" s="1">
        <v>45492</v>
      </c>
      <c r="E487">
        <v>2</v>
      </c>
      <c r="F487" t="s">
        <v>116</v>
      </c>
      <c r="G487">
        <v>31</v>
      </c>
      <c r="H487" t="s">
        <v>51</v>
      </c>
      <c r="I487" t="s">
        <v>570</v>
      </c>
      <c r="J487" t="s">
        <v>65</v>
      </c>
      <c r="K487">
        <v>0</v>
      </c>
      <c r="L487" t="s">
        <v>41</v>
      </c>
    </row>
    <row r="488" spans="1:12" x14ac:dyDescent="0.35">
      <c r="A488">
        <v>487</v>
      </c>
      <c r="B488" t="s">
        <v>54</v>
      </c>
      <c r="C488">
        <v>56</v>
      </c>
      <c r="D488" s="1">
        <v>45350</v>
      </c>
      <c r="E488">
        <v>4</v>
      </c>
      <c r="F488" t="s">
        <v>76</v>
      </c>
      <c r="G488">
        <v>57</v>
      </c>
      <c r="H488" t="s">
        <v>51</v>
      </c>
      <c r="I488" t="s">
        <v>571</v>
      </c>
      <c r="J488" t="s">
        <v>57</v>
      </c>
      <c r="K488">
        <v>14.16</v>
      </c>
      <c r="L488" t="s">
        <v>49</v>
      </c>
    </row>
    <row r="489" spans="1:12" x14ac:dyDescent="0.35">
      <c r="A489">
        <v>488</v>
      </c>
      <c r="B489" t="s">
        <v>46</v>
      </c>
      <c r="C489">
        <v>50</v>
      </c>
      <c r="D489" s="1">
        <v>45158</v>
      </c>
      <c r="E489">
        <v>5</v>
      </c>
      <c r="F489" t="s">
        <v>70</v>
      </c>
      <c r="G489">
        <v>100</v>
      </c>
      <c r="H489" t="s">
        <v>32</v>
      </c>
      <c r="I489" t="s">
        <v>572</v>
      </c>
      <c r="J489" t="s">
        <v>40</v>
      </c>
      <c r="K489">
        <v>11.28</v>
      </c>
      <c r="L489" t="s">
        <v>19</v>
      </c>
    </row>
    <row r="490" spans="1:12" x14ac:dyDescent="0.35">
      <c r="A490">
        <v>489</v>
      </c>
      <c r="B490" t="s">
        <v>26</v>
      </c>
      <c r="C490">
        <v>42</v>
      </c>
      <c r="D490" s="1">
        <v>45056</v>
      </c>
      <c r="E490">
        <v>3</v>
      </c>
      <c r="F490" t="s">
        <v>127</v>
      </c>
      <c r="G490">
        <v>32</v>
      </c>
      <c r="H490" t="s">
        <v>16</v>
      </c>
      <c r="I490" t="s">
        <v>573</v>
      </c>
      <c r="J490" t="s">
        <v>61</v>
      </c>
      <c r="K490">
        <v>0</v>
      </c>
      <c r="L490" t="s">
        <v>29</v>
      </c>
    </row>
    <row r="491" spans="1:12" x14ac:dyDescent="0.35">
      <c r="A491">
        <v>490</v>
      </c>
      <c r="B491" t="s">
        <v>58</v>
      </c>
      <c r="C491">
        <v>27</v>
      </c>
      <c r="D491" s="1">
        <v>45337</v>
      </c>
      <c r="E491">
        <v>4</v>
      </c>
      <c r="F491" t="s">
        <v>96</v>
      </c>
      <c r="G491">
        <v>68</v>
      </c>
      <c r="H491" t="s">
        <v>16</v>
      </c>
      <c r="I491" t="s">
        <v>574</v>
      </c>
      <c r="J491" t="s">
        <v>65</v>
      </c>
      <c r="K491">
        <v>0</v>
      </c>
      <c r="L491" t="s">
        <v>41</v>
      </c>
    </row>
    <row r="492" spans="1:12" x14ac:dyDescent="0.35">
      <c r="A492">
        <v>491</v>
      </c>
      <c r="B492" t="s">
        <v>30</v>
      </c>
      <c r="C492">
        <v>23</v>
      </c>
      <c r="D492" s="1">
        <v>44958</v>
      </c>
      <c r="E492">
        <v>5</v>
      </c>
      <c r="F492" t="s">
        <v>197</v>
      </c>
      <c r="G492">
        <v>97</v>
      </c>
      <c r="H492" t="s">
        <v>16</v>
      </c>
      <c r="I492" t="s">
        <v>575</v>
      </c>
      <c r="J492" t="s">
        <v>78</v>
      </c>
      <c r="K492">
        <v>0</v>
      </c>
      <c r="L492" t="s">
        <v>34</v>
      </c>
    </row>
    <row r="493" spans="1:12" x14ac:dyDescent="0.35">
      <c r="A493">
        <v>492</v>
      </c>
      <c r="B493" t="s">
        <v>58</v>
      </c>
      <c r="C493">
        <v>31</v>
      </c>
      <c r="D493" s="1">
        <v>44987</v>
      </c>
      <c r="E493">
        <v>3</v>
      </c>
      <c r="F493" t="s">
        <v>116</v>
      </c>
      <c r="G493">
        <v>11</v>
      </c>
      <c r="H493" t="s">
        <v>32</v>
      </c>
      <c r="I493" t="s">
        <v>576</v>
      </c>
      <c r="J493" t="s">
        <v>57</v>
      </c>
      <c r="K493">
        <v>9.44</v>
      </c>
      <c r="L493" t="s">
        <v>41</v>
      </c>
    </row>
    <row r="494" spans="1:12" x14ac:dyDescent="0.35">
      <c r="A494">
        <v>493</v>
      </c>
      <c r="B494" t="s">
        <v>14</v>
      </c>
      <c r="C494">
        <v>53</v>
      </c>
      <c r="D494" s="1">
        <v>45203</v>
      </c>
      <c r="E494">
        <v>1</v>
      </c>
      <c r="F494" t="s">
        <v>47</v>
      </c>
      <c r="G494">
        <v>8</v>
      </c>
      <c r="H494" t="s">
        <v>16</v>
      </c>
      <c r="I494" t="s">
        <v>577</v>
      </c>
      <c r="J494" t="s">
        <v>24</v>
      </c>
      <c r="K494">
        <v>13.31</v>
      </c>
      <c r="L494" t="s">
        <v>19</v>
      </c>
    </row>
    <row r="495" spans="1:12" x14ac:dyDescent="0.35">
      <c r="A495">
        <v>494</v>
      </c>
      <c r="B495" t="s">
        <v>46</v>
      </c>
      <c r="C495">
        <v>29</v>
      </c>
      <c r="D495" s="1">
        <v>45223</v>
      </c>
      <c r="E495">
        <v>2</v>
      </c>
      <c r="F495" t="s">
        <v>119</v>
      </c>
      <c r="G495">
        <v>39</v>
      </c>
      <c r="H495" t="s">
        <v>32</v>
      </c>
      <c r="I495" t="s">
        <v>578</v>
      </c>
      <c r="J495" t="s">
        <v>18</v>
      </c>
      <c r="K495">
        <v>10.74</v>
      </c>
      <c r="L495" t="s">
        <v>19</v>
      </c>
    </row>
    <row r="496" spans="1:12" x14ac:dyDescent="0.35">
      <c r="A496">
        <v>495</v>
      </c>
      <c r="B496" t="s">
        <v>54</v>
      </c>
      <c r="C496">
        <v>33</v>
      </c>
      <c r="D496" s="1">
        <v>45184</v>
      </c>
      <c r="E496">
        <v>1</v>
      </c>
      <c r="F496" t="s">
        <v>55</v>
      </c>
      <c r="G496">
        <v>14</v>
      </c>
      <c r="H496" t="s">
        <v>16</v>
      </c>
      <c r="I496" t="s">
        <v>579</v>
      </c>
      <c r="J496" t="s">
        <v>65</v>
      </c>
      <c r="K496">
        <v>10.08</v>
      </c>
      <c r="L496" t="s">
        <v>49</v>
      </c>
    </row>
    <row r="497" spans="1:12" x14ac:dyDescent="0.35">
      <c r="A497">
        <v>496</v>
      </c>
      <c r="B497" t="s">
        <v>37</v>
      </c>
      <c r="C497">
        <v>18</v>
      </c>
      <c r="D497" s="1">
        <v>44874</v>
      </c>
      <c r="E497">
        <v>4</v>
      </c>
      <c r="F497" t="s">
        <v>222</v>
      </c>
      <c r="G497">
        <v>67</v>
      </c>
      <c r="H497" t="s">
        <v>51</v>
      </c>
      <c r="I497" t="s">
        <v>580</v>
      </c>
      <c r="J497" t="s">
        <v>78</v>
      </c>
      <c r="K497">
        <v>12.76</v>
      </c>
      <c r="L497" t="s">
        <v>36</v>
      </c>
    </row>
    <row r="498" spans="1:12" x14ac:dyDescent="0.35">
      <c r="A498">
        <v>497</v>
      </c>
      <c r="B498" t="s">
        <v>30</v>
      </c>
      <c r="C498">
        <v>38</v>
      </c>
      <c r="D498" s="1">
        <v>45093</v>
      </c>
      <c r="E498">
        <v>3</v>
      </c>
      <c r="F498" t="s">
        <v>197</v>
      </c>
      <c r="G498">
        <v>81</v>
      </c>
      <c r="H498" t="s">
        <v>62</v>
      </c>
      <c r="I498" t="s">
        <v>581</v>
      </c>
      <c r="J498" t="s">
        <v>68</v>
      </c>
      <c r="K498">
        <v>0</v>
      </c>
      <c r="L498" t="s">
        <v>34</v>
      </c>
    </row>
    <row r="499" spans="1:12" x14ac:dyDescent="0.35">
      <c r="A499">
        <v>498</v>
      </c>
      <c r="B499" t="s">
        <v>14</v>
      </c>
      <c r="C499">
        <v>44</v>
      </c>
      <c r="D499" s="1">
        <v>45101</v>
      </c>
      <c r="E499">
        <v>3</v>
      </c>
      <c r="F499" t="s">
        <v>66</v>
      </c>
      <c r="G499">
        <v>43</v>
      </c>
      <c r="H499" t="s">
        <v>16</v>
      </c>
      <c r="I499" t="s">
        <v>582</v>
      </c>
      <c r="J499" t="s">
        <v>40</v>
      </c>
      <c r="K499">
        <v>9.09</v>
      </c>
      <c r="L499" t="s">
        <v>19</v>
      </c>
    </row>
    <row r="500" spans="1:12" x14ac:dyDescent="0.35">
      <c r="A500">
        <v>499</v>
      </c>
      <c r="B500" t="s">
        <v>46</v>
      </c>
      <c r="C500">
        <v>39</v>
      </c>
      <c r="D500" s="1">
        <v>44952</v>
      </c>
      <c r="E500">
        <v>3</v>
      </c>
      <c r="F500" t="s">
        <v>70</v>
      </c>
      <c r="G500">
        <v>78</v>
      </c>
      <c r="H500" t="s">
        <v>22</v>
      </c>
      <c r="I500" t="s">
        <v>583</v>
      </c>
      <c r="J500" t="s">
        <v>65</v>
      </c>
      <c r="K500">
        <v>13.9</v>
      </c>
      <c r="L500" t="s">
        <v>19</v>
      </c>
    </row>
    <row r="501" spans="1:12" x14ac:dyDescent="0.35">
      <c r="A501">
        <v>500</v>
      </c>
      <c r="B501" t="s">
        <v>42</v>
      </c>
      <c r="C501">
        <v>19</v>
      </c>
      <c r="D501" s="1">
        <v>45325</v>
      </c>
      <c r="E501">
        <v>2</v>
      </c>
      <c r="F501" t="s">
        <v>148</v>
      </c>
      <c r="G501">
        <v>52</v>
      </c>
      <c r="H501" t="s">
        <v>62</v>
      </c>
      <c r="I501" t="s">
        <v>584</v>
      </c>
      <c r="J501" t="s">
        <v>24</v>
      </c>
      <c r="K501">
        <v>6.91</v>
      </c>
      <c r="L501" t="s">
        <v>41</v>
      </c>
    </row>
    <row r="502" spans="1:12" x14ac:dyDescent="0.35">
      <c r="A502">
        <v>501</v>
      </c>
      <c r="B502" t="s">
        <v>46</v>
      </c>
      <c r="C502">
        <v>23</v>
      </c>
      <c r="D502" s="1">
        <v>45392</v>
      </c>
      <c r="E502">
        <v>3</v>
      </c>
      <c r="F502" t="s">
        <v>66</v>
      </c>
      <c r="G502">
        <v>30</v>
      </c>
      <c r="H502" t="s">
        <v>51</v>
      </c>
      <c r="I502" t="s">
        <v>525</v>
      </c>
      <c r="J502" t="s">
        <v>24</v>
      </c>
      <c r="K502">
        <v>6.76</v>
      </c>
      <c r="L502" t="s">
        <v>19</v>
      </c>
    </row>
    <row r="503" spans="1:12" x14ac:dyDescent="0.35">
      <c r="A503">
        <v>502</v>
      </c>
      <c r="B503" t="s">
        <v>37</v>
      </c>
      <c r="C503">
        <v>35</v>
      </c>
      <c r="D503" s="1">
        <v>45211</v>
      </c>
      <c r="E503">
        <v>4</v>
      </c>
      <c r="F503" t="s">
        <v>222</v>
      </c>
      <c r="G503">
        <v>60</v>
      </c>
      <c r="H503" t="s">
        <v>32</v>
      </c>
      <c r="I503" t="s">
        <v>585</v>
      </c>
      <c r="J503" t="s">
        <v>61</v>
      </c>
      <c r="K503">
        <v>10.53</v>
      </c>
      <c r="L503" t="s">
        <v>36</v>
      </c>
    </row>
    <row r="504" spans="1:12" x14ac:dyDescent="0.35">
      <c r="A504">
        <v>503</v>
      </c>
      <c r="B504" t="s">
        <v>46</v>
      </c>
      <c r="C504">
        <v>50</v>
      </c>
      <c r="D504" s="1">
        <v>45308</v>
      </c>
      <c r="E504">
        <v>4</v>
      </c>
      <c r="F504" t="s">
        <v>15</v>
      </c>
      <c r="G504">
        <v>58</v>
      </c>
      <c r="H504" t="s">
        <v>51</v>
      </c>
      <c r="I504" t="s">
        <v>586</v>
      </c>
      <c r="J504" t="s">
        <v>57</v>
      </c>
      <c r="K504">
        <v>6.68</v>
      </c>
      <c r="L504" t="s">
        <v>19</v>
      </c>
    </row>
    <row r="505" spans="1:12" x14ac:dyDescent="0.35">
      <c r="A505">
        <v>504</v>
      </c>
      <c r="B505" t="s">
        <v>14</v>
      </c>
      <c r="C505">
        <v>59</v>
      </c>
      <c r="D505" s="1">
        <v>44992</v>
      </c>
      <c r="E505">
        <v>2</v>
      </c>
      <c r="F505" t="s">
        <v>119</v>
      </c>
      <c r="G505">
        <v>20</v>
      </c>
      <c r="H505" t="s">
        <v>44</v>
      </c>
      <c r="I505" t="s">
        <v>587</v>
      </c>
      <c r="J505" t="s">
        <v>68</v>
      </c>
      <c r="K505">
        <v>0</v>
      </c>
      <c r="L505" t="s">
        <v>19</v>
      </c>
    </row>
    <row r="506" spans="1:12" x14ac:dyDescent="0.35">
      <c r="A506">
        <v>505</v>
      </c>
      <c r="B506" t="s">
        <v>37</v>
      </c>
      <c r="C506">
        <v>33</v>
      </c>
      <c r="D506" s="1">
        <v>45389</v>
      </c>
      <c r="E506">
        <v>5</v>
      </c>
      <c r="F506" t="s">
        <v>173</v>
      </c>
      <c r="G506">
        <v>76</v>
      </c>
      <c r="H506" t="s">
        <v>51</v>
      </c>
      <c r="I506" t="s">
        <v>588</v>
      </c>
      <c r="J506" t="s">
        <v>68</v>
      </c>
      <c r="K506">
        <v>0</v>
      </c>
      <c r="L506" t="s">
        <v>36</v>
      </c>
    </row>
    <row r="507" spans="1:12" x14ac:dyDescent="0.35">
      <c r="A507">
        <v>506</v>
      </c>
      <c r="B507" t="s">
        <v>58</v>
      </c>
      <c r="C507">
        <v>54</v>
      </c>
      <c r="D507" s="1">
        <v>45079</v>
      </c>
      <c r="E507">
        <v>4</v>
      </c>
      <c r="F507" t="s">
        <v>59</v>
      </c>
      <c r="G507">
        <v>92</v>
      </c>
      <c r="H507" t="s">
        <v>62</v>
      </c>
      <c r="I507" t="s">
        <v>589</v>
      </c>
      <c r="J507" t="s">
        <v>61</v>
      </c>
      <c r="K507">
        <v>0</v>
      </c>
      <c r="L507" t="s">
        <v>41</v>
      </c>
    </row>
    <row r="508" spans="1:12" x14ac:dyDescent="0.35">
      <c r="A508">
        <v>507</v>
      </c>
      <c r="B508" t="s">
        <v>26</v>
      </c>
      <c r="C508">
        <v>44</v>
      </c>
      <c r="D508" s="1">
        <v>45407</v>
      </c>
      <c r="E508">
        <v>5</v>
      </c>
      <c r="F508" t="s">
        <v>27</v>
      </c>
      <c r="G508">
        <v>90</v>
      </c>
      <c r="H508" t="s">
        <v>44</v>
      </c>
      <c r="I508" t="s">
        <v>590</v>
      </c>
      <c r="J508" t="s">
        <v>40</v>
      </c>
      <c r="K508">
        <v>7.7</v>
      </c>
      <c r="L508" t="s">
        <v>29</v>
      </c>
    </row>
    <row r="509" spans="1:12" x14ac:dyDescent="0.35">
      <c r="A509">
        <v>508</v>
      </c>
      <c r="B509" t="s">
        <v>37</v>
      </c>
      <c r="C509">
        <v>41</v>
      </c>
      <c r="D509" s="1">
        <v>45407</v>
      </c>
      <c r="E509">
        <v>4</v>
      </c>
      <c r="F509" t="s">
        <v>222</v>
      </c>
      <c r="G509">
        <v>75</v>
      </c>
      <c r="H509" t="s">
        <v>51</v>
      </c>
      <c r="I509" t="s">
        <v>591</v>
      </c>
      <c r="J509" t="s">
        <v>24</v>
      </c>
      <c r="K509">
        <v>11.47</v>
      </c>
      <c r="L509" t="s">
        <v>36</v>
      </c>
    </row>
    <row r="510" spans="1:12" x14ac:dyDescent="0.35">
      <c r="A510">
        <v>509</v>
      </c>
      <c r="B510" t="s">
        <v>42</v>
      </c>
      <c r="C510">
        <v>35</v>
      </c>
      <c r="D510" s="1">
        <v>45045</v>
      </c>
      <c r="E510">
        <v>2</v>
      </c>
      <c r="F510" t="s">
        <v>116</v>
      </c>
      <c r="G510">
        <v>35</v>
      </c>
      <c r="H510" t="s">
        <v>51</v>
      </c>
      <c r="I510" t="s">
        <v>592</v>
      </c>
      <c r="J510" t="s">
        <v>61</v>
      </c>
      <c r="K510">
        <v>0</v>
      </c>
      <c r="L510" t="s">
        <v>41</v>
      </c>
    </row>
    <row r="511" spans="1:12" x14ac:dyDescent="0.35">
      <c r="A511">
        <v>510</v>
      </c>
      <c r="B511" t="s">
        <v>14</v>
      </c>
      <c r="C511">
        <v>38</v>
      </c>
      <c r="D511" s="1">
        <v>45325</v>
      </c>
      <c r="E511">
        <v>1</v>
      </c>
      <c r="F511" t="s">
        <v>47</v>
      </c>
      <c r="G511">
        <v>8</v>
      </c>
      <c r="H511" t="s">
        <v>62</v>
      </c>
      <c r="I511" t="s">
        <v>593</v>
      </c>
      <c r="J511" t="s">
        <v>68</v>
      </c>
      <c r="K511">
        <v>7.61</v>
      </c>
      <c r="L511" t="s">
        <v>19</v>
      </c>
    </row>
    <row r="512" spans="1:12" x14ac:dyDescent="0.35">
      <c r="A512">
        <v>511</v>
      </c>
      <c r="B512" t="s">
        <v>30</v>
      </c>
      <c r="C512">
        <v>49</v>
      </c>
      <c r="D512" s="1">
        <v>45388</v>
      </c>
      <c r="E512">
        <v>3</v>
      </c>
      <c r="F512" t="s">
        <v>238</v>
      </c>
      <c r="G512">
        <v>54</v>
      </c>
      <c r="H512" t="s">
        <v>32</v>
      </c>
      <c r="I512" t="s">
        <v>594</v>
      </c>
      <c r="J512" t="s">
        <v>18</v>
      </c>
      <c r="K512">
        <v>0</v>
      </c>
      <c r="L512" t="s">
        <v>34</v>
      </c>
    </row>
    <row r="513" spans="1:12" x14ac:dyDescent="0.35">
      <c r="A513">
        <v>512</v>
      </c>
      <c r="B513" t="s">
        <v>46</v>
      </c>
      <c r="C513">
        <v>50</v>
      </c>
      <c r="D513" s="1">
        <v>44982</v>
      </c>
      <c r="E513">
        <v>1</v>
      </c>
      <c r="F513" t="s">
        <v>47</v>
      </c>
      <c r="G513">
        <v>8</v>
      </c>
      <c r="H513" t="s">
        <v>16</v>
      </c>
      <c r="I513" t="s">
        <v>595</v>
      </c>
      <c r="J513" t="s">
        <v>65</v>
      </c>
      <c r="K513">
        <v>14.36</v>
      </c>
      <c r="L513" t="s">
        <v>19</v>
      </c>
    </row>
    <row r="514" spans="1:12" x14ac:dyDescent="0.35">
      <c r="A514">
        <v>513</v>
      </c>
      <c r="B514" t="s">
        <v>20</v>
      </c>
      <c r="C514">
        <v>46</v>
      </c>
      <c r="D514" s="1">
        <v>45301</v>
      </c>
      <c r="E514">
        <v>5</v>
      </c>
      <c r="F514" t="s">
        <v>107</v>
      </c>
      <c r="G514">
        <v>53</v>
      </c>
      <c r="H514" t="s">
        <v>44</v>
      </c>
      <c r="I514" t="s">
        <v>596</v>
      </c>
      <c r="J514" t="s">
        <v>61</v>
      </c>
      <c r="K514">
        <v>8.26</v>
      </c>
      <c r="L514" t="s">
        <v>25</v>
      </c>
    </row>
    <row r="515" spans="1:12" x14ac:dyDescent="0.35">
      <c r="A515">
        <v>514</v>
      </c>
      <c r="B515" t="s">
        <v>37</v>
      </c>
      <c r="C515">
        <v>57</v>
      </c>
      <c r="D515" s="1">
        <v>45546</v>
      </c>
      <c r="E515">
        <v>1</v>
      </c>
      <c r="F515" t="s">
        <v>84</v>
      </c>
      <c r="G515">
        <v>14</v>
      </c>
      <c r="H515" t="s">
        <v>32</v>
      </c>
      <c r="I515" t="s">
        <v>597</v>
      </c>
      <c r="J515" t="s">
        <v>65</v>
      </c>
      <c r="K515">
        <v>13.92</v>
      </c>
      <c r="L515" t="s">
        <v>36</v>
      </c>
    </row>
    <row r="516" spans="1:12" x14ac:dyDescent="0.35">
      <c r="A516">
        <v>515</v>
      </c>
      <c r="B516" t="s">
        <v>37</v>
      </c>
      <c r="C516">
        <v>34</v>
      </c>
      <c r="D516" s="1">
        <v>45081</v>
      </c>
      <c r="E516">
        <v>3</v>
      </c>
      <c r="F516" t="s">
        <v>38</v>
      </c>
      <c r="G516">
        <v>39</v>
      </c>
      <c r="H516" t="s">
        <v>32</v>
      </c>
      <c r="I516" t="s">
        <v>598</v>
      </c>
      <c r="J516" t="s">
        <v>78</v>
      </c>
      <c r="K516">
        <v>9.23</v>
      </c>
      <c r="L516" t="s">
        <v>36</v>
      </c>
    </row>
    <row r="517" spans="1:12" x14ac:dyDescent="0.35">
      <c r="A517">
        <v>516</v>
      </c>
      <c r="B517" t="s">
        <v>54</v>
      </c>
      <c r="C517">
        <v>51</v>
      </c>
      <c r="D517" s="1">
        <v>45476</v>
      </c>
      <c r="E517">
        <v>3</v>
      </c>
      <c r="F517" t="s">
        <v>212</v>
      </c>
      <c r="G517">
        <v>57</v>
      </c>
      <c r="H517" t="s">
        <v>16</v>
      </c>
      <c r="I517" t="s">
        <v>599</v>
      </c>
      <c r="J517" t="s">
        <v>18</v>
      </c>
      <c r="K517">
        <v>12.07</v>
      </c>
      <c r="L517" t="s">
        <v>49</v>
      </c>
    </row>
    <row r="518" spans="1:12" x14ac:dyDescent="0.35">
      <c r="A518">
        <v>517</v>
      </c>
      <c r="B518" t="s">
        <v>14</v>
      </c>
      <c r="C518">
        <v>20</v>
      </c>
      <c r="D518" s="1">
        <v>45075</v>
      </c>
      <c r="E518">
        <v>1</v>
      </c>
      <c r="F518" t="s">
        <v>47</v>
      </c>
      <c r="G518">
        <v>5</v>
      </c>
      <c r="H518" t="s">
        <v>16</v>
      </c>
      <c r="I518" t="s">
        <v>600</v>
      </c>
      <c r="J518" t="s">
        <v>24</v>
      </c>
      <c r="K518">
        <v>0</v>
      </c>
      <c r="L518" t="s">
        <v>19</v>
      </c>
    </row>
    <row r="519" spans="1:12" x14ac:dyDescent="0.35">
      <c r="A519">
        <v>518</v>
      </c>
      <c r="B519" t="s">
        <v>30</v>
      </c>
      <c r="C519">
        <v>30</v>
      </c>
      <c r="D519" s="1">
        <v>44909</v>
      </c>
      <c r="E519">
        <v>5</v>
      </c>
      <c r="F519" t="s">
        <v>197</v>
      </c>
      <c r="G519">
        <v>83</v>
      </c>
      <c r="H519" t="s">
        <v>51</v>
      </c>
      <c r="I519" t="s">
        <v>601</v>
      </c>
      <c r="J519" t="s">
        <v>24</v>
      </c>
      <c r="K519">
        <v>8.92</v>
      </c>
      <c r="L519" t="s">
        <v>34</v>
      </c>
    </row>
    <row r="520" spans="1:12" x14ac:dyDescent="0.35">
      <c r="A520">
        <v>519</v>
      </c>
      <c r="B520" t="s">
        <v>79</v>
      </c>
      <c r="C520">
        <v>54</v>
      </c>
      <c r="D520" s="1">
        <v>45276</v>
      </c>
      <c r="E520">
        <v>1</v>
      </c>
      <c r="F520" t="s">
        <v>80</v>
      </c>
      <c r="G520">
        <v>14</v>
      </c>
      <c r="H520" t="s">
        <v>62</v>
      </c>
      <c r="I520" t="s">
        <v>602</v>
      </c>
      <c r="J520" t="s">
        <v>61</v>
      </c>
      <c r="K520">
        <v>11.88</v>
      </c>
      <c r="L520" t="s">
        <v>53</v>
      </c>
    </row>
    <row r="521" spans="1:12" x14ac:dyDescent="0.35">
      <c r="A521">
        <v>520</v>
      </c>
      <c r="B521" t="s">
        <v>14</v>
      </c>
      <c r="C521">
        <v>21</v>
      </c>
      <c r="D521" s="1">
        <v>45103</v>
      </c>
      <c r="E521">
        <v>2</v>
      </c>
      <c r="F521" t="s">
        <v>119</v>
      </c>
      <c r="G521">
        <v>30</v>
      </c>
      <c r="H521" t="s">
        <v>32</v>
      </c>
      <c r="I521" t="s">
        <v>603</v>
      </c>
      <c r="J521" t="s">
        <v>24</v>
      </c>
      <c r="K521">
        <v>10.73</v>
      </c>
      <c r="L521" t="s">
        <v>19</v>
      </c>
    </row>
    <row r="522" spans="1:12" x14ac:dyDescent="0.35">
      <c r="A522">
        <v>521</v>
      </c>
      <c r="B522" t="s">
        <v>46</v>
      </c>
      <c r="C522">
        <v>28</v>
      </c>
      <c r="D522" s="1">
        <v>45281</v>
      </c>
      <c r="E522">
        <v>1</v>
      </c>
      <c r="F522" t="s">
        <v>47</v>
      </c>
      <c r="G522">
        <v>15</v>
      </c>
      <c r="H522" t="s">
        <v>16</v>
      </c>
      <c r="I522" t="s">
        <v>604</v>
      </c>
      <c r="J522" t="s">
        <v>78</v>
      </c>
      <c r="K522">
        <v>7.81</v>
      </c>
      <c r="L522" t="s">
        <v>19</v>
      </c>
    </row>
    <row r="523" spans="1:12" x14ac:dyDescent="0.35">
      <c r="A523">
        <v>522</v>
      </c>
      <c r="B523" t="s">
        <v>79</v>
      </c>
      <c r="C523">
        <v>30</v>
      </c>
      <c r="D523" s="1">
        <v>45568</v>
      </c>
      <c r="E523">
        <v>3</v>
      </c>
      <c r="F523" t="s">
        <v>100</v>
      </c>
      <c r="G523">
        <v>33</v>
      </c>
      <c r="H523" t="s">
        <v>44</v>
      </c>
      <c r="I523" t="s">
        <v>605</v>
      </c>
      <c r="J523" t="s">
        <v>61</v>
      </c>
      <c r="K523">
        <v>0</v>
      </c>
      <c r="L523" t="s">
        <v>53</v>
      </c>
    </row>
    <row r="524" spans="1:12" x14ac:dyDescent="0.35">
      <c r="A524">
        <v>523</v>
      </c>
      <c r="B524" t="s">
        <v>14</v>
      </c>
      <c r="C524">
        <v>50</v>
      </c>
      <c r="D524" s="1">
        <v>45305</v>
      </c>
      <c r="E524">
        <v>3</v>
      </c>
      <c r="F524" t="s">
        <v>119</v>
      </c>
      <c r="G524">
        <v>17</v>
      </c>
      <c r="H524" t="s">
        <v>32</v>
      </c>
      <c r="I524" t="s">
        <v>606</v>
      </c>
      <c r="J524" t="s">
        <v>18</v>
      </c>
      <c r="K524">
        <v>0</v>
      </c>
      <c r="L524" t="s">
        <v>19</v>
      </c>
    </row>
    <row r="525" spans="1:12" x14ac:dyDescent="0.35">
      <c r="A525">
        <v>524</v>
      </c>
      <c r="B525" t="s">
        <v>58</v>
      </c>
      <c r="C525">
        <v>22</v>
      </c>
      <c r="D525" s="1">
        <v>45131</v>
      </c>
      <c r="E525">
        <v>1</v>
      </c>
      <c r="F525" t="s">
        <v>43</v>
      </c>
      <c r="G525">
        <v>20</v>
      </c>
      <c r="H525" t="s">
        <v>16</v>
      </c>
      <c r="I525" t="s">
        <v>607</v>
      </c>
      <c r="J525" t="s">
        <v>68</v>
      </c>
      <c r="K525">
        <v>0</v>
      </c>
      <c r="L525" t="s">
        <v>41</v>
      </c>
    </row>
    <row r="526" spans="1:12" x14ac:dyDescent="0.35">
      <c r="A526">
        <v>525</v>
      </c>
      <c r="B526" t="s">
        <v>42</v>
      </c>
      <c r="C526">
        <v>30</v>
      </c>
      <c r="D526" s="1">
        <v>45206</v>
      </c>
      <c r="E526">
        <v>3</v>
      </c>
      <c r="F526" t="s">
        <v>148</v>
      </c>
      <c r="G526">
        <v>47</v>
      </c>
      <c r="H526" t="s">
        <v>51</v>
      </c>
      <c r="I526" t="s">
        <v>608</v>
      </c>
      <c r="J526" t="s">
        <v>68</v>
      </c>
      <c r="K526">
        <v>12.92</v>
      </c>
      <c r="L526" t="s">
        <v>41</v>
      </c>
    </row>
    <row r="527" spans="1:12" x14ac:dyDescent="0.35">
      <c r="A527">
        <v>526</v>
      </c>
      <c r="B527" t="s">
        <v>37</v>
      </c>
      <c r="C527">
        <v>49</v>
      </c>
      <c r="D527" s="1">
        <v>45519</v>
      </c>
      <c r="E527">
        <v>1</v>
      </c>
      <c r="F527" t="s">
        <v>84</v>
      </c>
      <c r="G527">
        <v>15</v>
      </c>
      <c r="H527" t="s">
        <v>16</v>
      </c>
      <c r="I527" t="s">
        <v>609</v>
      </c>
      <c r="J527" t="s">
        <v>68</v>
      </c>
      <c r="K527">
        <v>0</v>
      </c>
      <c r="L527" t="s">
        <v>36</v>
      </c>
    </row>
    <row r="528" spans="1:12" x14ac:dyDescent="0.35">
      <c r="A528">
        <v>527</v>
      </c>
      <c r="B528" t="s">
        <v>58</v>
      </c>
      <c r="C528">
        <v>37</v>
      </c>
      <c r="D528" s="1">
        <v>45078</v>
      </c>
      <c r="E528">
        <v>4</v>
      </c>
      <c r="F528" t="s">
        <v>148</v>
      </c>
      <c r="G528">
        <v>30</v>
      </c>
      <c r="H528" t="s">
        <v>44</v>
      </c>
      <c r="I528" t="s">
        <v>610</v>
      </c>
      <c r="J528" t="s">
        <v>68</v>
      </c>
      <c r="K528">
        <v>0</v>
      </c>
      <c r="L528" t="s">
        <v>41</v>
      </c>
    </row>
    <row r="529" spans="1:12" x14ac:dyDescent="0.35">
      <c r="A529">
        <v>528</v>
      </c>
      <c r="B529" t="s">
        <v>20</v>
      </c>
      <c r="C529">
        <v>38</v>
      </c>
      <c r="D529" s="1">
        <v>45233</v>
      </c>
      <c r="E529">
        <v>3</v>
      </c>
      <c r="F529" t="s">
        <v>21</v>
      </c>
      <c r="G529">
        <v>41</v>
      </c>
      <c r="H529" t="s">
        <v>44</v>
      </c>
      <c r="I529" t="s">
        <v>611</v>
      </c>
      <c r="J529" t="s">
        <v>18</v>
      </c>
      <c r="K529">
        <v>0</v>
      </c>
      <c r="L529" t="s">
        <v>25</v>
      </c>
    </row>
    <row r="530" spans="1:12" x14ac:dyDescent="0.35">
      <c r="A530">
        <v>529</v>
      </c>
      <c r="B530" t="s">
        <v>58</v>
      </c>
      <c r="C530">
        <v>41</v>
      </c>
      <c r="D530" s="1">
        <v>45372</v>
      </c>
      <c r="E530">
        <v>1</v>
      </c>
      <c r="F530" t="s">
        <v>116</v>
      </c>
      <c r="G530">
        <v>26</v>
      </c>
      <c r="H530" t="s">
        <v>22</v>
      </c>
      <c r="I530" t="s">
        <v>612</v>
      </c>
      <c r="J530" t="s">
        <v>24</v>
      </c>
      <c r="K530">
        <v>6.77</v>
      </c>
      <c r="L530" t="s">
        <v>41</v>
      </c>
    </row>
    <row r="531" spans="1:12" x14ac:dyDescent="0.35">
      <c r="A531">
        <v>530</v>
      </c>
      <c r="B531" t="s">
        <v>14</v>
      </c>
      <c r="C531">
        <v>40</v>
      </c>
      <c r="D531" s="1">
        <v>45390</v>
      </c>
      <c r="E531">
        <v>5</v>
      </c>
      <c r="F531" t="s">
        <v>70</v>
      </c>
      <c r="G531">
        <v>76</v>
      </c>
      <c r="H531" t="s">
        <v>16</v>
      </c>
      <c r="I531" t="s">
        <v>613</v>
      </c>
      <c r="J531" t="s">
        <v>78</v>
      </c>
      <c r="K531">
        <v>0</v>
      </c>
      <c r="L531" t="s">
        <v>19</v>
      </c>
    </row>
    <row r="532" spans="1:12" x14ac:dyDescent="0.35">
      <c r="A532">
        <v>531</v>
      </c>
      <c r="B532" t="s">
        <v>58</v>
      </c>
      <c r="C532">
        <v>55</v>
      </c>
      <c r="D532" s="1">
        <v>45571</v>
      </c>
      <c r="E532">
        <v>3</v>
      </c>
      <c r="F532" t="s">
        <v>148</v>
      </c>
      <c r="G532">
        <v>44</v>
      </c>
      <c r="H532" t="s">
        <v>32</v>
      </c>
      <c r="I532" t="s">
        <v>614</v>
      </c>
      <c r="J532" t="s">
        <v>57</v>
      </c>
      <c r="K532">
        <v>0</v>
      </c>
      <c r="L532" t="s">
        <v>41</v>
      </c>
    </row>
    <row r="533" spans="1:12" x14ac:dyDescent="0.35">
      <c r="A533">
        <v>532</v>
      </c>
      <c r="B533" t="s">
        <v>14</v>
      </c>
      <c r="C533">
        <v>57</v>
      </c>
      <c r="D533" s="1">
        <v>45286</v>
      </c>
      <c r="E533">
        <v>3</v>
      </c>
      <c r="F533" t="s">
        <v>66</v>
      </c>
      <c r="G533">
        <v>42</v>
      </c>
      <c r="H533" t="s">
        <v>51</v>
      </c>
      <c r="I533" t="s">
        <v>615</v>
      </c>
      <c r="J533" t="s">
        <v>18</v>
      </c>
      <c r="K533">
        <v>14.57</v>
      </c>
      <c r="L533" t="s">
        <v>19</v>
      </c>
    </row>
    <row r="534" spans="1:12" x14ac:dyDescent="0.35">
      <c r="A534">
        <v>533</v>
      </c>
      <c r="B534" t="s">
        <v>42</v>
      </c>
      <c r="C534">
        <v>52</v>
      </c>
      <c r="D534" s="1">
        <v>45333</v>
      </c>
      <c r="E534">
        <v>5</v>
      </c>
      <c r="F534" t="s">
        <v>59</v>
      </c>
      <c r="G534">
        <v>79</v>
      </c>
      <c r="H534" t="s">
        <v>16</v>
      </c>
      <c r="I534" t="s">
        <v>616</v>
      </c>
      <c r="J534" t="s">
        <v>57</v>
      </c>
      <c r="K534">
        <v>0</v>
      </c>
      <c r="L534" t="s">
        <v>41</v>
      </c>
    </row>
    <row r="535" spans="1:12" x14ac:dyDescent="0.35">
      <c r="A535">
        <v>534</v>
      </c>
      <c r="B535" t="s">
        <v>37</v>
      </c>
      <c r="C535">
        <v>49</v>
      </c>
      <c r="D535" s="1">
        <v>45214</v>
      </c>
      <c r="E535">
        <v>5</v>
      </c>
      <c r="F535" t="s">
        <v>173</v>
      </c>
      <c r="G535">
        <v>94</v>
      </c>
      <c r="H535" t="s">
        <v>16</v>
      </c>
      <c r="I535" t="s">
        <v>617</v>
      </c>
      <c r="J535" t="s">
        <v>18</v>
      </c>
      <c r="K535">
        <v>0</v>
      </c>
      <c r="L535" t="s">
        <v>36</v>
      </c>
    </row>
    <row r="536" spans="1:12" x14ac:dyDescent="0.35">
      <c r="A536">
        <v>535</v>
      </c>
      <c r="B536" t="s">
        <v>42</v>
      </c>
      <c r="C536">
        <v>32</v>
      </c>
      <c r="D536" s="1">
        <v>45285</v>
      </c>
      <c r="E536">
        <v>2</v>
      </c>
      <c r="F536" t="s">
        <v>148</v>
      </c>
      <c r="G536">
        <v>36</v>
      </c>
      <c r="H536" t="s">
        <v>62</v>
      </c>
      <c r="I536" t="s">
        <v>618</v>
      </c>
      <c r="J536" t="s">
        <v>68</v>
      </c>
      <c r="K536">
        <v>6.86</v>
      </c>
      <c r="L536" t="s">
        <v>41</v>
      </c>
    </row>
    <row r="537" spans="1:12" x14ac:dyDescent="0.35">
      <c r="A537">
        <v>536</v>
      </c>
      <c r="B537" t="s">
        <v>46</v>
      </c>
      <c r="C537">
        <v>49</v>
      </c>
      <c r="D537" s="1">
        <v>44954</v>
      </c>
      <c r="E537">
        <v>1</v>
      </c>
      <c r="F537" t="s">
        <v>47</v>
      </c>
      <c r="G537">
        <v>10</v>
      </c>
      <c r="H537" t="s">
        <v>22</v>
      </c>
      <c r="I537" t="s">
        <v>619</v>
      </c>
      <c r="J537" t="s">
        <v>61</v>
      </c>
      <c r="K537">
        <v>15.28</v>
      </c>
      <c r="L537" t="s">
        <v>19</v>
      </c>
    </row>
    <row r="538" spans="1:12" x14ac:dyDescent="0.35">
      <c r="A538">
        <v>537</v>
      </c>
      <c r="B538" t="s">
        <v>79</v>
      </c>
      <c r="C538">
        <v>55</v>
      </c>
      <c r="D538" s="1">
        <v>45319</v>
      </c>
      <c r="E538">
        <v>4</v>
      </c>
      <c r="F538" t="s">
        <v>113</v>
      </c>
      <c r="G538">
        <v>61</v>
      </c>
      <c r="H538" t="s">
        <v>51</v>
      </c>
      <c r="I538" t="s">
        <v>620</v>
      </c>
      <c r="J538" t="s">
        <v>24</v>
      </c>
      <c r="K538">
        <v>0</v>
      </c>
      <c r="L538" t="s">
        <v>53</v>
      </c>
    </row>
    <row r="539" spans="1:12" x14ac:dyDescent="0.35">
      <c r="A539">
        <v>538</v>
      </c>
      <c r="B539" t="s">
        <v>20</v>
      </c>
      <c r="C539">
        <v>24</v>
      </c>
      <c r="D539" s="1">
        <v>44909</v>
      </c>
      <c r="E539">
        <v>2</v>
      </c>
      <c r="F539" t="s">
        <v>125</v>
      </c>
      <c r="G539">
        <v>10</v>
      </c>
      <c r="H539" t="s">
        <v>44</v>
      </c>
      <c r="I539" t="s">
        <v>621</v>
      </c>
      <c r="J539" t="s">
        <v>18</v>
      </c>
      <c r="K539">
        <v>0</v>
      </c>
      <c r="L539" t="s">
        <v>25</v>
      </c>
    </row>
    <row r="540" spans="1:12" x14ac:dyDescent="0.35">
      <c r="A540">
        <v>539</v>
      </c>
      <c r="B540" t="s">
        <v>14</v>
      </c>
      <c r="C540">
        <v>41</v>
      </c>
      <c r="D540" s="1">
        <v>44896</v>
      </c>
      <c r="E540">
        <v>2</v>
      </c>
      <c r="F540" t="s">
        <v>47</v>
      </c>
      <c r="G540">
        <v>14</v>
      </c>
      <c r="H540" t="s">
        <v>32</v>
      </c>
      <c r="I540" t="s">
        <v>622</v>
      </c>
      <c r="J540" t="s">
        <v>18</v>
      </c>
      <c r="K540">
        <v>0</v>
      </c>
      <c r="L540" t="s">
        <v>19</v>
      </c>
    </row>
    <row r="541" spans="1:12" x14ac:dyDescent="0.35">
      <c r="A541">
        <v>540</v>
      </c>
      <c r="B541" t="s">
        <v>58</v>
      </c>
      <c r="C541">
        <v>41</v>
      </c>
      <c r="D541" s="1">
        <v>45507</v>
      </c>
      <c r="E541">
        <v>1</v>
      </c>
      <c r="F541" t="s">
        <v>43</v>
      </c>
      <c r="G541">
        <v>4</v>
      </c>
      <c r="H541" t="s">
        <v>16</v>
      </c>
      <c r="I541" t="s">
        <v>623</v>
      </c>
      <c r="J541" t="s">
        <v>61</v>
      </c>
      <c r="K541">
        <v>11.01</v>
      </c>
      <c r="L541" t="s">
        <v>41</v>
      </c>
    </row>
    <row r="542" spans="1:12" x14ac:dyDescent="0.35">
      <c r="A542">
        <v>541</v>
      </c>
      <c r="B542" t="s">
        <v>14</v>
      </c>
      <c r="C542">
        <v>49</v>
      </c>
      <c r="D542" s="1">
        <v>45315</v>
      </c>
      <c r="E542">
        <v>1</v>
      </c>
      <c r="F542" t="s">
        <v>66</v>
      </c>
      <c r="G542">
        <v>43</v>
      </c>
      <c r="H542" t="s">
        <v>62</v>
      </c>
      <c r="I542" t="s">
        <v>624</v>
      </c>
      <c r="J542" t="s">
        <v>40</v>
      </c>
      <c r="K542">
        <v>8.01</v>
      </c>
      <c r="L542" t="s">
        <v>19</v>
      </c>
    </row>
    <row r="543" spans="1:12" x14ac:dyDescent="0.35">
      <c r="A543">
        <v>542</v>
      </c>
      <c r="B543" t="s">
        <v>14</v>
      </c>
      <c r="C543">
        <v>37</v>
      </c>
      <c r="D543" s="1">
        <v>45379</v>
      </c>
      <c r="E543">
        <v>4</v>
      </c>
      <c r="F543" t="s">
        <v>15</v>
      </c>
      <c r="G543">
        <v>51</v>
      </c>
      <c r="H543" t="s">
        <v>32</v>
      </c>
      <c r="I543" t="s">
        <v>625</v>
      </c>
      <c r="J543" t="s">
        <v>24</v>
      </c>
      <c r="K543">
        <v>13.9</v>
      </c>
      <c r="L543" t="s">
        <v>19</v>
      </c>
    </row>
    <row r="544" spans="1:12" x14ac:dyDescent="0.35">
      <c r="A544">
        <v>543</v>
      </c>
      <c r="B544" t="s">
        <v>58</v>
      </c>
      <c r="C544">
        <v>45</v>
      </c>
      <c r="D544" s="1">
        <v>45271</v>
      </c>
      <c r="E544">
        <v>1</v>
      </c>
      <c r="F544" t="s">
        <v>43</v>
      </c>
      <c r="G544">
        <v>15</v>
      </c>
      <c r="H544" t="s">
        <v>44</v>
      </c>
      <c r="I544" t="s">
        <v>626</v>
      </c>
      <c r="J544" t="s">
        <v>78</v>
      </c>
      <c r="K544">
        <v>0</v>
      </c>
      <c r="L544" t="s">
        <v>41</v>
      </c>
    </row>
    <row r="545" spans="1:12" x14ac:dyDescent="0.35">
      <c r="A545">
        <v>544</v>
      </c>
      <c r="B545" t="s">
        <v>20</v>
      </c>
      <c r="C545">
        <v>47</v>
      </c>
      <c r="D545" s="1">
        <v>45268</v>
      </c>
      <c r="E545">
        <v>1</v>
      </c>
      <c r="F545" t="s">
        <v>98</v>
      </c>
      <c r="G545">
        <v>19</v>
      </c>
      <c r="H545" t="s">
        <v>62</v>
      </c>
      <c r="I545" t="s">
        <v>627</v>
      </c>
      <c r="J545" t="s">
        <v>65</v>
      </c>
      <c r="K545">
        <v>0</v>
      </c>
      <c r="L545" t="s">
        <v>25</v>
      </c>
    </row>
    <row r="546" spans="1:12" x14ac:dyDescent="0.35">
      <c r="A546">
        <v>545</v>
      </c>
      <c r="B546" t="s">
        <v>58</v>
      </c>
      <c r="C546">
        <v>37</v>
      </c>
      <c r="D546" s="1">
        <v>44916</v>
      </c>
      <c r="E546">
        <v>3</v>
      </c>
      <c r="F546" t="s">
        <v>148</v>
      </c>
      <c r="G546">
        <v>55</v>
      </c>
      <c r="H546" t="s">
        <v>22</v>
      </c>
      <c r="I546" t="s">
        <v>628</v>
      </c>
      <c r="J546" t="s">
        <v>68</v>
      </c>
      <c r="K546">
        <v>8.93</v>
      </c>
      <c r="L546" t="s">
        <v>41</v>
      </c>
    </row>
    <row r="547" spans="1:12" x14ac:dyDescent="0.35">
      <c r="A547">
        <v>546</v>
      </c>
      <c r="B547" t="s">
        <v>58</v>
      </c>
      <c r="C547">
        <v>39</v>
      </c>
      <c r="D547" s="1">
        <v>45474</v>
      </c>
      <c r="E547">
        <v>5</v>
      </c>
      <c r="F547" t="s">
        <v>59</v>
      </c>
      <c r="G547">
        <v>99</v>
      </c>
      <c r="H547" t="s">
        <v>32</v>
      </c>
      <c r="I547" t="s">
        <v>629</v>
      </c>
      <c r="J547" t="s">
        <v>40</v>
      </c>
      <c r="K547">
        <v>0</v>
      </c>
      <c r="L547" t="s">
        <v>41</v>
      </c>
    </row>
    <row r="548" spans="1:12" x14ac:dyDescent="0.35">
      <c r="A548">
        <v>547</v>
      </c>
      <c r="B548" t="s">
        <v>26</v>
      </c>
      <c r="C548">
        <v>25</v>
      </c>
      <c r="D548" s="1">
        <v>45458</v>
      </c>
      <c r="E548">
        <v>3</v>
      </c>
      <c r="F548" t="s">
        <v>127</v>
      </c>
      <c r="G548">
        <v>40</v>
      </c>
      <c r="H548" t="s">
        <v>51</v>
      </c>
      <c r="I548" t="s">
        <v>630</v>
      </c>
      <c r="J548" t="s">
        <v>78</v>
      </c>
      <c r="K548">
        <v>5.03</v>
      </c>
      <c r="L548" t="s">
        <v>29</v>
      </c>
    </row>
    <row r="549" spans="1:12" x14ac:dyDescent="0.35">
      <c r="A549">
        <v>548</v>
      </c>
      <c r="B549" t="s">
        <v>14</v>
      </c>
      <c r="C549">
        <v>60</v>
      </c>
      <c r="D549" s="1">
        <v>45399</v>
      </c>
      <c r="E549">
        <v>4</v>
      </c>
      <c r="F549" t="s">
        <v>15</v>
      </c>
      <c r="G549">
        <v>64</v>
      </c>
      <c r="H549" t="s">
        <v>51</v>
      </c>
      <c r="I549" t="s">
        <v>631</v>
      </c>
      <c r="J549" t="s">
        <v>40</v>
      </c>
      <c r="K549">
        <v>18.97</v>
      </c>
      <c r="L549" t="s">
        <v>19</v>
      </c>
    </row>
    <row r="550" spans="1:12" x14ac:dyDescent="0.35">
      <c r="A550">
        <v>549</v>
      </c>
      <c r="B550" t="s">
        <v>37</v>
      </c>
      <c r="C550">
        <v>35</v>
      </c>
      <c r="D550" s="1">
        <v>45217</v>
      </c>
      <c r="E550">
        <v>2</v>
      </c>
      <c r="F550" t="s">
        <v>38</v>
      </c>
      <c r="G550">
        <v>21</v>
      </c>
      <c r="H550" t="s">
        <v>62</v>
      </c>
      <c r="I550" t="s">
        <v>430</v>
      </c>
      <c r="J550" t="s">
        <v>24</v>
      </c>
      <c r="K550">
        <v>5.47</v>
      </c>
      <c r="L550" t="s">
        <v>36</v>
      </c>
    </row>
    <row r="551" spans="1:12" x14ac:dyDescent="0.35">
      <c r="A551">
        <v>550</v>
      </c>
      <c r="B551" t="s">
        <v>79</v>
      </c>
      <c r="C551">
        <v>46</v>
      </c>
      <c r="D551" s="1">
        <v>44877</v>
      </c>
      <c r="E551">
        <v>2</v>
      </c>
      <c r="F551" t="s">
        <v>80</v>
      </c>
      <c r="G551">
        <v>26</v>
      </c>
      <c r="H551" t="s">
        <v>44</v>
      </c>
      <c r="I551" t="s">
        <v>632</v>
      </c>
      <c r="J551" t="s">
        <v>61</v>
      </c>
      <c r="K551">
        <v>0</v>
      </c>
      <c r="L551" t="s">
        <v>53</v>
      </c>
    </row>
    <row r="552" spans="1:12" x14ac:dyDescent="0.35">
      <c r="A552">
        <v>551</v>
      </c>
      <c r="B552" t="s">
        <v>54</v>
      </c>
      <c r="C552">
        <v>23</v>
      </c>
      <c r="D552" s="1">
        <v>45403</v>
      </c>
      <c r="E552">
        <v>2</v>
      </c>
      <c r="F552" t="s">
        <v>55</v>
      </c>
      <c r="G552">
        <v>4</v>
      </c>
      <c r="H552" t="s">
        <v>44</v>
      </c>
      <c r="I552" t="s">
        <v>633</v>
      </c>
      <c r="J552" t="s">
        <v>78</v>
      </c>
      <c r="K552">
        <v>12.84</v>
      </c>
      <c r="L552" t="s">
        <v>49</v>
      </c>
    </row>
    <row r="553" spans="1:12" x14ac:dyDescent="0.35">
      <c r="A553">
        <v>552</v>
      </c>
      <c r="B553" t="s">
        <v>20</v>
      </c>
      <c r="C553">
        <v>18</v>
      </c>
      <c r="D553" s="1">
        <v>45337</v>
      </c>
      <c r="E553">
        <v>5</v>
      </c>
      <c r="F553" t="s">
        <v>82</v>
      </c>
      <c r="G553">
        <v>79</v>
      </c>
      <c r="H553" t="s">
        <v>32</v>
      </c>
      <c r="I553" t="s">
        <v>634</v>
      </c>
      <c r="J553" t="s">
        <v>68</v>
      </c>
      <c r="K553">
        <v>10.06</v>
      </c>
      <c r="L553" t="s">
        <v>25</v>
      </c>
    </row>
    <row r="554" spans="1:12" x14ac:dyDescent="0.35">
      <c r="A554">
        <v>553</v>
      </c>
      <c r="B554" t="s">
        <v>58</v>
      </c>
      <c r="C554">
        <v>19</v>
      </c>
      <c r="D554" s="1">
        <v>44881</v>
      </c>
      <c r="E554">
        <v>5</v>
      </c>
      <c r="F554" t="s">
        <v>59</v>
      </c>
      <c r="G554">
        <v>95</v>
      </c>
      <c r="H554" t="s">
        <v>32</v>
      </c>
      <c r="I554" t="s">
        <v>635</v>
      </c>
      <c r="J554" t="s">
        <v>40</v>
      </c>
      <c r="K554">
        <v>0</v>
      </c>
      <c r="L554" t="s">
        <v>41</v>
      </c>
    </row>
    <row r="555" spans="1:12" x14ac:dyDescent="0.35">
      <c r="A555">
        <v>554</v>
      </c>
      <c r="B555" t="s">
        <v>42</v>
      </c>
      <c r="C555">
        <v>47</v>
      </c>
      <c r="D555" s="1">
        <v>45207</v>
      </c>
      <c r="E555">
        <v>5</v>
      </c>
      <c r="F555" t="s">
        <v>96</v>
      </c>
      <c r="G555">
        <v>66</v>
      </c>
      <c r="H555" t="s">
        <v>32</v>
      </c>
      <c r="I555" t="s">
        <v>636</v>
      </c>
      <c r="J555" t="s">
        <v>78</v>
      </c>
      <c r="K555">
        <v>0</v>
      </c>
      <c r="L555" t="s">
        <v>41</v>
      </c>
    </row>
    <row r="556" spans="1:12" x14ac:dyDescent="0.35">
      <c r="A556">
        <v>555</v>
      </c>
      <c r="B556" t="s">
        <v>30</v>
      </c>
      <c r="C556">
        <v>54</v>
      </c>
      <c r="D556" s="1">
        <v>45085</v>
      </c>
      <c r="E556">
        <v>4</v>
      </c>
      <c r="F556" t="s">
        <v>31</v>
      </c>
      <c r="G556">
        <v>53</v>
      </c>
      <c r="H556" t="s">
        <v>32</v>
      </c>
      <c r="I556" t="s">
        <v>637</v>
      </c>
      <c r="J556" t="s">
        <v>65</v>
      </c>
      <c r="K556">
        <v>0</v>
      </c>
      <c r="L556" t="s">
        <v>34</v>
      </c>
    </row>
    <row r="557" spans="1:12" x14ac:dyDescent="0.35">
      <c r="A557">
        <v>556</v>
      </c>
      <c r="B557" t="s">
        <v>58</v>
      </c>
      <c r="C557">
        <v>46</v>
      </c>
      <c r="D557" s="1">
        <v>44902</v>
      </c>
      <c r="E557">
        <v>4</v>
      </c>
      <c r="F557" t="s">
        <v>96</v>
      </c>
      <c r="G557">
        <v>72</v>
      </c>
      <c r="H557" t="s">
        <v>62</v>
      </c>
      <c r="I557" t="s">
        <v>638</v>
      </c>
      <c r="J557" t="s">
        <v>40</v>
      </c>
      <c r="K557">
        <v>0</v>
      </c>
      <c r="L557" t="s">
        <v>41</v>
      </c>
    </row>
    <row r="558" spans="1:12" x14ac:dyDescent="0.35">
      <c r="A558">
        <v>557</v>
      </c>
      <c r="B558" t="s">
        <v>54</v>
      </c>
      <c r="C558">
        <v>36</v>
      </c>
      <c r="D558" s="1">
        <v>45155</v>
      </c>
      <c r="E558">
        <v>4</v>
      </c>
      <c r="F558" t="s">
        <v>76</v>
      </c>
      <c r="G558">
        <v>52</v>
      </c>
      <c r="H558" t="s">
        <v>44</v>
      </c>
      <c r="I558" t="s">
        <v>639</v>
      </c>
      <c r="J558" t="s">
        <v>78</v>
      </c>
      <c r="K558">
        <v>0</v>
      </c>
      <c r="L558" t="s">
        <v>49</v>
      </c>
    </row>
    <row r="559" spans="1:12" x14ac:dyDescent="0.35">
      <c r="A559">
        <v>558</v>
      </c>
      <c r="B559" t="s">
        <v>42</v>
      </c>
      <c r="C559">
        <v>35</v>
      </c>
      <c r="D559" s="1">
        <v>45489</v>
      </c>
      <c r="E559">
        <v>5</v>
      </c>
      <c r="F559" t="s">
        <v>59</v>
      </c>
      <c r="G559">
        <v>87</v>
      </c>
      <c r="H559" t="s">
        <v>51</v>
      </c>
      <c r="I559" t="s">
        <v>640</v>
      </c>
      <c r="J559" t="s">
        <v>18</v>
      </c>
      <c r="K559">
        <v>8.44</v>
      </c>
      <c r="L559" t="s">
        <v>41</v>
      </c>
    </row>
    <row r="560" spans="1:12" x14ac:dyDescent="0.35">
      <c r="A560">
        <v>559</v>
      </c>
      <c r="B560" t="s">
        <v>58</v>
      </c>
      <c r="C560">
        <v>30</v>
      </c>
      <c r="D560" s="1">
        <v>45412</v>
      </c>
      <c r="E560">
        <v>2</v>
      </c>
      <c r="F560" t="s">
        <v>43</v>
      </c>
      <c r="G560">
        <v>10</v>
      </c>
      <c r="H560" t="s">
        <v>44</v>
      </c>
      <c r="I560" t="s">
        <v>641</v>
      </c>
      <c r="J560" t="s">
        <v>18</v>
      </c>
      <c r="K560">
        <v>0</v>
      </c>
      <c r="L560" t="s">
        <v>41</v>
      </c>
    </row>
    <row r="561" spans="1:12" x14ac:dyDescent="0.35">
      <c r="A561">
        <v>560</v>
      </c>
      <c r="B561" t="s">
        <v>30</v>
      </c>
      <c r="C561">
        <v>21</v>
      </c>
      <c r="D561" s="1">
        <v>45185</v>
      </c>
      <c r="E561">
        <v>4</v>
      </c>
      <c r="F561" t="s">
        <v>31</v>
      </c>
      <c r="G561">
        <v>55</v>
      </c>
      <c r="H561" t="s">
        <v>22</v>
      </c>
      <c r="I561" t="s">
        <v>642</v>
      </c>
      <c r="J561" t="s">
        <v>68</v>
      </c>
      <c r="K561">
        <v>0</v>
      </c>
      <c r="L561" t="s">
        <v>34</v>
      </c>
    </row>
    <row r="562" spans="1:12" x14ac:dyDescent="0.35">
      <c r="A562">
        <v>561</v>
      </c>
      <c r="B562" t="s">
        <v>79</v>
      </c>
      <c r="C562">
        <v>52</v>
      </c>
      <c r="D562" s="1">
        <v>44900</v>
      </c>
      <c r="E562">
        <v>5</v>
      </c>
      <c r="F562" t="s">
        <v>137</v>
      </c>
      <c r="G562">
        <v>95</v>
      </c>
      <c r="H562" t="s">
        <v>44</v>
      </c>
      <c r="I562" t="s">
        <v>643</v>
      </c>
      <c r="J562" t="s">
        <v>57</v>
      </c>
      <c r="K562">
        <v>0</v>
      </c>
      <c r="L562" t="s">
        <v>53</v>
      </c>
    </row>
    <row r="563" spans="1:12" x14ac:dyDescent="0.35">
      <c r="A563">
        <v>562</v>
      </c>
      <c r="B563" t="s">
        <v>14</v>
      </c>
      <c r="C563">
        <v>40</v>
      </c>
      <c r="D563" s="1">
        <v>45374</v>
      </c>
      <c r="E563">
        <v>2</v>
      </c>
      <c r="F563" t="s">
        <v>119</v>
      </c>
      <c r="G563">
        <v>15</v>
      </c>
      <c r="H563" t="s">
        <v>51</v>
      </c>
      <c r="I563" t="s">
        <v>644</v>
      </c>
      <c r="J563" t="s">
        <v>65</v>
      </c>
      <c r="K563">
        <v>9.2200000000000006</v>
      </c>
      <c r="L563" t="s">
        <v>19</v>
      </c>
    </row>
    <row r="564" spans="1:12" x14ac:dyDescent="0.35">
      <c r="A564">
        <v>563</v>
      </c>
      <c r="B564" t="s">
        <v>42</v>
      </c>
      <c r="C564">
        <v>37</v>
      </c>
      <c r="D564" s="1">
        <v>44967</v>
      </c>
      <c r="E564">
        <v>1</v>
      </c>
      <c r="F564" t="s">
        <v>43</v>
      </c>
      <c r="G564">
        <v>19</v>
      </c>
      <c r="H564" t="s">
        <v>22</v>
      </c>
      <c r="I564" t="s">
        <v>645</v>
      </c>
      <c r="J564" t="s">
        <v>57</v>
      </c>
      <c r="K564">
        <v>0</v>
      </c>
      <c r="L564" t="s">
        <v>41</v>
      </c>
    </row>
    <row r="565" spans="1:12" x14ac:dyDescent="0.35">
      <c r="A565">
        <v>564</v>
      </c>
      <c r="B565" t="s">
        <v>54</v>
      </c>
      <c r="C565">
        <v>21</v>
      </c>
      <c r="D565" s="1">
        <v>45513</v>
      </c>
      <c r="E565">
        <v>5</v>
      </c>
      <c r="F565" t="s">
        <v>151</v>
      </c>
      <c r="G565">
        <v>82</v>
      </c>
      <c r="H565" t="s">
        <v>16</v>
      </c>
      <c r="I565" t="s">
        <v>628</v>
      </c>
      <c r="J565" t="s">
        <v>18</v>
      </c>
      <c r="K565">
        <v>0</v>
      </c>
      <c r="L565" t="s">
        <v>49</v>
      </c>
    </row>
    <row r="566" spans="1:12" x14ac:dyDescent="0.35">
      <c r="A566">
        <v>565</v>
      </c>
      <c r="B566" t="s">
        <v>58</v>
      </c>
      <c r="C566">
        <v>55</v>
      </c>
      <c r="D566" s="1">
        <v>44987</v>
      </c>
      <c r="E566">
        <v>2</v>
      </c>
      <c r="F566" t="s">
        <v>116</v>
      </c>
      <c r="G566">
        <v>18</v>
      </c>
      <c r="H566" t="s">
        <v>51</v>
      </c>
      <c r="I566" t="s">
        <v>646</v>
      </c>
      <c r="J566" t="s">
        <v>24</v>
      </c>
      <c r="K566">
        <v>0</v>
      </c>
      <c r="L566" t="s">
        <v>41</v>
      </c>
    </row>
    <row r="567" spans="1:12" x14ac:dyDescent="0.35">
      <c r="A567">
        <v>566</v>
      </c>
      <c r="B567" t="s">
        <v>58</v>
      </c>
      <c r="C567">
        <v>34</v>
      </c>
      <c r="D567" s="1">
        <v>45042</v>
      </c>
      <c r="E567">
        <v>4</v>
      </c>
      <c r="F567" t="s">
        <v>96</v>
      </c>
      <c r="G567">
        <v>61</v>
      </c>
      <c r="H567" t="s">
        <v>22</v>
      </c>
      <c r="I567" t="s">
        <v>647</v>
      </c>
      <c r="J567" t="s">
        <v>78</v>
      </c>
      <c r="K567">
        <v>12.35</v>
      </c>
      <c r="L567" t="s">
        <v>41</v>
      </c>
    </row>
    <row r="568" spans="1:12" x14ac:dyDescent="0.35">
      <c r="A568">
        <v>567</v>
      </c>
      <c r="B568" t="s">
        <v>54</v>
      </c>
      <c r="C568">
        <v>58</v>
      </c>
      <c r="D568" s="1">
        <v>45452</v>
      </c>
      <c r="E568">
        <v>3</v>
      </c>
      <c r="F568" t="s">
        <v>212</v>
      </c>
      <c r="G568">
        <v>38</v>
      </c>
      <c r="H568" t="s">
        <v>22</v>
      </c>
      <c r="I568" t="s">
        <v>648</v>
      </c>
      <c r="J568" t="s">
        <v>68</v>
      </c>
      <c r="K568">
        <v>0</v>
      </c>
      <c r="L568" t="s">
        <v>49</v>
      </c>
    </row>
    <row r="569" spans="1:12" x14ac:dyDescent="0.35">
      <c r="A569">
        <v>568</v>
      </c>
      <c r="B569" t="s">
        <v>79</v>
      </c>
      <c r="C569">
        <v>27</v>
      </c>
      <c r="D569" s="1">
        <v>44844</v>
      </c>
      <c r="E569">
        <v>2</v>
      </c>
      <c r="F569" t="s">
        <v>142</v>
      </c>
      <c r="G569">
        <v>8</v>
      </c>
      <c r="H569" t="s">
        <v>32</v>
      </c>
      <c r="I569" t="s">
        <v>649</v>
      </c>
      <c r="J569" t="s">
        <v>24</v>
      </c>
      <c r="K569">
        <v>0</v>
      </c>
      <c r="L569" t="s">
        <v>53</v>
      </c>
    </row>
    <row r="570" spans="1:12" x14ac:dyDescent="0.35">
      <c r="A570">
        <v>569</v>
      </c>
      <c r="B570" t="s">
        <v>79</v>
      </c>
      <c r="C570">
        <v>45</v>
      </c>
      <c r="D570" s="1">
        <v>45282</v>
      </c>
      <c r="E570">
        <v>2</v>
      </c>
      <c r="F570" t="s">
        <v>113</v>
      </c>
      <c r="G570">
        <v>80</v>
      </c>
      <c r="H570" t="s">
        <v>62</v>
      </c>
      <c r="I570" t="s">
        <v>650</v>
      </c>
      <c r="J570" t="s">
        <v>24</v>
      </c>
      <c r="K570">
        <v>0</v>
      </c>
      <c r="L570" t="s">
        <v>53</v>
      </c>
    </row>
    <row r="571" spans="1:12" x14ac:dyDescent="0.35">
      <c r="A571">
        <v>570</v>
      </c>
      <c r="B571" t="s">
        <v>54</v>
      </c>
      <c r="C571">
        <v>27</v>
      </c>
      <c r="D571" s="1">
        <v>45330</v>
      </c>
      <c r="E571">
        <v>3</v>
      </c>
      <c r="F571" t="s">
        <v>151</v>
      </c>
      <c r="G571">
        <v>95</v>
      </c>
      <c r="H571" t="s">
        <v>62</v>
      </c>
      <c r="I571" t="s">
        <v>651</v>
      </c>
      <c r="J571" t="s">
        <v>65</v>
      </c>
      <c r="K571">
        <v>0</v>
      </c>
      <c r="L571" t="s">
        <v>49</v>
      </c>
    </row>
    <row r="572" spans="1:12" x14ac:dyDescent="0.35">
      <c r="A572">
        <v>571</v>
      </c>
      <c r="B572" t="s">
        <v>58</v>
      </c>
      <c r="C572">
        <v>18</v>
      </c>
      <c r="D572" s="1">
        <v>45278</v>
      </c>
      <c r="E572">
        <v>1</v>
      </c>
      <c r="F572" t="s">
        <v>43</v>
      </c>
      <c r="G572">
        <v>16</v>
      </c>
      <c r="H572" t="s">
        <v>22</v>
      </c>
      <c r="I572" t="s">
        <v>652</v>
      </c>
      <c r="J572" t="s">
        <v>40</v>
      </c>
      <c r="K572">
        <v>6.14</v>
      </c>
      <c r="L572" t="s">
        <v>41</v>
      </c>
    </row>
    <row r="573" spans="1:12" x14ac:dyDescent="0.35">
      <c r="A573">
        <v>572</v>
      </c>
      <c r="B573" t="s">
        <v>37</v>
      </c>
      <c r="C573">
        <v>54</v>
      </c>
      <c r="D573" s="1">
        <v>45091</v>
      </c>
      <c r="E573">
        <v>3</v>
      </c>
      <c r="F573" t="s">
        <v>87</v>
      </c>
      <c r="G573">
        <v>34</v>
      </c>
      <c r="H573" t="s">
        <v>32</v>
      </c>
      <c r="I573" t="s">
        <v>653</v>
      </c>
      <c r="J573" t="s">
        <v>18</v>
      </c>
      <c r="K573">
        <v>0</v>
      </c>
      <c r="L573" t="s">
        <v>36</v>
      </c>
    </row>
    <row r="574" spans="1:12" x14ac:dyDescent="0.35">
      <c r="A574">
        <v>573</v>
      </c>
      <c r="B574" t="s">
        <v>14</v>
      </c>
      <c r="C574">
        <v>34</v>
      </c>
      <c r="D574" s="1">
        <v>45203</v>
      </c>
      <c r="E574">
        <v>2</v>
      </c>
      <c r="F574" t="s">
        <v>119</v>
      </c>
      <c r="G574">
        <v>19</v>
      </c>
      <c r="H574" t="s">
        <v>51</v>
      </c>
      <c r="I574" t="s">
        <v>654</v>
      </c>
      <c r="J574" t="s">
        <v>61</v>
      </c>
      <c r="K574">
        <v>10.29</v>
      </c>
      <c r="L574" t="s">
        <v>19</v>
      </c>
    </row>
    <row r="575" spans="1:12" x14ac:dyDescent="0.35">
      <c r="A575">
        <v>574</v>
      </c>
      <c r="B575" t="s">
        <v>37</v>
      </c>
      <c r="C575">
        <v>38</v>
      </c>
      <c r="D575" s="1">
        <v>45131</v>
      </c>
      <c r="E575">
        <v>2</v>
      </c>
      <c r="F575" t="s">
        <v>38</v>
      </c>
      <c r="G575">
        <v>12</v>
      </c>
      <c r="H575" t="s">
        <v>22</v>
      </c>
      <c r="I575" t="s">
        <v>655</v>
      </c>
      <c r="J575" t="s">
        <v>61</v>
      </c>
      <c r="K575">
        <v>0</v>
      </c>
      <c r="L575" t="s">
        <v>36</v>
      </c>
    </row>
    <row r="576" spans="1:12" x14ac:dyDescent="0.35">
      <c r="A576">
        <v>575</v>
      </c>
      <c r="B576" t="s">
        <v>37</v>
      </c>
      <c r="C576">
        <v>54</v>
      </c>
      <c r="D576" s="1">
        <v>45368</v>
      </c>
      <c r="E576">
        <v>2</v>
      </c>
      <c r="F576" t="s">
        <v>222</v>
      </c>
      <c r="G576">
        <v>75</v>
      </c>
      <c r="H576" t="s">
        <v>62</v>
      </c>
      <c r="I576" t="s">
        <v>656</v>
      </c>
      <c r="J576" t="s">
        <v>68</v>
      </c>
      <c r="K576">
        <v>0</v>
      </c>
      <c r="L576" t="s">
        <v>36</v>
      </c>
    </row>
    <row r="577" spans="1:12" x14ac:dyDescent="0.35">
      <c r="A577">
        <v>576</v>
      </c>
      <c r="B577" t="s">
        <v>26</v>
      </c>
      <c r="C577">
        <v>38</v>
      </c>
      <c r="D577" s="1">
        <v>45295</v>
      </c>
      <c r="E577">
        <v>3</v>
      </c>
      <c r="F577" t="s">
        <v>127</v>
      </c>
      <c r="G577">
        <v>50</v>
      </c>
      <c r="H577" t="s">
        <v>51</v>
      </c>
      <c r="I577" t="s">
        <v>657</v>
      </c>
      <c r="J577" t="s">
        <v>78</v>
      </c>
      <c r="K577">
        <v>0</v>
      </c>
      <c r="L577" t="s">
        <v>29</v>
      </c>
    </row>
    <row r="578" spans="1:12" x14ac:dyDescent="0.35">
      <c r="A578">
        <v>577</v>
      </c>
      <c r="B578" t="s">
        <v>42</v>
      </c>
      <c r="C578">
        <v>38</v>
      </c>
      <c r="D578" s="1">
        <v>45245</v>
      </c>
      <c r="E578">
        <v>4</v>
      </c>
      <c r="F578" t="s">
        <v>96</v>
      </c>
      <c r="G578">
        <v>68</v>
      </c>
      <c r="H578" t="s">
        <v>32</v>
      </c>
      <c r="I578" t="s">
        <v>658</v>
      </c>
      <c r="J578" t="s">
        <v>57</v>
      </c>
      <c r="K578">
        <v>0</v>
      </c>
      <c r="L578" t="s">
        <v>41</v>
      </c>
    </row>
    <row r="579" spans="1:12" x14ac:dyDescent="0.35">
      <c r="A579">
        <v>578</v>
      </c>
      <c r="B579" t="s">
        <v>42</v>
      </c>
      <c r="C579">
        <v>33</v>
      </c>
      <c r="D579" s="1">
        <v>44933</v>
      </c>
      <c r="E579">
        <v>5</v>
      </c>
      <c r="F579" t="s">
        <v>59</v>
      </c>
      <c r="G579">
        <v>81</v>
      </c>
      <c r="H579" t="s">
        <v>44</v>
      </c>
      <c r="I579" t="s">
        <v>659</v>
      </c>
      <c r="J579" t="s">
        <v>24</v>
      </c>
      <c r="K579">
        <v>6.36</v>
      </c>
      <c r="L579" t="s">
        <v>41</v>
      </c>
    </row>
    <row r="580" spans="1:12" x14ac:dyDescent="0.35">
      <c r="A580">
        <v>579</v>
      </c>
      <c r="B580" t="s">
        <v>20</v>
      </c>
      <c r="C580">
        <v>35</v>
      </c>
      <c r="D580" s="1">
        <v>45319</v>
      </c>
      <c r="E580">
        <v>2</v>
      </c>
      <c r="F580" t="s">
        <v>98</v>
      </c>
      <c r="G580">
        <v>20</v>
      </c>
      <c r="H580" t="s">
        <v>32</v>
      </c>
      <c r="I580" t="s">
        <v>660</v>
      </c>
      <c r="J580" t="s">
        <v>40</v>
      </c>
      <c r="K580">
        <v>0</v>
      </c>
      <c r="L580" t="s">
        <v>25</v>
      </c>
    </row>
    <row r="581" spans="1:12" x14ac:dyDescent="0.35">
      <c r="A581">
        <v>580</v>
      </c>
      <c r="B581" t="s">
        <v>46</v>
      </c>
      <c r="C581">
        <v>42</v>
      </c>
      <c r="D581" s="1">
        <v>45060</v>
      </c>
      <c r="E581">
        <v>3</v>
      </c>
      <c r="F581" t="s">
        <v>66</v>
      </c>
      <c r="G581">
        <v>34</v>
      </c>
      <c r="H581" t="s">
        <v>16</v>
      </c>
      <c r="I581" t="s">
        <v>661</v>
      </c>
      <c r="J581" t="s">
        <v>65</v>
      </c>
      <c r="K581">
        <v>16</v>
      </c>
      <c r="L581" t="s">
        <v>19</v>
      </c>
    </row>
    <row r="582" spans="1:12" x14ac:dyDescent="0.35">
      <c r="A582">
        <v>581</v>
      </c>
      <c r="B582" t="s">
        <v>26</v>
      </c>
      <c r="C582">
        <v>51</v>
      </c>
      <c r="D582" s="1">
        <v>45472</v>
      </c>
      <c r="E582">
        <v>4</v>
      </c>
      <c r="F582" t="s">
        <v>127</v>
      </c>
      <c r="G582">
        <v>49</v>
      </c>
      <c r="H582" t="s">
        <v>32</v>
      </c>
      <c r="I582" t="s">
        <v>662</v>
      </c>
      <c r="J582" t="s">
        <v>40</v>
      </c>
      <c r="K582">
        <v>0</v>
      </c>
      <c r="L582" t="s">
        <v>29</v>
      </c>
    </row>
    <row r="583" spans="1:12" x14ac:dyDescent="0.35">
      <c r="A583">
        <v>582</v>
      </c>
      <c r="B583" t="s">
        <v>58</v>
      </c>
      <c r="C583">
        <v>38</v>
      </c>
      <c r="D583" s="1">
        <v>44893</v>
      </c>
      <c r="E583">
        <v>4</v>
      </c>
      <c r="F583" t="s">
        <v>148</v>
      </c>
      <c r="G583">
        <v>42</v>
      </c>
      <c r="H583" t="s">
        <v>32</v>
      </c>
      <c r="I583" t="s">
        <v>663</v>
      </c>
      <c r="J583" t="s">
        <v>61</v>
      </c>
      <c r="K583">
        <v>11.51</v>
      </c>
      <c r="L583" t="s">
        <v>41</v>
      </c>
    </row>
    <row r="584" spans="1:12" x14ac:dyDescent="0.35">
      <c r="A584">
        <v>583</v>
      </c>
      <c r="B584" t="s">
        <v>46</v>
      </c>
      <c r="C584">
        <v>20</v>
      </c>
      <c r="D584" s="1">
        <v>45010</v>
      </c>
      <c r="E584">
        <v>3</v>
      </c>
      <c r="F584" t="s">
        <v>15</v>
      </c>
      <c r="G584">
        <v>80</v>
      </c>
      <c r="H584" t="s">
        <v>22</v>
      </c>
      <c r="I584" t="s">
        <v>664</v>
      </c>
      <c r="J584" t="s">
        <v>57</v>
      </c>
      <c r="K584">
        <v>10.51</v>
      </c>
      <c r="L584" t="s">
        <v>19</v>
      </c>
    </row>
    <row r="585" spans="1:12" x14ac:dyDescent="0.35">
      <c r="A585">
        <v>584</v>
      </c>
      <c r="B585" t="s">
        <v>42</v>
      </c>
      <c r="C585">
        <v>44</v>
      </c>
      <c r="D585" s="1">
        <v>45561</v>
      </c>
      <c r="E585">
        <v>1</v>
      </c>
      <c r="F585" t="s">
        <v>116</v>
      </c>
      <c r="G585">
        <v>34</v>
      </c>
      <c r="H585" t="s">
        <v>22</v>
      </c>
      <c r="I585" t="s">
        <v>665</v>
      </c>
      <c r="J585" t="s">
        <v>61</v>
      </c>
      <c r="K585">
        <v>0</v>
      </c>
      <c r="L585" t="s">
        <v>41</v>
      </c>
    </row>
    <row r="586" spans="1:12" x14ac:dyDescent="0.35">
      <c r="A586">
        <v>585</v>
      </c>
      <c r="B586" t="s">
        <v>42</v>
      </c>
      <c r="C586">
        <v>40</v>
      </c>
      <c r="D586" s="1">
        <v>45050</v>
      </c>
      <c r="E586">
        <v>5</v>
      </c>
      <c r="F586" t="s">
        <v>59</v>
      </c>
      <c r="G586">
        <v>88</v>
      </c>
      <c r="H586" t="s">
        <v>16</v>
      </c>
      <c r="I586" t="s">
        <v>666</v>
      </c>
      <c r="J586" t="s">
        <v>61</v>
      </c>
      <c r="K586">
        <v>0</v>
      </c>
      <c r="L586" t="s">
        <v>41</v>
      </c>
    </row>
    <row r="587" spans="1:12" x14ac:dyDescent="0.35">
      <c r="A587">
        <v>586</v>
      </c>
      <c r="B587" t="s">
        <v>26</v>
      </c>
      <c r="C587">
        <v>29</v>
      </c>
      <c r="D587" s="1">
        <v>45150</v>
      </c>
      <c r="E587">
        <v>4</v>
      </c>
      <c r="F587" t="s">
        <v>27</v>
      </c>
      <c r="G587">
        <v>92</v>
      </c>
      <c r="H587" t="s">
        <v>62</v>
      </c>
      <c r="I587" t="s">
        <v>667</v>
      </c>
      <c r="J587" t="s">
        <v>68</v>
      </c>
      <c r="K587">
        <v>4.45</v>
      </c>
      <c r="L587" t="s">
        <v>29</v>
      </c>
    </row>
    <row r="588" spans="1:12" x14ac:dyDescent="0.35">
      <c r="A588">
        <v>587</v>
      </c>
      <c r="B588" t="s">
        <v>58</v>
      </c>
      <c r="C588">
        <v>27</v>
      </c>
      <c r="D588" s="1">
        <v>45543</v>
      </c>
      <c r="E588">
        <v>1</v>
      </c>
      <c r="F588" t="s">
        <v>116</v>
      </c>
      <c r="G588">
        <v>12</v>
      </c>
      <c r="H588" t="s">
        <v>62</v>
      </c>
      <c r="I588" t="s">
        <v>668</v>
      </c>
      <c r="J588" t="s">
        <v>18</v>
      </c>
      <c r="K588">
        <v>8.08</v>
      </c>
      <c r="L588" t="s">
        <v>41</v>
      </c>
    </row>
    <row r="589" spans="1:12" x14ac:dyDescent="0.35">
      <c r="A589">
        <v>588</v>
      </c>
      <c r="B589" t="s">
        <v>20</v>
      </c>
      <c r="C589">
        <v>41</v>
      </c>
      <c r="D589" s="1">
        <v>45077</v>
      </c>
      <c r="E589">
        <v>5</v>
      </c>
      <c r="F589" t="s">
        <v>82</v>
      </c>
      <c r="G589">
        <v>85</v>
      </c>
      <c r="H589" t="s">
        <v>32</v>
      </c>
      <c r="I589" t="s">
        <v>669</v>
      </c>
      <c r="J589" t="s">
        <v>65</v>
      </c>
      <c r="K589">
        <v>14.48</v>
      </c>
      <c r="L589" t="s">
        <v>25</v>
      </c>
    </row>
    <row r="590" spans="1:12" x14ac:dyDescent="0.35">
      <c r="A590">
        <v>589</v>
      </c>
      <c r="B590" t="s">
        <v>14</v>
      </c>
      <c r="C590">
        <v>36</v>
      </c>
      <c r="D590" s="1">
        <v>45567</v>
      </c>
      <c r="E590">
        <v>2</v>
      </c>
      <c r="F590" t="s">
        <v>119</v>
      </c>
      <c r="G590">
        <v>32</v>
      </c>
      <c r="H590" t="s">
        <v>51</v>
      </c>
      <c r="I590" t="s">
        <v>670</v>
      </c>
      <c r="J590" t="s">
        <v>18</v>
      </c>
      <c r="K590">
        <v>0</v>
      </c>
      <c r="L590" t="s">
        <v>19</v>
      </c>
    </row>
    <row r="591" spans="1:12" x14ac:dyDescent="0.35">
      <c r="A591">
        <v>590</v>
      </c>
      <c r="B591" t="s">
        <v>46</v>
      </c>
      <c r="C591">
        <v>50</v>
      </c>
      <c r="D591" s="1">
        <v>45520</v>
      </c>
      <c r="E591">
        <v>3</v>
      </c>
      <c r="F591" t="s">
        <v>70</v>
      </c>
      <c r="G591">
        <v>71</v>
      </c>
      <c r="H591" t="s">
        <v>62</v>
      </c>
      <c r="I591" t="s">
        <v>671</v>
      </c>
      <c r="J591" t="s">
        <v>57</v>
      </c>
      <c r="K591">
        <v>5.2</v>
      </c>
      <c r="L591" t="s">
        <v>19</v>
      </c>
    </row>
    <row r="592" spans="1:12" x14ac:dyDescent="0.35">
      <c r="A592">
        <v>591</v>
      </c>
      <c r="B592" t="s">
        <v>54</v>
      </c>
      <c r="C592">
        <v>30</v>
      </c>
      <c r="D592" s="1">
        <v>44882</v>
      </c>
      <c r="E592">
        <v>1</v>
      </c>
      <c r="F592" t="s">
        <v>55</v>
      </c>
      <c r="G592">
        <v>2</v>
      </c>
      <c r="H592" t="s">
        <v>22</v>
      </c>
      <c r="I592" t="s">
        <v>672</v>
      </c>
      <c r="J592" t="s">
        <v>57</v>
      </c>
      <c r="K592">
        <v>8.08</v>
      </c>
      <c r="L592" t="s">
        <v>49</v>
      </c>
    </row>
    <row r="593" spans="1:12" x14ac:dyDescent="0.35">
      <c r="A593">
        <v>592</v>
      </c>
      <c r="B593" t="s">
        <v>37</v>
      </c>
      <c r="C593">
        <v>42</v>
      </c>
      <c r="D593" s="1">
        <v>45005</v>
      </c>
      <c r="E593">
        <v>2</v>
      </c>
      <c r="F593" t="s">
        <v>222</v>
      </c>
      <c r="G593">
        <v>69</v>
      </c>
      <c r="H593" t="s">
        <v>22</v>
      </c>
      <c r="I593" t="s">
        <v>673</v>
      </c>
      <c r="J593" t="s">
        <v>78</v>
      </c>
      <c r="K593">
        <v>0</v>
      </c>
      <c r="L593" t="s">
        <v>36</v>
      </c>
    </row>
    <row r="594" spans="1:12" x14ac:dyDescent="0.35">
      <c r="A594">
        <v>593</v>
      </c>
      <c r="B594" t="s">
        <v>14</v>
      </c>
      <c r="C594">
        <v>49</v>
      </c>
      <c r="D594" s="1">
        <v>45284</v>
      </c>
      <c r="E594">
        <v>2</v>
      </c>
      <c r="F594" t="s">
        <v>119</v>
      </c>
      <c r="G594">
        <v>34</v>
      </c>
      <c r="H594" t="s">
        <v>16</v>
      </c>
      <c r="I594" t="s">
        <v>674</v>
      </c>
      <c r="J594" t="s">
        <v>61</v>
      </c>
      <c r="K594">
        <v>0</v>
      </c>
      <c r="L594" t="s">
        <v>19</v>
      </c>
    </row>
    <row r="595" spans="1:12" x14ac:dyDescent="0.35">
      <c r="A595">
        <v>594</v>
      </c>
      <c r="B595" t="s">
        <v>58</v>
      </c>
      <c r="C595">
        <v>31</v>
      </c>
      <c r="D595" s="1">
        <v>45251</v>
      </c>
      <c r="E595">
        <v>3</v>
      </c>
      <c r="F595" t="s">
        <v>116</v>
      </c>
      <c r="G595">
        <v>36</v>
      </c>
      <c r="H595" t="s">
        <v>32</v>
      </c>
      <c r="I595" t="s">
        <v>675</v>
      </c>
      <c r="J595" t="s">
        <v>24</v>
      </c>
      <c r="K595">
        <v>0</v>
      </c>
      <c r="L595" t="s">
        <v>41</v>
      </c>
    </row>
    <row r="596" spans="1:12" x14ac:dyDescent="0.35">
      <c r="A596">
        <v>595</v>
      </c>
      <c r="B596" t="s">
        <v>46</v>
      </c>
      <c r="C596">
        <v>22</v>
      </c>
      <c r="D596" s="1">
        <v>45312</v>
      </c>
      <c r="E596">
        <v>3</v>
      </c>
      <c r="F596" t="s">
        <v>15</v>
      </c>
      <c r="G596">
        <v>61</v>
      </c>
      <c r="H596" t="s">
        <v>62</v>
      </c>
      <c r="I596" t="s">
        <v>676</v>
      </c>
      <c r="J596" t="s">
        <v>24</v>
      </c>
      <c r="K596">
        <v>18.03</v>
      </c>
      <c r="L596" t="s">
        <v>19</v>
      </c>
    </row>
    <row r="597" spans="1:12" x14ac:dyDescent="0.35">
      <c r="A597">
        <v>596</v>
      </c>
      <c r="B597" t="s">
        <v>79</v>
      </c>
      <c r="C597">
        <v>59</v>
      </c>
      <c r="D597" s="1">
        <v>44949</v>
      </c>
      <c r="E597">
        <v>3</v>
      </c>
      <c r="F597" t="s">
        <v>100</v>
      </c>
      <c r="G597">
        <v>50</v>
      </c>
      <c r="H597" t="s">
        <v>16</v>
      </c>
      <c r="I597" t="s">
        <v>677</v>
      </c>
      <c r="J597" t="s">
        <v>68</v>
      </c>
      <c r="K597">
        <v>0</v>
      </c>
      <c r="L597" t="s">
        <v>53</v>
      </c>
    </row>
    <row r="598" spans="1:12" x14ac:dyDescent="0.35">
      <c r="A598">
        <v>597</v>
      </c>
      <c r="B598" t="s">
        <v>14</v>
      </c>
      <c r="C598">
        <v>30</v>
      </c>
      <c r="D598" s="1">
        <v>45050</v>
      </c>
      <c r="E598">
        <v>3</v>
      </c>
      <c r="F598" t="s">
        <v>66</v>
      </c>
      <c r="G598">
        <v>47</v>
      </c>
      <c r="H598" t="s">
        <v>51</v>
      </c>
      <c r="I598" t="s">
        <v>678</v>
      </c>
      <c r="J598" t="s">
        <v>57</v>
      </c>
      <c r="K598">
        <v>0</v>
      </c>
      <c r="L598" t="s">
        <v>19</v>
      </c>
    </row>
    <row r="599" spans="1:12" x14ac:dyDescent="0.35">
      <c r="A599">
        <v>598</v>
      </c>
      <c r="B599" t="s">
        <v>30</v>
      </c>
      <c r="C599">
        <v>38</v>
      </c>
      <c r="D599" s="1">
        <v>45161</v>
      </c>
      <c r="E599">
        <v>1</v>
      </c>
      <c r="F599" t="s">
        <v>109</v>
      </c>
      <c r="G599">
        <v>39</v>
      </c>
      <c r="H599" t="s">
        <v>62</v>
      </c>
      <c r="I599" t="s">
        <v>679</v>
      </c>
      <c r="J599" t="s">
        <v>68</v>
      </c>
      <c r="K599">
        <v>10.7</v>
      </c>
      <c r="L599" t="s">
        <v>34</v>
      </c>
    </row>
    <row r="600" spans="1:12" x14ac:dyDescent="0.35">
      <c r="A600">
        <v>599</v>
      </c>
      <c r="B600" t="s">
        <v>20</v>
      </c>
      <c r="C600">
        <v>42</v>
      </c>
      <c r="D600" s="1">
        <v>44915</v>
      </c>
      <c r="E600">
        <v>5</v>
      </c>
      <c r="F600" t="s">
        <v>107</v>
      </c>
      <c r="G600">
        <v>68</v>
      </c>
      <c r="H600" t="s">
        <v>44</v>
      </c>
      <c r="I600" t="s">
        <v>680</v>
      </c>
      <c r="J600" t="s">
        <v>18</v>
      </c>
      <c r="K600">
        <v>0</v>
      </c>
      <c r="L600" t="s">
        <v>25</v>
      </c>
    </row>
    <row r="601" spans="1:12" x14ac:dyDescent="0.35">
      <c r="A601">
        <v>600</v>
      </c>
      <c r="B601" t="s">
        <v>58</v>
      </c>
      <c r="C601">
        <v>45</v>
      </c>
      <c r="D601" s="1">
        <v>45097</v>
      </c>
      <c r="E601">
        <v>3</v>
      </c>
      <c r="F601" t="s">
        <v>116</v>
      </c>
      <c r="G601">
        <v>16</v>
      </c>
      <c r="H601" t="s">
        <v>32</v>
      </c>
      <c r="I601" t="s">
        <v>681</v>
      </c>
      <c r="J601" t="s">
        <v>78</v>
      </c>
      <c r="K601">
        <v>5.04</v>
      </c>
      <c r="L601" t="s">
        <v>41</v>
      </c>
    </row>
    <row r="602" spans="1:12" x14ac:dyDescent="0.35">
      <c r="A602">
        <v>601</v>
      </c>
      <c r="B602" t="s">
        <v>46</v>
      </c>
      <c r="C602">
        <v>42</v>
      </c>
      <c r="D602" s="1">
        <v>44984</v>
      </c>
      <c r="E602">
        <v>5</v>
      </c>
      <c r="F602" t="s">
        <v>15</v>
      </c>
      <c r="G602">
        <v>52</v>
      </c>
      <c r="H602" t="s">
        <v>32</v>
      </c>
      <c r="I602" t="s">
        <v>682</v>
      </c>
      <c r="J602" t="s">
        <v>57</v>
      </c>
      <c r="K602">
        <v>0</v>
      </c>
      <c r="L602" t="s">
        <v>19</v>
      </c>
    </row>
    <row r="603" spans="1:12" x14ac:dyDescent="0.35">
      <c r="A603">
        <v>602</v>
      </c>
      <c r="B603" t="s">
        <v>37</v>
      </c>
      <c r="C603">
        <v>32</v>
      </c>
      <c r="D603" s="1">
        <v>45221</v>
      </c>
      <c r="E603">
        <v>1</v>
      </c>
      <c r="F603" t="s">
        <v>84</v>
      </c>
      <c r="G603">
        <v>19</v>
      </c>
      <c r="H603" t="s">
        <v>51</v>
      </c>
      <c r="I603" t="s">
        <v>683</v>
      </c>
      <c r="J603" t="s">
        <v>68</v>
      </c>
      <c r="K603">
        <v>0</v>
      </c>
      <c r="L603" t="s">
        <v>36</v>
      </c>
    </row>
    <row r="604" spans="1:12" x14ac:dyDescent="0.35">
      <c r="A604">
        <v>603</v>
      </c>
      <c r="B604" t="s">
        <v>20</v>
      </c>
      <c r="C604">
        <v>55</v>
      </c>
      <c r="D604" s="1">
        <v>45511</v>
      </c>
      <c r="E604">
        <v>3</v>
      </c>
      <c r="F604" t="s">
        <v>107</v>
      </c>
      <c r="G604">
        <v>79</v>
      </c>
      <c r="H604" t="s">
        <v>22</v>
      </c>
      <c r="I604" t="s">
        <v>684</v>
      </c>
      <c r="J604" t="s">
        <v>61</v>
      </c>
      <c r="K604">
        <v>11.93</v>
      </c>
      <c r="L604" t="s">
        <v>25</v>
      </c>
    </row>
    <row r="605" spans="1:12" x14ac:dyDescent="0.35">
      <c r="A605">
        <v>604</v>
      </c>
      <c r="B605" t="s">
        <v>42</v>
      </c>
      <c r="C605">
        <v>38</v>
      </c>
      <c r="D605" s="1">
        <v>44863</v>
      </c>
      <c r="E605">
        <v>1</v>
      </c>
      <c r="F605" t="s">
        <v>43</v>
      </c>
      <c r="G605">
        <v>19</v>
      </c>
      <c r="H605" t="s">
        <v>22</v>
      </c>
      <c r="I605" t="s">
        <v>685</v>
      </c>
      <c r="J605" t="s">
        <v>68</v>
      </c>
      <c r="K605">
        <v>0</v>
      </c>
      <c r="L605" t="s">
        <v>41</v>
      </c>
    </row>
    <row r="606" spans="1:12" x14ac:dyDescent="0.35">
      <c r="A606">
        <v>605</v>
      </c>
      <c r="B606" t="s">
        <v>58</v>
      </c>
      <c r="C606">
        <v>24</v>
      </c>
      <c r="D606" s="1">
        <v>45475</v>
      </c>
      <c r="E606">
        <v>4</v>
      </c>
      <c r="F606" t="s">
        <v>96</v>
      </c>
      <c r="G606">
        <v>61</v>
      </c>
      <c r="H606" t="s">
        <v>44</v>
      </c>
      <c r="I606" t="s">
        <v>686</v>
      </c>
      <c r="J606" t="s">
        <v>61</v>
      </c>
      <c r="K606">
        <v>0</v>
      </c>
      <c r="L606" t="s">
        <v>41</v>
      </c>
    </row>
    <row r="607" spans="1:12" x14ac:dyDescent="0.35">
      <c r="A607">
        <v>606</v>
      </c>
      <c r="B607" t="s">
        <v>79</v>
      </c>
      <c r="C607">
        <v>57</v>
      </c>
      <c r="D607" s="1">
        <v>45513</v>
      </c>
      <c r="E607">
        <v>3</v>
      </c>
      <c r="F607" t="s">
        <v>100</v>
      </c>
      <c r="G607">
        <v>59</v>
      </c>
      <c r="H607" t="s">
        <v>62</v>
      </c>
      <c r="I607" t="s">
        <v>687</v>
      </c>
      <c r="J607" t="s">
        <v>24</v>
      </c>
      <c r="K607">
        <v>0</v>
      </c>
      <c r="L607" t="s">
        <v>53</v>
      </c>
    </row>
    <row r="608" spans="1:12" x14ac:dyDescent="0.35">
      <c r="A608">
        <v>607</v>
      </c>
      <c r="B608" t="s">
        <v>42</v>
      </c>
      <c r="C608">
        <v>37</v>
      </c>
      <c r="D608" s="1">
        <v>44907</v>
      </c>
      <c r="E608">
        <v>3</v>
      </c>
      <c r="F608" t="s">
        <v>148</v>
      </c>
      <c r="G608">
        <v>47</v>
      </c>
      <c r="H608" t="s">
        <v>51</v>
      </c>
      <c r="I608" t="s">
        <v>688</v>
      </c>
      <c r="J608" t="s">
        <v>61</v>
      </c>
      <c r="K608">
        <v>14.31</v>
      </c>
      <c r="L608" t="s">
        <v>41</v>
      </c>
    </row>
    <row r="609" spans="1:12" x14ac:dyDescent="0.35">
      <c r="A609">
        <v>608</v>
      </c>
      <c r="B609" t="s">
        <v>37</v>
      </c>
      <c r="C609">
        <v>44</v>
      </c>
      <c r="D609" s="1">
        <v>45311</v>
      </c>
      <c r="E609">
        <v>4</v>
      </c>
      <c r="F609" t="s">
        <v>87</v>
      </c>
      <c r="G609">
        <v>45</v>
      </c>
      <c r="H609" t="s">
        <v>44</v>
      </c>
      <c r="I609" t="s">
        <v>689</v>
      </c>
      <c r="J609" t="s">
        <v>40</v>
      </c>
      <c r="K609">
        <v>0</v>
      </c>
      <c r="L609" t="s">
        <v>36</v>
      </c>
    </row>
    <row r="610" spans="1:12" x14ac:dyDescent="0.35">
      <c r="A610">
        <v>609</v>
      </c>
      <c r="B610" t="s">
        <v>54</v>
      </c>
      <c r="C610">
        <v>46</v>
      </c>
      <c r="D610" s="1">
        <v>45422</v>
      </c>
      <c r="E610">
        <v>3</v>
      </c>
      <c r="F610" t="s">
        <v>212</v>
      </c>
      <c r="G610">
        <v>53</v>
      </c>
      <c r="H610" t="s">
        <v>62</v>
      </c>
      <c r="I610" t="s">
        <v>690</v>
      </c>
      <c r="J610" t="s">
        <v>57</v>
      </c>
      <c r="K610">
        <v>0</v>
      </c>
      <c r="L610" t="s">
        <v>49</v>
      </c>
    </row>
    <row r="611" spans="1:12" x14ac:dyDescent="0.35">
      <c r="A611">
        <v>610</v>
      </c>
      <c r="B611" t="s">
        <v>14</v>
      </c>
      <c r="C611">
        <v>46</v>
      </c>
      <c r="D611" s="1">
        <v>45295</v>
      </c>
      <c r="E611">
        <v>4</v>
      </c>
      <c r="F611" t="s">
        <v>15</v>
      </c>
      <c r="G611">
        <v>61</v>
      </c>
      <c r="H611" t="s">
        <v>22</v>
      </c>
      <c r="I611" t="s">
        <v>691</v>
      </c>
      <c r="J611" t="s">
        <v>65</v>
      </c>
      <c r="K611">
        <v>13.84</v>
      </c>
      <c r="L611" t="s">
        <v>19</v>
      </c>
    </row>
    <row r="612" spans="1:12" x14ac:dyDescent="0.35">
      <c r="A612">
        <v>611</v>
      </c>
      <c r="B612" t="s">
        <v>20</v>
      </c>
      <c r="C612">
        <v>41</v>
      </c>
      <c r="D612" s="1">
        <v>44852</v>
      </c>
      <c r="E612">
        <v>5</v>
      </c>
      <c r="F612" t="s">
        <v>82</v>
      </c>
      <c r="G612">
        <v>83</v>
      </c>
      <c r="H612" t="s">
        <v>44</v>
      </c>
      <c r="I612" t="s">
        <v>692</v>
      </c>
      <c r="J612" t="s">
        <v>65</v>
      </c>
      <c r="K612">
        <v>7.34</v>
      </c>
      <c r="L612" t="s">
        <v>25</v>
      </c>
    </row>
    <row r="613" spans="1:12" x14ac:dyDescent="0.35">
      <c r="A613">
        <v>612</v>
      </c>
      <c r="B613" t="s">
        <v>37</v>
      </c>
      <c r="C613">
        <v>54</v>
      </c>
      <c r="D613" s="1">
        <v>45380</v>
      </c>
      <c r="E613">
        <v>3</v>
      </c>
      <c r="F613" t="s">
        <v>173</v>
      </c>
      <c r="G613">
        <v>93</v>
      </c>
      <c r="H613" t="s">
        <v>22</v>
      </c>
      <c r="I613" t="s">
        <v>693</v>
      </c>
      <c r="J613" t="s">
        <v>40</v>
      </c>
      <c r="K613">
        <v>0</v>
      </c>
      <c r="L613" t="s">
        <v>36</v>
      </c>
    </row>
    <row r="614" spans="1:12" x14ac:dyDescent="0.35">
      <c r="A614">
        <v>613</v>
      </c>
      <c r="B614" t="s">
        <v>14</v>
      </c>
      <c r="C614">
        <v>32</v>
      </c>
      <c r="D614" s="1">
        <v>45377</v>
      </c>
      <c r="E614">
        <v>1</v>
      </c>
      <c r="F614" t="s">
        <v>47</v>
      </c>
      <c r="G614">
        <v>17</v>
      </c>
      <c r="H614" t="s">
        <v>16</v>
      </c>
      <c r="I614" t="s">
        <v>694</v>
      </c>
      <c r="J614" t="s">
        <v>18</v>
      </c>
      <c r="K614">
        <v>0</v>
      </c>
      <c r="L614" t="s">
        <v>19</v>
      </c>
    </row>
    <row r="615" spans="1:12" x14ac:dyDescent="0.35">
      <c r="A615">
        <v>614</v>
      </c>
      <c r="B615" t="s">
        <v>42</v>
      </c>
      <c r="C615">
        <v>36</v>
      </c>
      <c r="D615" s="1">
        <v>44859</v>
      </c>
      <c r="E615">
        <v>3</v>
      </c>
      <c r="F615" t="s">
        <v>148</v>
      </c>
      <c r="G615">
        <v>51</v>
      </c>
      <c r="H615" t="s">
        <v>51</v>
      </c>
      <c r="I615" t="s">
        <v>695</v>
      </c>
      <c r="J615" t="s">
        <v>18</v>
      </c>
      <c r="K615">
        <v>7.05</v>
      </c>
      <c r="L615" t="s">
        <v>41</v>
      </c>
    </row>
    <row r="616" spans="1:12" x14ac:dyDescent="0.35">
      <c r="A616">
        <v>615</v>
      </c>
      <c r="B616" t="s">
        <v>46</v>
      </c>
      <c r="C616">
        <v>52</v>
      </c>
      <c r="D616" s="1">
        <v>45202</v>
      </c>
      <c r="E616">
        <v>2</v>
      </c>
      <c r="F616" t="s">
        <v>119</v>
      </c>
      <c r="G616">
        <v>12</v>
      </c>
      <c r="H616" t="s">
        <v>32</v>
      </c>
      <c r="I616" t="s">
        <v>696</v>
      </c>
      <c r="J616" t="s">
        <v>78</v>
      </c>
      <c r="K616">
        <v>6.65</v>
      </c>
      <c r="L616" t="s">
        <v>19</v>
      </c>
    </row>
    <row r="617" spans="1:12" x14ac:dyDescent="0.35">
      <c r="A617">
        <v>616</v>
      </c>
      <c r="B617" t="s">
        <v>58</v>
      </c>
      <c r="C617">
        <v>29</v>
      </c>
      <c r="D617" s="1">
        <v>45182</v>
      </c>
      <c r="E617">
        <v>1</v>
      </c>
      <c r="F617" t="s">
        <v>43</v>
      </c>
      <c r="G617">
        <v>11</v>
      </c>
      <c r="H617" t="s">
        <v>16</v>
      </c>
      <c r="I617" t="s">
        <v>697</v>
      </c>
      <c r="J617" t="s">
        <v>18</v>
      </c>
      <c r="K617">
        <v>9.41</v>
      </c>
      <c r="L617" t="s">
        <v>41</v>
      </c>
    </row>
    <row r="618" spans="1:12" x14ac:dyDescent="0.35">
      <c r="A618">
        <v>617</v>
      </c>
      <c r="B618" t="s">
        <v>79</v>
      </c>
      <c r="C618">
        <v>55</v>
      </c>
      <c r="D618" s="1">
        <v>45350</v>
      </c>
      <c r="E618">
        <v>1</v>
      </c>
      <c r="F618" t="s">
        <v>142</v>
      </c>
      <c r="G618">
        <v>5</v>
      </c>
      <c r="H618" t="s">
        <v>22</v>
      </c>
      <c r="I618" t="s">
        <v>698</v>
      </c>
      <c r="J618" t="s">
        <v>68</v>
      </c>
      <c r="K618">
        <v>0</v>
      </c>
      <c r="L618" t="s">
        <v>53</v>
      </c>
    </row>
    <row r="619" spans="1:12" x14ac:dyDescent="0.35">
      <c r="A619">
        <v>618</v>
      </c>
      <c r="B619" t="s">
        <v>42</v>
      </c>
      <c r="C619">
        <v>38</v>
      </c>
      <c r="D619" s="1">
        <v>45056</v>
      </c>
      <c r="E619">
        <v>3</v>
      </c>
      <c r="F619" t="s">
        <v>96</v>
      </c>
      <c r="G619">
        <v>60</v>
      </c>
      <c r="H619" t="s">
        <v>22</v>
      </c>
      <c r="I619" t="s">
        <v>699</v>
      </c>
      <c r="J619" t="s">
        <v>78</v>
      </c>
      <c r="K619">
        <v>0</v>
      </c>
      <c r="L619" t="s">
        <v>41</v>
      </c>
    </row>
    <row r="620" spans="1:12" x14ac:dyDescent="0.35">
      <c r="A620">
        <v>619</v>
      </c>
      <c r="B620" t="s">
        <v>58</v>
      </c>
      <c r="C620">
        <v>46</v>
      </c>
      <c r="D620" s="1">
        <v>45151</v>
      </c>
      <c r="E620">
        <v>3</v>
      </c>
      <c r="F620" t="s">
        <v>148</v>
      </c>
      <c r="G620">
        <v>35</v>
      </c>
      <c r="H620" t="s">
        <v>62</v>
      </c>
      <c r="I620" t="s">
        <v>700</v>
      </c>
      <c r="J620" t="s">
        <v>78</v>
      </c>
      <c r="K620">
        <v>12.85</v>
      </c>
      <c r="L620" t="s">
        <v>41</v>
      </c>
    </row>
    <row r="621" spans="1:12" x14ac:dyDescent="0.35">
      <c r="A621">
        <v>620</v>
      </c>
      <c r="B621" t="s">
        <v>37</v>
      </c>
      <c r="C621">
        <v>43</v>
      </c>
      <c r="D621" s="1">
        <v>45057</v>
      </c>
      <c r="E621">
        <v>5</v>
      </c>
      <c r="F621" t="s">
        <v>173</v>
      </c>
      <c r="G621">
        <v>95</v>
      </c>
      <c r="H621" t="s">
        <v>44</v>
      </c>
      <c r="I621" t="s">
        <v>701</v>
      </c>
      <c r="J621" t="s">
        <v>68</v>
      </c>
      <c r="K621">
        <v>0</v>
      </c>
      <c r="L621" t="s">
        <v>36</v>
      </c>
    </row>
    <row r="622" spans="1:12" x14ac:dyDescent="0.35">
      <c r="A622">
        <v>621</v>
      </c>
      <c r="B622" t="s">
        <v>20</v>
      </c>
      <c r="C622">
        <v>34</v>
      </c>
      <c r="D622" s="1">
        <v>45541</v>
      </c>
      <c r="E622">
        <v>2</v>
      </c>
      <c r="F622" t="s">
        <v>98</v>
      </c>
      <c r="G622">
        <v>17</v>
      </c>
      <c r="H622" t="s">
        <v>51</v>
      </c>
      <c r="I622" t="s">
        <v>702</v>
      </c>
      <c r="J622" t="s">
        <v>40</v>
      </c>
      <c r="K622">
        <v>13</v>
      </c>
      <c r="L622" t="s">
        <v>25</v>
      </c>
    </row>
    <row r="623" spans="1:12" x14ac:dyDescent="0.35">
      <c r="A623">
        <v>622</v>
      </c>
      <c r="B623" t="s">
        <v>42</v>
      </c>
      <c r="C623">
        <v>44</v>
      </c>
      <c r="D623" s="1">
        <v>44982</v>
      </c>
      <c r="E623">
        <v>1</v>
      </c>
      <c r="F623" t="s">
        <v>43</v>
      </c>
      <c r="G623">
        <v>16</v>
      </c>
      <c r="H623" t="s">
        <v>32</v>
      </c>
      <c r="I623" t="s">
        <v>703</v>
      </c>
      <c r="J623" t="s">
        <v>65</v>
      </c>
      <c r="K623">
        <v>0</v>
      </c>
      <c r="L623" t="s">
        <v>41</v>
      </c>
    </row>
    <row r="624" spans="1:12" x14ac:dyDescent="0.35">
      <c r="A624">
        <v>623</v>
      </c>
      <c r="B624" t="s">
        <v>42</v>
      </c>
      <c r="C624">
        <v>42</v>
      </c>
      <c r="D624" s="1">
        <v>44888</v>
      </c>
      <c r="E624">
        <v>2</v>
      </c>
      <c r="F624" t="s">
        <v>116</v>
      </c>
      <c r="G624">
        <v>20</v>
      </c>
      <c r="H624" t="s">
        <v>32</v>
      </c>
      <c r="I624" t="s">
        <v>704</v>
      </c>
      <c r="J624" t="s">
        <v>57</v>
      </c>
      <c r="K624">
        <v>12.96</v>
      </c>
      <c r="L624" t="s">
        <v>41</v>
      </c>
    </row>
    <row r="625" spans="1:12" x14ac:dyDescent="0.35">
      <c r="A625">
        <v>624</v>
      </c>
      <c r="B625" t="s">
        <v>54</v>
      </c>
      <c r="C625">
        <v>47</v>
      </c>
      <c r="D625" s="1">
        <v>45246</v>
      </c>
      <c r="E625">
        <v>5</v>
      </c>
      <c r="F625" t="s">
        <v>151</v>
      </c>
      <c r="G625">
        <v>71</v>
      </c>
      <c r="H625" t="s">
        <v>44</v>
      </c>
      <c r="I625" t="s">
        <v>705</v>
      </c>
      <c r="J625" t="s">
        <v>57</v>
      </c>
      <c r="K625">
        <v>0</v>
      </c>
      <c r="L625" t="s">
        <v>49</v>
      </c>
    </row>
    <row r="626" spans="1:12" x14ac:dyDescent="0.35">
      <c r="A626">
        <v>625</v>
      </c>
      <c r="B626" t="s">
        <v>20</v>
      </c>
      <c r="C626">
        <v>27</v>
      </c>
      <c r="D626" s="1">
        <v>45188</v>
      </c>
      <c r="E626">
        <v>1</v>
      </c>
      <c r="F626" t="s">
        <v>98</v>
      </c>
      <c r="G626">
        <v>21</v>
      </c>
      <c r="H626" t="s">
        <v>22</v>
      </c>
      <c r="I626" t="s">
        <v>661</v>
      </c>
      <c r="J626" t="s">
        <v>57</v>
      </c>
      <c r="K626">
        <v>0</v>
      </c>
      <c r="L626" t="s">
        <v>25</v>
      </c>
    </row>
    <row r="627" spans="1:12" x14ac:dyDescent="0.35">
      <c r="A627">
        <v>626</v>
      </c>
      <c r="B627" t="s">
        <v>26</v>
      </c>
      <c r="C627">
        <v>52</v>
      </c>
      <c r="D627" s="1">
        <v>45525</v>
      </c>
      <c r="E627">
        <v>4</v>
      </c>
      <c r="F627" t="s">
        <v>94</v>
      </c>
      <c r="G627">
        <v>70</v>
      </c>
      <c r="H627" t="s">
        <v>51</v>
      </c>
      <c r="I627" t="s">
        <v>706</v>
      </c>
      <c r="J627" t="s">
        <v>40</v>
      </c>
      <c r="K627">
        <v>8.9600000000000009</v>
      </c>
      <c r="L627" t="s">
        <v>29</v>
      </c>
    </row>
    <row r="628" spans="1:12" x14ac:dyDescent="0.35">
      <c r="A628">
        <v>627</v>
      </c>
      <c r="B628" t="s">
        <v>46</v>
      </c>
      <c r="C628">
        <v>33</v>
      </c>
      <c r="D628" s="1">
        <v>45209</v>
      </c>
      <c r="E628">
        <v>3</v>
      </c>
      <c r="F628" t="s">
        <v>66</v>
      </c>
      <c r="G628">
        <v>49</v>
      </c>
      <c r="H628" t="s">
        <v>62</v>
      </c>
      <c r="I628" t="s">
        <v>707</v>
      </c>
      <c r="J628" t="s">
        <v>57</v>
      </c>
      <c r="K628">
        <v>15.45</v>
      </c>
      <c r="L628" t="s">
        <v>19</v>
      </c>
    </row>
    <row r="629" spans="1:12" x14ac:dyDescent="0.35">
      <c r="A629">
        <v>628</v>
      </c>
      <c r="B629" t="s">
        <v>26</v>
      </c>
      <c r="C629">
        <v>49</v>
      </c>
      <c r="D629" s="1">
        <v>45383</v>
      </c>
      <c r="E629">
        <v>3</v>
      </c>
      <c r="F629" t="s">
        <v>127</v>
      </c>
      <c r="G629">
        <v>36</v>
      </c>
      <c r="H629" t="s">
        <v>16</v>
      </c>
      <c r="I629" t="s">
        <v>708</v>
      </c>
      <c r="J629" t="s">
        <v>78</v>
      </c>
      <c r="K629">
        <v>0</v>
      </c>
      <c r="L629" t="s">
        <v>29</v>
      </c>
    </row>
    <row r="630" spans="1:12" x14ac:dyDescent="0.35">
      <c r="A630">
        <v>629</v>
      </c>
      <c r="B630" t="s">
        <v>58</v>
      </c>
      <c r="C630">
        <v>25</v>
      </c>
      <c r="D630" s="1">
        <v>45467</v>
      </c>
      <c r="E630">
        <v>1</v>
      </c>
      <c r="F630" t="s">
        <v>43</v>
      </c>
      <c r="G630">
        <v>10</v>
      </c>
      <c r="H630" t="s">
        <v>22</v>
      </c>
      <c r="I630" t="s">
        <v>709</v>
      </c>
      <c r="J630" t="s">
        <v>57</v>
      </c>
      <c r="K630">
        <v>0</v>
      </c>
      <c r="L630" t="s">
        <v>41</v>
      </c>
    </row>
    <row r="631" spans="1:12" x14ac:dyDescent="0.35">
      <c r="A631">
        <v>630</v>
      </c>
      <c r="B631" t="s">
        <v>37</v>
      </c>
      <c r="C631">
        <v>28</v>
      </c>
      <c r="D631" s="1">
        <v>44932</v>
      </c>
      <c r="E631">
        <v>1</v>
      </c>
      <c r="F631" t="s">
        <v>84</v>
      </c>
      <c r="G631">
        <v>11</v>
      </c>
      <c r="H631" t="s">
        <v>44</v>
      </c>
      <c r="I631" t="s">
        <v>710</v>
      </c>
      <c r="J631" t="s">
        <v>61</v>
      </c>
      <c r="K631">
        <v>10.64</v>
      </c>
      <c r="L631" t="s">
        <v>36</v>
      </c>
    </row>
    <row r="632" spans="1:12" x14ac:dyDescent="0.35">
      <c r="A632">
        <v>631</v>
      </c>
      <c r="B632" t="s">
        <v>26</v>
      </c>
      <c r="C632">
        <v>21</v>
      </c>
      <c r="D632" s="1">
        <v>44967</v>
      </c>
      <c r="E632">
        <v>5</v>
      </c>
      <c r="F632" t="s">
        <v>27</v>
      </c>
      <c r="G632">
        <v>74</v>
      </c>
      <c r="H632" t="s">
        <v>51</v>
      </c>
      <c r="I632" t="s">
        <v>711</v>
      </c>
      <c r="J632" t="s">
        <v>18</v>
      </c>
      <c r="K632">
        <v>9.0500000000000007</v>
      </c>
      <c r="L632" t="s">
        <v>29</v>
      </c>
    </row>
    <row r="633" spans="1:12" x14ac:dyDescent="0.35">
      <c r="A633">
        <v>632</v>
      </c>
      <c r="B633" t="s">
        <v>46</v>
      </c>
      <c r="C633">
        <v>57</v>
      </c>
      <c r="D633" s="1">
        <v>45238</v>
      </c>
      <c r="E633">
        <v>5</v>
      </c>
      <c r="F633" t="s">
        <v>70</v>
      </c>
      <c r="G633">
        <v>89</v>
      </c>
      <c r="H633" t="s">
        <v>51</v>
      </c>
      <c r="I633" t="s">
        <v>712</v>
      </c>
      <c r="J633" t="s">
        <v>65</v>
      </c>
      <c r="K633">
        <v>8.64</v>
      </c>
      <c r="L633" t="s">
        <v>19</v>
      </c>
    </row>
    <row r="634" spans="1:12" x14ac:dyDescent="0.35">
      <c r="A634">
        <v>633</v>
      </c>
      <c r="B634" t="s">
        <v>79</v>
      </c>
      <c r="C634">
        <v>48</v>
      </c>
      <c r="D634" s="1">
        <v>45109</v>
      </c>
      <c r="E634">
        <v>1</v>
      </c>
      <c r="F634" t="s">
        <v>142</v>
      </c>
      <c r="G634">
        <v>10</v>
      </c>
      <c r="H634" t="s">
        <v>22</v>
      </c>
      <c r="I634" t="s">
        <v>713</v>
      </c>
      <c r="J634" t="s">
        <v>68</v>
      </c>
      <c r="K634">
        <v>7.93</v>
      </c>
      <c r="L634" t="s">
        <v>53</v>
      </c>
    </row>
    <row r="635" spans="1:12" x14ac:dyDescent="0.35">
      <c r="A635">
        <v>634</v>
      </c>
      <c r="B635" t="s">
        <v>14</v>
      </c>
      <c r="C635">
        <v>32</v>
      </c>
      <c r="D635" s="1">
        <v>45192</v>
      </c>
      <c r="E635">
        <v>2</v>
      </c>
      <c r="F635" t="s">
        <v>119</v>
      </c>
      <c r="G635">
        <v>39</v>
      </c>
      <c r="H635" t="s">
        <v>16</v>
      </c>
      <c r="I635" t="s">
        <v>714</v>
      </c>
      <c r="J635" t="s">
        <v>18</v>
      </c>
      <c r="K635">
        <v>0</v>
      </c>
      <c r="L635" t="s">
        <v>19</v>
      </c>
    </row>
    <row r="636" spans="1:12" x14ac:dyDescent="0.35">
      <c r="A636">
        <v>635</v>
      </c>
      <c r="B636" t="s">
        <v>14</v>
      </c>
      <c r="C636">
        <v>50</v>
      </c>
      <c r="D636" s="1">
        <v>44987</v>
      </c>
      <c r="E636">
        <v>5</v>
      </c>
      <c r="F636" t="s">
        <v>70</v>
      </c>
      <c r="G636">
        <v>74</v>
      </c>
      <c r="H636" t="s">
        <v>32</v>
      </c>
      <c r="I636" t="s">
        <v>715</v>
      </c>
      <c r="J636" t="s">
        <v>78</v>
      </c>
      <c r="K636">
        <v>0</v>
      </c>
      <c r="L636" t="s">
        <v>19</v>
      </c>
    </row>
    <row r="637" spans="1:12" x14ac:dyDescent="0.35">
      <c r="A637">
        <v>636</v>
      </c>
      <c r="B637" t="s">
        <v>58</v>
      </c>
      <c r="C637">
        <v>47</v>
      </c>
      <c r="D637" s="1">
        <v>44980</v>
      </c>
      <c r="E637">
        <v>1</v>
      </c>
      <c r="F637" t="s">
        <v>43</v>
      </c>
      <c r="G637">
        <v>1</v>
      </c>
      <c r="H637" t="s">
        <v>51</v>
      </c>
      <c r="I637" t="s">
        <v>716</v>
      </c>
      <c r="J637" t="s">
        <v>65</v>
      </c>
      <c r="K637">
        <v>0</v>
      </c>
      <c r="L637" t="s">
        <v>41</v>
      </c>
    </row>
    <row r="638" spans="1:12" x14ac:dyDescent="0.35">
      <c r="A638">
        <v>637</v>
      </c>
      <c r="B638" t="s">
        <v>20</v>
      </c>
      <c r="C638">
        <v>49</v>
      </c>
      <c r="D638" s="1">
        <v>45108</v>
      </c>
      <c r="E638">
        <v>4</v>
      </c>
      <c r="F638" t="s">
        <v>107</v>
      </c>
      <c r="G638">
        <v>54</v>
      </c>
      <c r="H638" t="s">
        <v>51</v>
      </c>
      <c r="I638" t="s">
        <v>717</v>
      </c>
      <c r="J638" t="s">
        <v>40</v>
      </c>
      <c r="K638">
        <v>12.98</v>
      </c>
      <c r="L638" t="s">
        <v>25</v>
      </c>
    </row>
    <row r="639" spans="1:12" x14ac:dyDescent="0.35">
      <c r="A639">
        <v>638</v>
      </c>
      <c r="B639" t="s">
        <v>58</v>
      </c>
      <c r="C639">
        <v>23</v>
      </c>
      <c r="D639" s="1">
        <v>45051</v>
      </c>
      <c r="E639">
        <v>1</v>
      </c>
      <c r="F639" t="s">
        <v>43</v>
      </c>
      <c r="G639">
        <v>3</v>
      </c>
      <c r="H639" t="s">
        <v>51</v>
      </c>
      <c r="I639" t="s">
        <v>718</v>
      </c>
      <c r="J639" t="s">
        <v>24</v>
      </c>
      <c r="K639">
        <v>0</v>
      </c>
      <c r="L639" t="s">
        <v>41</v>
      </c>
    </row>
    <row r="640" spans="1:12" x14ac:dyDescent="0.35">
      <c r="A640">
        <v>639</v>
      </c>
      <c r="B640" t="s">
        <v>58</v>
      </c>
      <c r="C640">
        <v>54</v>
      </c>
      <c r="D640" s="1">
        <v>45417</v>
      </c>
      <c r="E640">
        <v>4</v>
      </c>
      <c r="F640" t="s">
        <v>148</v>
      </c>
      <c r="G640">
        <v>41</v>
      </c>
      <c r="H640" t="s">
        <v>44</v>
      </c>
      <c r="I640" t="s">
        <v>719</v>
      </c>
      <c r="J640" t="s">
        <v>61</v>
      </c>
      <c r="K640">
        <v>10.17</v>
      </c>
      <c r="L640" t="s">
        <v>41</v>
      </c>
    </row>
    <row r="641" spans="1:12" x14ac:dyDescent="0.35">
      <c r="A641">
        <v>640</v>
      </c>
      <c r="B641" t="s">
        <v>37</v>
      </c>
      <c r="C641">
        <v>47</v>
      </c>
      <c r="D641" s="1">
        <v>44883</v>
      </c>
      <c r="E641">
        <v>4</v>
      </c>
      <c r="F641" t="s">
        <v>222</v>
      </c>
      <c r="G641">
        <v>70</v>
      </c>
      <c r="H641" t="s">
        <v>44</v>
      </c>
      <c r="I641" t="s">
        <v>720</v>
      </c>
      <c r="J641" t="s">
        <v>24</v>
      </c>
      <c r="K641">
        <v>0</v>
      </c>
      <c r="L641" t="s">
        <v>36</v>
      </c>
    </row>
    <row r="642" spans="1:12" x14ac:dyDescent="0.35">
      <c r="A642">
        <v>641</v>
      </c>
      <c r="B642" t="s">
        <v>42</v>
      </c>
      <c r="C642">
        <v>37</v>
      </c>
      <c r="D642" s="1">
        <v>45284</v>
      </c>
      <c r="E642">
        <v>1</v>
      </c>
      <c r="F642" t="s">
        <v>43</v>
      </c>
      <c r="G642">
        <v>5</v>
      </c>
      <c r="H642" t="s">
        <v>16</v>
      </c>
      <c r="I642" t="s">
        <v>721</v>
      </c>
      <c r="J642" t="s">
        <v>61</v>
      </c>
      <c r="K642">
        <v>0</v>
      </c>
      <c r="L642" t="s">
        <v>41</v>
      </c>
    </row>
    <row r="643" spans="1:12" x14ac:dyDescent="0.35">
      <c r="A643">
        <v>642</v>
      </c>
      <c r="B643" t="s">
        <v>54</v>
      </c>
      <c r="C643">
        <v>58</v>
      </c>
      <c r="D643" s="1">
        <v>44970</v>
      </c>
      <c r="E643">
        <v>5</v>
      </c>
      <c r="F643" t="s">
        <v>151</v>
      </c>
      <c r="G643">
        <v>87</v>
      </c>
      <c r="H643" t="s">
        <v>51</v>
      </c>
      <c r="I643" t="s">
        <v>722</v>
      </c>
      <c r="J643" t="s">
        <v>78</v>
      </c>
      <c r="K643">
        <v>0</v>
      </c>
      <c r="L643" t="s">
        <v>49</v>
      </c>
    </row>
    <row r="644" spans="1:12" x14ac:dyDescent="0.35">
      <c r="A644">
        <v>643</v>
      </c>
      <c r="B644" t="s">
        <v>14</v>
      </c>
      <c r="C644">
        <v>37</v>
      </c>
      <c r="D644" s="1">
        <v>44917</v>
      </c>
      <c r="E644">
        <v>2</v>
      </c>
      <c r="F644" t="s">
        <v>15</v>
      </c>
      <c r="G644">
        <v>76</v>
      </c>
      <c r="H644" t="s">
        <v>22</v>
      </c>
      <c r="I644" t="s">
        <v>723</v>
      </c>
      <c r="J644" t="s">
        <v>57</v>
      </c>
      <c r="K644">
        <v>12.27</v>
      </c>
      <c r="L644" t="s">
        <v>19</v>
      </c>
    </row>
    <row r="645" spans="1:12" x14ac:dyDescent="0.35">
      <c r="A645">
        <v>644</v>
      </c>
      <c r="B645" t="s">
        <v>46</v>
      </c>
      <c r="C645">
        <v>20</v>
      </c>
      <c r="D645" s="1">
        <v>45291</v>
      </c>
      <c r="E645">
        <v>1</v>
      </c>
      <c r="F645" t="s">
        <v>66</v>
      </c>
      <c r="G645">
        <v>51</v>
      </c>
      <c r="H645" t="s">
        <v>22</v>
      </c>
      <c r="I645" t="s">
        <v>724</v>
      </c>
      <c r="J645" t="s">
        <v>40</v>
      </c>
      <c r="K645">
        <v>6.57</v>
      </c>
      <c r="L645" t="s">
        <v>19</v>
      </c>
    </row>
    <row r="646" spans="1:12" x14ac:dyDescent="0.35">
      <c r="A646">
        <v>645</v>
      </c>
      <c r="B646" t="s">
        <v>79</v>
      </c>
      <c r="C646">
        <v>27</v>
      </c>
      <c r="D646" s="1">
        <v>45370</v>
      </c>
      <c r="E646">
        <v>1</v>
      </c>
      <c r="F646" t="s">
        <v>142</v>
      </c>
      <c r="G646">
        <v>13</v>
      </c>
      <c r="H646" t="s">
        <v>62</v>
      </c>
      <c r="I646" t="s">
        <v>725</v>
      </c>
      <c r="J646" t="s">
        <v>57</v>
      </c>
      <c r="K646">
        <v>0</v>
      </c>
      <c r="L646" t="s">
        <v>53</v>
      </c>
    </row>
    <row r="647" spans="1:12" x14ac:dyDescent="0.35">
      <c r="A647">
        <v>646</v>
      </c>
      <c r="B647" t="s">
        <v>42</v>
      </c>
      <c r="C647">
        <v>37</v>
      </c>
      <c r="D647" s="1">
        <v>45084</v>
      </c>
      <c r="E647">
        <v>2</v>
      </c>
      <c r="F647" t="s">
        <v>116</v>
      </c>
      <c r="G647">
        <v>27</v>
      </c>
      <c r="H647" t="s">
        <v>16</v>
      </c>
      <c r="I647" t="s">
        <v>726</v>
      </c>
      <c r="J647" t="s">
        <v>18</v>
      </c>
      <c r="K647">
        <v>14.15</v>
      </c>
      <c r="L647" t="s">
        <v>41</v>
      </c>
    </row>
    <row r="648" spans="1:12" x14ac:dyDescent="0.35">
      <c r="A648">
        <v>647</v>
      </c>
      <c r="B648" t="s">
        <v>42</v>
      </c>
      <c r="C648">
        <v>54</v>
      </c>
      <c r="D648" s="1">
        <v>44878</v>
      </c>
      <c r="E648">
        <v>4</v>
      </c>
      <c r="F648" t="s">
        <v>59</v>
      </c>
      <c r="G648">
        <v>100</v>
      </c>
      <c r="H648" t="s">
        <v>22</v>
      </c>
      <c r="I648" t="s">
        <v>727</v>
      </c>
      <c r="J648" t="s">
        <v>40</v>
      </c>
      <c r="K648">
        <v>0</v>
      </c>
      <c r="L648" t="s">
        <v>41</v>
      </c>
    </row>
    <row r="649" spans="1:12" x14ac:dyDescent="0.35">
      <c r="A649">
        <v>648</v>
      </c>
      <c r="B649" t="s">
        <v>58</v>
      </c>
      <c r="C649">
        <v>50</v>
      </c>
      <c r="D649" s="1">
        <v>45089</v>
      </c>
      <c r="E649">
        <v>4</v>
      </c>
      <c r="F649" t="s">
        <v>148</v>
      </c>
      <c r="G649">
        <v>30</v>
      </c>
      <c r="H649" t="s">
        <v>32</v>
      </c>
      <c r="I649" t="s">
        <v>728</v>
      </c>
      <c r="J649" t="s">
        <v>18</v>
      </c>
      <c r="K649">
        <v>0</v>
      </c>
      <c r="L649" t="s">
        <v>41</v>
      </c>
    </row>
    <row r="650" spans="1:12" x14ac:dyDescent="0.35">
      <c r="A650">
        <v>649</v>
      </c>
      <c r="B650" t="s">
        <v>30</v>
      </c>
      <c r="C650">
        <v>26</v>
      </c>
      <c r="D650" s="1">
        <v>45424</v>
      </c>
      <c r="E650">
        <v>2</v>
      </c>
      <c r="F650" t="s">
        <v>109</v>
      </c>
      <c r="G650">
        <v>16</v>
      </c>
      <c r="H650" t="s">
        <v>22</v>
      </c>
      <c r="I650" t="s">
        <v>729</v>
      </c>
      <c r="J650" t="s">
        <v>18</v>
      </c>
      <c r="K650">
        <v>8.01</v>
      </c>
      <c r="L650" t="s">
        <v>34</v>
      </c>
    </row>
    <row r="651" spans="1:12" x14ac:dyDescent="0.35">
      <c r="A651">
        <v>650</v>
      </c>
      <c r="B651" t="s">
        <v>54</v>
      </c>
      <c r="C651">
        <v>56</v>
      </c>
      <c r="D651" s="1">
        <v>44996</v>
      </c>
      <c r="E651">
        <v>2</v>
      </c>
      <c r="F651" t="s">
        <v>72</v>
      </c>
      <c r="G651">
        <v>14</v>
      </c>
      <c r="H651" t="s">
        <v>16</v>
      </c>
      <c r="I651" t="s">
        <v>730</v>
      </c>
      <c r="J651" t="s">
        <v>68</v>
      </c>
      <c r="K651">
        <v>7.17</v>
      </c>
      <c r="L651" t="s">
        <v>49</v>
      </c>
    </row>
    <row r="652" spans="1:12" x14ac:dyDescent="0.35">
      <c r="A652">
        <v>651</v>
      </c>
      <c r="B652" t="s">
        <v>20</v>
      </c>
      <c r="C652">
        <v>60</v>
      </c>
      <c r="D652" s="1">
        <v>44903</v>
      </c>
      <c r="E652">
        <v>3</v>
      </c>
      <c r="F652" t="s">
        <v>21</v>
      </c>
      <c r="G652">
        <v>33</v>
      </c>
      <c r="H652" t="s">
        <v>16</v>
      </c>
      <c r="I652" t="s">
        <v>731</v>
      </c>
      <c r="J652" t="s">
        <v>40</v>
      </c>
      <c r="K652">
        <v>0</v>
      </c>
      <c r="L652" t="s">
        <v>25</v>
      </c>
    </row>
    <row r="653" spans="1:12" x14ac:dyDescent="0.35">
      <c r="A653">
        <v>652</v>
      </c>
      <c r="B653" t="s">
        <v>14</v>
      </c>
      <c r="C653">
        <v>31</v>
      </c>
      <c r="D653" s="1">
        <v>44920</v>
      </c>
      <c r="E653">
        <v>1</v>
      </c>
      <c r="F653" t="s">
        <v>47</v>
      </c>
      <c r="G653">
        <v>17</v>
      </c>
      <c r="H653" t="s">
        <v>62</v>
      </c>
      <c r="I653" t="s">
        <v>732</v>
      </c>
      <c r="J653" t="s">
        <v>40</v>
      </c>
      <c r="K653">
        <v>9.17</v>
      </c>
      <c r="L653" t="s">
        <v>19</v>
      </c>
    </row>
    <row r="654" spans="1:12" x14ac:dyDescent="0.35">
      <c r="A654">
        <v>653</v>
      </c>
      <c r="B654" t="s">
        <v>20</v>
      </c>
      <c r="C654">
        <v>18</v>
      </c>
      <c r="D654" s="1">
        <v>45272</v>
      </c>
      <c r="E654">
        <v>2</v>
      </c>
      <c r="F654" t="s">
        <v>98</v>
      </c>
      <c r="G654">
        <v>10</v>
      </c>
      <c r="H654" t="s">
        <v>44</v>
      </c>
      <c r="I654" t="s">
        <v>733</v>
      </c>
      <c r="J654" t="s">
        <v>68</v>
      </c>
      <c r="K654">
        <v>14.1</v>
      </c>
      <c r="L654" t="s">
        <v>25</v>
      </c>
    </row>
    <row r="655" spans="1:12" x14ac:dyDescent="0.35">
      <c r="A655">
        <v>654</v>
      </c>
      <c r="B655" t="s">
        <v>14</v>
      </c>
      <c r="C655">
        <v>23</v>
      </c>
      <c r="D655" s="1">
        <v>44857</v>
      </c>
      <c r="E655">
        <v>3</v>
      </c>
      <c r="F655" t="s">
        <v>66</v>
      </c>
      <c r="G655">
        <v>54</v>
      </c>
      <c r="H655" t="s">
        <v>32</v>
      </c>
      <c r="I655" t="s">
        <v>734</v>
      </c>
      <c r="J655" t="s">
        <v>24</v>
      </c>
      <c r="K655">
        <v>0</v>
      </c>
      <c r="L655" t="s">
        <v>19</v>
      </c>
    </row>
    <row r="656" spans="1:12" x14ac:dyDescent="0.35">
      <c r="A656">
        <v>655</v>
      </c>
      <c r="B656" t="s">
        <v>30</v>
      </c>
      <c r="C656">
        <v>19</v>
      </c>
      <c r="D656" s="1">
        <v>45053</v>
      </c>
      <c r="E656">
        <v>1</v>
      </c>
      <c r="F656" t="s">
        <v>168</v>
      </c>
      <c r="G656">
        <v>20</v>
      </c>
      <c r="H656" t="s">
        <v>62</v>
      </c>
      <c r="I656" t="s">
        <v>735</v>
      </c>
      <c r="J656" t="s">
        <v>78</v>
      </c>
      <c r="K656">
        <v>12.1</v>
      </c>
      <c r="L656" t="s">
        <v>34</v>
      </c>
    </row>
    <row r="657" spans="1:12" x14ac:dyDescent="0.35">
      <c r="A657">
        <v>656</v>
      </c>
      <c r="B657" t="s">
        <v>42</v>
      </c>
      <c r="C657">
        <v>25</v>
      </c>
      <c r="D657" s="1">
        <v>45425</v>
      </c>
      <c r="E657">
        <v>3</v>
      </c>
      <c r="F657" t="s">
        <v>59</v>
      </c>
      <c r="G657">
        <v>85</v>
      </c>
      <c r="H657" t="s">
        <v>22</v>
      </c>
      <c r="I657" t="s">
        <v>736</v>
      </c>
      <c r="J657" t="s">
        <v>18</v>
      </c>
      <c r="K657">
        <v>0</v>
      </c>
      <c r="L657" t="s">
        <v>41</v>
      </c>
    </row>
    <row r="658" spans="1:12" x14ac:dyDescent="0.35">
      <c r="A658">
        <v>657</v>
      </c>
      <c r="B658" t="s">
        <v>79</v>
      </c>
      <c r="C658">
        <v>43</v>
      </c>
      <c r="D658" s="1">
        <v>44994</v>
      </c>
      <c r="E658">
        <v>3</v>
      </c>
      <c r="F658" t="s">
        <v>100</v>
      </c>
      <c r="G658">
        <v>59</v>
      </c>
      <c r="H658" t="s">
        <v>62</v>
      </c>
      <c r="I658" t="s">
        <v>737</v>
      </c>
      <c r="J658" t="s">
        <v>57</v>
      </c>
      <c r="K658">
        <v>0</v>
      </c>
      <c r="L658" t="s">
        <v>53</v>
      </c>
    </row>
    <row r="659" spans="1:12" x14ac:dyDescent="0.35">
      <c r="A659">
        <v>658</v>
      </c>
      <c r="B659" t="s">
        <v>37</v>
      </c>
      <c r="C659">
        <v>37</v>
      </c>
      <c r="D659" s="1">
        <v>45566</v>
      </c>
      <c r="E659">
        <v>3</v>
      </c>
      <c r="F659" t="s">
        <v>87</v>
      </c>
      <c r="G659">
        <v>59</v>
      </c>
      <c r="H659" t="s">
        <v>22</v>
      </c>
      <c r="I659" t="s">
        <v>738</v>
      </c>
      <c r="J659" t="s">
        <v>40</v>
      </c>
      <c r="K659">
        <v>9.51</v>
      </c>
      <c r="L659" t="s">
        <v>36</v>
      </c>
    </row>
    <row r="660" spans="1:12" x14ac:dyDescent="0.35">
      <c r="A660">
        <v>659</v>
      </c>
      <c r="B660" t="s">
        <v>79</v>
      </c>
      <c r="C660">
        <v>18</v>
      </c>
      <c r="D660" s="1">
        <v>45307</v>
      </c>
      <c r="E660">
        <v>4</v>
      </c>
      <c r="F660" t="s">
        <v>113</v>
      </c>
      <c r="G660">
        <v>75</v>
      </c>
      <c r="H660" t="s">
        <v>44</v>
      </c>
      <c r="I660" t="s">
        <v>739</v>
      </c>
      <c r="J660" t="s">
        <v>61</v>
      </c>
      <c r="K660">
        <v>0</v>
      </c>
      <c r="L660" t="s">
        <v>53</v>
      </c>
    </row>
    <row r="661" spans="1:12" x14ac:dyDescent="0.35">
      <c r="A661">
        <v>660</v>
      </c>
      <c r="B661" t="s">
        <v>20</v>
      </c>
      <c r="C661">
        <v>34</v>
      </c>
      <c r="D661" s="1">
        <v>45167</v>
      </c>
      <c r="E661">
        <v>1</v>
      </c>
      <c r="F661" t="s">
        <v>125</v>
      </c>
      <c r="G661">
        <v>10</v>
      </c>
      <c r="H661" t="s">
        <v>22</v>
      </c>
      <c r="I661" t="s">
        <v>740</v>
      </c>
      <c r="J661" t="s">
        <v>24</v>
      </c>
      <c r="K661">
        <v>11.24</v>
      </c>
      <c r="L661" t="s">
        <v>25</v>
      </c>
    </row>
    <row r="662" spans="1:12" x14ac:dyDescent="0.35">
      <c r="A662">
        <v>661</v>
      </c>
      <c r="B662" t="s">
        <v>30</v>
      </c>
      <c r="C662">
        <v>49</v>
      </c>
      <c r="D662" s="1">
        <v>45420</v>
      </c>
      <c r="E662">
        <v>4</v>
      </c>
      <c r="F662" t="s">
        <v>31</v>
      </c>
      <c r="G662">
        <v>78</v>
      </c>
      <c r="H662" t="s">
        <v>51</v>
      </c>
      <c r="I662" t="s">
        <v>741</v>
      </c>
      <c r="J662" t="s">
        <v>24</v>
      </c>
      <c r="K662">
        <v>0</v>
      </c>
      <c r="L662" t="s">
        <v>34</v>
      </c>
    </row>
    <row r="663" spans="1:12" x14ac:dyDescent="0.35">
      <c r="A663">
        <v>662</v>
      </c>
      <c r="B663" t="s">
        <v>79</v>
      </c>
      <c r="C663">
        <v>53</v>
      </c>
      <c r="D663" s="1">
        <v>45017</v>
      </c>
      <c r="E663">
        <v>2</v>
      </c>
      <c r="F663" t="s">
        <v>80</v>
      </c>
      <c r="G663">
        <v>17</v>
      </c>
      <c r="H663" t="s">
        <v>16</v>
      </c>
      <c r="I663" t="s">
        <v>742</v>
      </c>
      <c r="J663" t="s">
        <v>24</v>
      </c>
      <c r="K663">
        <v>0</v>
      </c>
      <c r="L663" t="s">
        <v>53</v>
      </c>
    </row>
    <row r="664" spans="1:12" x14ac:dyDescent="0.35">
      <c r="A664">
        <v>663</v>
      </c>
      <c r="B664" t="s">
        <v>37</v>
      </c>
      <c r="C664">
        <v>40</v>
      </c>
      <c r="D664" s="1">
        <v>45073</v>
      </c>
      <c r="E664">
        <v>1</v>
      </c>
      <c r="F664" t="s">
        <v>84</v>
      </c>
      <c r="G664">
        <v>15</v>
      </c>
      <c r="H664" t="s">
        <v>62</v>
      </c>
      <c r="I664" t="s">
        <v>743</v>
      </c>
      <c r="J664" t="s">
        <v>57</v>
      </c>
      <c r="K664">
        <v>0</v>
      </c>
      <c r="L664" t="s">
        <v>36</v>
      </c>
    </row>
    <row r="665" spans="1:12" x14ac:dyDescent="0.35">
      <c r="A665">
        <v>664</v>
      </c>
      <c r="B665" t="s">
        <v>58</v>
      </c>
      <c r="C665">
        <v>49</v>
      </c>
      <c r="D665" s="1">
        <v>45156</v>
      </c>
      <c r="E665">
        <v>2</v>
      </c>
      <c r="F665" t="s">
        <v>116</v>
      </c>
      <c r="G665">
        <v>11</v>
      </c>
      <c r="H665" t="s">
        <v>22</v>
      </c>
      <c r="I665" t="s">
        <v>744</v>
      </c>
      <c r="J665" t="s">
        <v>65</v>
      </c>
      <c r="K665">
        <v>0</v>
      </c>
      <c r="L665" t="s">
        <v>41</v>
      </c>
    </row>
    <row r="666" spans="1:12" x14ac:dyDescent="0.35">
      <c r="A666">
        <v>665</v>
      </c>
      <c r="B666" t="s">
        <v>58</v>
      </c>
      <c r="C666">
        <v>34</v>
      </c>
      <c r="D666" s="1">
        <v>45053</v>
      </c>
      <c r="E666">
        <v>4</v>
      </c>
      <c r="F666" t="s">
        <v>96</v>
      </c>
      <c r="G666">
        <v>77</v>
      </c>
      <c r="H666" t="s">
        <v>44</v>
      </c>
      <c r="I666" t="s">
        <v>745</v>
      </c>
      <c r="J666" t="s">
        <v>78</v>
      </c>
      <c r="K666">
        <v>0</v>
      </c>
      <c r="L666" t="s">
        <v>41</v>
      </c>
    </row>
    <row r="667" spans="1:12" x14ac:dyDescent="0.35">
      <c r="A667">
        <v>666</v>
      </c>
      <c r="B667" t="s">
        <v>58</v>
      </c>
      <c r="C667">
        <v>54</v>
      </c>
      <c r="D667" s="1">
        <v>44994</v>
      </c>
      <c r="E667">
        <v>2</v>
      </c>
      <c r="F667" t="s">
        <v>43</v>
      </c>
      <c r="G667">
        <v>13</v>
      </c>
      <c r="H667" t="s">
        <v>32</v>
      </c>
      <c r="I667" t="s">
        <v>746</v>
      </c>
      <c r="J667" t="s">
        <v>68</v>
      </c>
      <c r="K667">
        <v>0</v>
      </c>
      <c r="L667" t="s">
        <v>41</v>
      </c>
    </row>
    <row r="668" spans="1:12" x14ac:dyDescent="0.35">
      <c r="A668">
        <v>667</v>
      </c>
      <c r="B668" t="s">
        <v>14</v>
      </c>
      <c r="C668">
        <v>31</v>
      </c>
      <c r="D668" s="1">
        <v>45340</v>
      </c>
      <c r="E668">
        <v>4</v>
      </c>
      <c r="F668" t="s">
        <v>15</v>
      </c>
      <c r="G668">
        <v>72</v>
      </c>
      <c r="H668" t="s">
        <v>44</v>
      </c>
      <c r="I668" t="s">
        <v>747</v>
      </c>
      <c r="J668" t="s">
        <v>65</v>
      </c>
      <c r="K668">
        <v>7.3</v>
      </c>
      <c r="L668" t="s">
        <v>19</v>
      </c>
    </row>
    <row r="669" spans="1:12" x14ac:dyDescent="0.35">
      <c r="A669">
        <v>668</v>
      </c>
      <c r="B669" t="s">
        <v>14</v>
      </c>
      <c r="C669">
        <v>24</v>
      </c>
      <c r="D669" s="1">
        <v>45512</v>
      </c>
      <c r="E669">
        <v>2</v>
      </c>
      <c r="F669" t="s">
        <v>47</v>
      </c>
      <c r="G669">
        <v>12</v>
      </c>
      <c r="H669" t="s">
        <v>32</v>
      </c>
      <c r="I669" t="s">
        <v>748</v>
      </c>
      <c r="J669" t="s">
        <v>18</v>
      </c>
      <c r="K669">
        <v>17.8</v>
      </c>
      <c r="L669" t="s">
        <v>19</v>
      </c>
    </row>
    <row r="670" spans="1:12" x14ac:dyDescent="0.35">
      <c r="A670">
        <v>669</v>
      </c>
      <c r="B670" t="s">
        <v>79</v>
      </c>
      <c r="C670">
        <v>47</v>
      </c>
      <c r="D670" s="1">
        <v>45159</v>
      </c>
      <c r="E670">
        <v>5</v>
      </c>
      <c r="F670" t="s">
        <v>137</v>
      </c>
      <c r="G670">
        <v>74</v>
      </c>
      <c r="H670" t="s">
        <v>32</v>
      </c>
      <c r="I670" t="s">
        <v>749</v>
      </c>
      <c r="J670" t="s">
        <v>40</v>
      </c>
      <c r="K670">
        <v>10.54</v>
      </c>
      <c r="L670" t="s">
        <v>53</v>
      </c>
    </row>
    <row r="671" spans="1:12" x14ac:dyDescent="0.35">
      <c r="A671">
        <v>670</v>
      </c>
      <c r="B671" t="s">
        <v>58</v>
      </c>
      <c r="C671">
        <v>29</v>
      </c>
      <c r="D671" s="1">
        <v>45178</v>
      </c>
      <c r="E671">
        <v>2</v>
      </c>
      <c r="F671" t="s">
        <v>43</v>
      </c>
      <c r="G671">
        <v>0</v>
      </c>
      <c r="H671" t="s">
        <v>32</v>
      </c>
      <c r="I671" t="s">
        <v>750</v>
      </c>
      <c r="J671" t="s">
        <v>40</v>
      </c>
      <c r="K671">
        <v>0</v>
      </c>
      <c r="L671" t="s">
        <v>41</v>
      </c>
    </row>
    <row r="672" spans="1:12" x14ac:dyDescent="0.35">
      <c r="A672">
        <v>671</v>
      </c>
      <c r="B672" t="s">
        <v>58</v>
      </c>
      <c r="C672">
        <v>45</v>
      </c>
      <c r="D672" s="1">
        <v>45312</v>
      </c>
      <c r="E672">
        <v>5</v>
      </c>
      <c r="F672" t="s">
        <v>96</v>
      </c>
      <c r="G672">
        <v>50</v>
      </c>
      <c r="H672" t="s">
        <v>32</v>
      </c>
      <c r="I672" t="s">
        <v>751</v>
      </c>
      <c r="J672" t="s">
        <v>68</v>
      </c>
      <c r="K672">
        <v>0</v>
      </c>
      <c r="L672" t="s">
        <v>41</v>
      </c>
    </row>
    <row r="673" spans="1:12" x14ac:dyDescent="0.35">
      <c r="A673">
        <v>672</v>
      </c>
      <c r="B673" t="s">
        <v>20</v>
      </c>
      <c r="C673">
        <v>48</v>
      </c>
      <c r="D673" s="1">
        <v>45426</v>
      </c>
      <c r="E673">
        <v>1</v>
      </c>
      <c r="F673" t="s">
        <v>125</v>
      </c>
      <c r="G673">
        <v>0</v>
      </c>
      <c r="H673" t="s">
        <v>16</v>
      </c>
      <c r="I673" t="s">
        <v>752</v>
      </c>
      <c r="J673" t="s">
        <v>40</v>
      </c>
      <c r="K673">
        <v>8.2100000000000009</v>
      </c>
      <c r="L673" t="s">
        <v>25</v>
      </c>
    </row>
    <row r="674" spans="1:12" x14ac:dyDescent="0.35">
      <c r="A674">
        <v>673</v>
      </c>
      <c r="B674" t="s">
        <v>14</v>
      </c>
      <c r="C674">
        <v>37</v>
      </c>
      <c r="D674" s="1">
        <v>45158</v>
      </c>
      <c r="E674">
        <v>2</v>
      </c>
      <c r="F674" t="s">
        <v>119</v>
      </c>
      <c r="G674">
        <v>19</v>
      </c>
      <c r="H674" t="s">
        <v>16</v>
      </c>
      <c r="I674" t="s">
        <v>753</v>
      </c>
      <c r="J674" t="s">
        <v>68</v>
      </c>
      <c r="K674">
        <v>5.79</v>
      </c>
      <c r="L674" t="s">
        <v>19</v>
      </c>
    </row>
    <row r="675" spans="1:12" x14ac:dyDescent="0.35">
      <c r="A675">
        <v>674</v>
      </c>
      <c r="B675" t="s">
        <v>20</v>
      </c>
      <c r="C675">
        <v>42</v>
      </c>
      <c r="D675" s="1">
        <v>45161</v>
      </c>
      <c r="E675">
        <v>2</v>
      </c>
      <c r="F675" t="s">
        <v>98</v>
      </c>
      <c r="G675">
        <v>11</v>
      </c>
      <c r="H675" t="s">
        <v>32</v>
      </c>
      <c r="I675" t="s">
        <v>754</v>
      </c>
      <c r="J675" t="s">
        <v>24</v>
      </c>
      <c r="K675">
        <v>0</v>
      </c>
      <c r="L675" t="s">
        <v>25</v>
      </c>
    </row>
    <row r="676" spans="1:12" x14ac:dyDescent="0.35">
      <c r="A676">
        <v>675</v>
      </c>
      <c r="B676" t="s">
        <v>42</v>
      </c>
      <c r="C676">
        <v>43</v>
      </c>
      <c r="D676" s="1">
        <v>45456</v>
      </c>
      <c r="E676">
        <v>3</v>
      </c>
      <c r="F676" t="s">
        <v>116</v>
      </c>
      <c r="G676">
        <v>14</v>
      </c>
      <c r="H676" t="s">
        <v>32</v>
      </c>
      <c r="I676" t="s">
        <v>755</v>
      </c>
      <c r="J676" t="s">
        <v>61</v>
      </c>
      <c r="K676">
        <v>8.98</v>
      </c>
      <c r="L676" t="s">
        <v>41</v>
      </c>
    </row>
    <row r="677" spans="1:12" x14ac:dyDescent="0.35">
      <c r="A677">
        <v>676</v>
      </c>
      <c r="B677" t="s">
        <v>58</v>
      </c>
      <c r="C677">
        <v>47</v>
      </c>
      <c r="D677" s="1">
        <v>45248</v>
      </c>
      <c r="E677">
        <v>1</v>
      </c>
      <c r="F677" t="s">
        <v>43</v>
      </c>
      <c r="G677">
        <v>9</v>
      </c>
      <c r="H677" t="s">
        <v>16</v>
      </c>
      <c r="I677" t="s">
        <v>756</v>
      </c>
      <c r="J677" t="s">
        <v>78</v>
      </c>
      <c r="K677">
        <v>8.34</v>
      </c>
      <c r="L677" t="s">
        <v>41</v>
      </c>
    </row>
    <row r="678" spans="1:12" x14ac:dyDescent="0.35">
      <c r="A678">
        <v>677</v>
      </c>
      <c r="B678" t="s">
        <v>26</v>
      </c>
      <c r="C678">
        <v>35</v>
      </c>
      <c r="D678" s="1">
        <v>45094</v>
      </c>
      <c r="E678">
        <v>1</v>
      </c>
      <c r="F678" t="s">
        <v>50</v>
      </c>
      <c r="G678">
        <v>16</v>
      </c>
      <c r="H678" t="s">
        <v>16</v>
      </c>
      <c r="I678" t="s">
        <v>757</v>
      </c>
      <c r="J678" t="s">
        <v>57</v>
      </c>
      <c r="K678">
        <v>0</v>
      </c>
      <c r="L678" t="s">
        <v>29</v>
      </c>
    </row>
    <row r="679" spans="1:12" x14ac:dyDescent="0.35">
      <c r="A679">
        <v>678</v>
      </c>
      <c r="B679" t="s">
        <v>46</v>
      </c>
      <c r="C679">
        <v>49</v>
      </c>
      <c r="D679" s="1">
        <v>45373</v>
      </c>
      <c r="E679">
        <v>5</v>
      </c>
      <c r="F679" t="s">
        <v>70</v>
      </c>
      <c r="G679">
        <v>72</v>
      </c>
      <c r="H679" t="s">
        <v>44</v>
      </c>
      <c r="I679" t="s">
        <v>758</v>
      </c>
      <c r="J679" t="s">
        <v>24</v>
      </c>
      <c r="K679">
        <v>14.94</v>
      </c>
      <c r="L679" t="s">
        <v>19</v>
      </c>
    </row>
    <row r="680" spans="1:12" x14ac:dyDescent="0.35">
      <c r="A680">
        <v>679</v>
      </c>
      <c r="B680" t="s">
        <v>58</v>
      </c>
      <c r="C680">
        <v>34</v>
      </c>
      <c r="D680" s="1">
        <v>45335</v>
      </c>
      <c r="E680">
        <v>1</v>
      </c>
      <c r="F680" t="s">
        <v>116</v>
      </c>
      <c r="G680">
        <v>37</v>
      </c>
      <c r="H680" t="s">
        <v>62</v>
      </c>
      <c r="I680" t="s">
        <v>759</v>
      </c>
      <c r="J680" t="s">
        <v>40</v>
      </c>
      <c r="K680">
        <v>6.43</v>
      </c>
      <c r="L680" t="s">
        <v>41</v>
      </c>
    </row>
    <row r="681" spans="1:12" x14ac:dyDescent="0.35">
      <c r="A681">
        <v>680</v>
      </c>
      <c r="B681" t="s">
        <v>54</v>
      </c>
      <c r="C681">
        <v>41</v>
      </c>
      <c r="D681" s="1">
        <v>45364</v>
      </c>
      <c r="E681">
        <v>4</v>
      </c>
      <c r="F681" t="s">
        <v>151</v>
      </c>
      <c r="G681">
        <v>76</v>
      </c>
      <c r="H681" t="s">
        <v>22</v>
      </c>
      <c r="I681" t="s">
        <v>760</v>
      </c>
      <c r="J681" t="s">
        <v>40</v>
      </c>
      <c r="K681">
        <v>0</v>
      </c>
      <c r="L681" t="s">
        <v>49</v>
      </c>
    </row>
    <row r="682" spans="1:12" x14ac:dyDescent="0.35">
      <c r="A682">
        <v>681</v>
      </c>
      <c r="B682" t="s">
        <v>79</v>
      </c>
      <c r="C682">
        <v>26</v>
      </c>
      <c r="D682" s="1">
        <v>45474</v>
      </c>
      <c r="E682">
        <v>1</v>
      </c>
      <c r="F682" t="s">
        <v>142</v>
      </c>
      <c r="G682">
        <v>0</v>
      </c>
      <c r="H682" t="s">
        <v>16</v>
      </c>
      <c r="I682" t="s">
        <v>761</v>
      </c>
      <c r="J682" t="s">
        <v>57</v>
      </c>
      <c r="K682">
        <v>5.0999999999999996</v>
      </c>
      <c r="L682" t="s">
        <v>53</v>
      </c>
    </row>
    <row r="683" spans="1:12" x14ac:dyDescent="0.35">
      <c r="A683">
        <v>682</v>
      </c>
      <c r="B683" t="s">
        <v>26</v>
      </c>
      <c r="C683">
        <v>58</v>
      </c>
      <c r="D683" s="1">
        <v>44917</v>
      </c>
      <c r="E683">
        <v>1</v>
      </c>
      <c r="F683" t="s">
        <v>50</v>
      </c>
      <c r="G683">
        <v>15</v>
      </c>
      <c r="H683" t="s">
        <v>16</v>
      </c>
      <c r="I683" t="s">
        <v>762</v>
      </c>
      <c r="J683" t="s">
        <v>68</v>
      </c>
      <c r="K683">
        <v>0</v>
      </c>
      <c r="L683" t="s">
        <v>29</v>
      </c>
    </row>
    <row r="684" spans="1:12" x14ac:dyDescent="0.35">
      <c r="A684">
        <v>683</v>
      </c>
      <c r="B684" t="s">
        <v>54</v>
      </c>
      <c r="C684">
        <v>37</v>
      </c>
      <c r="D684" s="1">
        <v>45345</v>
      </c>
      <c r="E684">
        <v>1</v>
      </c>
      <c r="F684" t="s">
        <v>55</v>
      </c>
      <c r="G684">
        <v>14</v>
      </c>
      <c r="H684" t="s">
        <v>51</v>
      </c>
      <c r="I684" t="s">
        <v>763</v>
      </c>
      <c r="J684" t="s">
        <v>24</v>
      </c>
      <c r="K684">
        <v>11.35</v>
      </c>
      <c r="L684" t="s">
        <v>49</v>
      </c>
    </row>
    <row r="685" spans="1:12" x14ac:dyDescent="0.35">
      <c r="A685">
        <v>684</v>
      </c>
      <c r="B685" t="s">
        <v>26</v>
      </c>
      <c r="C685">
        <v>50</v>
      </c>
      <c r="D685" s="1">
        <v>45274</v>
      </c>
      <c r="E685">
        <v>3</v>
      </c>
      <c r="F685" t="s">
        <v>27</v>
      </c>
      <c r="G685">
        <v>74</v>
      </c>
      <c r="H685" t="s">
        <v>62</v>
      </c>
      <c r="I685" t="s">
        <v>764</v>
      </c>
      <c r="J685" t="s">
        <v>78</v>
      </c>
      <c r="K685">
        <v>4.93</v>
      </c>
      <c r="L685" t="s">
        <v>29</v>
      </c>
    </row>
    <row r="686" spans="1:12" x14ac:dyDescent="0.35">
      <c r="A686">
        <v>685</v>
      </c>
      <c r="B686" t="s">
        <v>14</v>
      </c>
      <c r="C686">
        <v>56</v>
      </c>
      <c r="D686" s="1">
        <v>45074</v>
      </c>
      <c r="E686">
        <v>5</v>
      </c>
      <c r="F686" t="s">
        <v>70</v>
      </c>
      <c r="G686">
        <v>96</v>
      </c>
      <c r="H686" t="s">
        <v>16</v>
      </c>
      <c r="I686" t="s">
        <v>765</v>
      </c>
      <c r="J686" t="s">
        <v>24</v>
      </c>
      <c r="K686">
        <v>0</v>
      </c>
      <c r="L686" t="s">
        <v>19</v>
      </c>
    </row>
    <row r="687" spans="1:12" x14ac:dyDescent="0.35">
      <c r="A687">
        <v>686</v>
      </c>
      <c r="B687" t="s">
        <v>14</v>
      </c>
      <c r="C687">
        <v>54</v>
      </c>
      <c r="D687" s="1">
        <v>45082</v>
      </c>
      <c r="E687">
        <v>3</v>
      </c>
      <c r="F687" t="s">
        <v>66</v>
      </c>
      <c r="G687">
        <v>41</v>
      </c>
      <c r="H687" t="s">
        <v>16</v>
      </c>
      <c r="I687" t="s">
        <v>766</v>
      </c>
      <c r="J687" t="s">
        <v>18</v>
      </c>
      <c r="K687">
        <v>0</v>
      </c>
      <c r="L687" t="s">
        <v>19</v>
      </c>
    </row>
    <row r="688" spans="1:12" x14ac:dyDescent="0.35">
      <c r="A688">
        <v>687</v>
      </c>
      <c r="B688" t="s">
        <v>37</v>
      </c>
      <c r="C688">
        <v>27</v>
      </c>
      <c r="D688" s="1">
        <v>45025</v>
      </c>
      <c r="E688">
        <v>5</v>
      </c>
      <c r="F688" t="s">
        <v>173</v>
      </c>
      <c r="G688">
        <v>86</v>
      </c>
      <c r="H688" t="s">
        <v>51</v>
      </c>
      <c r="I688" t="s">
        <v>767</v>
      </c>
      <c r="J688" t="s">
        <v>40</v>
      </c>
      <c r="K688">
        <v>0</v>
      </c>
      <c r="L688" t="s">
        <v>36</v>
      </c>
    </row>
    <row r="689" spans="1:12" x14ac:dyDescent="0.35">
      <c r="A689">
        <v>688</v>
      </c>
      <c r="B689" t="s">
        <v>79</v>
      </c>
      <c r="C689">
        <v>59</v>
      </c>
      <c r="D689" s="1">
        <v>45342</v>
      </c>
      <c r="E689">
        <v>4</v>
      </c>
      <c r="F689" t="s">
        <v>137</v>
      </c>
      <c r="G689">
        <v>94</v>
      </c>
      <c r="H689" t="s">
        <v>22</v>
      </c>
      <c r="I689" t="s">
        <v>768</v>
      </c>
      <c r="J689" t="s">
        <v>18</v>
      </c>
      <c r="K689">
        <v>7.12</v>
      </c>
      <c r="L689" t="s">
        <v>53</v>
      </c>
    </row>
    <row r="690" spans="1:12" x14ac:dyDescent="0.35">
      <c r="A690">
        <v>689</v>
      </c>
      <c r="B690" t="s">
        <v>46</v>
      </c>
      <c r="C690">
        <v>31</v>
      </c>
      <c r="D690" s="1">
        <v>45174</v>
      </c>
      <c r="E690">
        <v>3</v>
      </c>
      <c r="F690" t="s">
        <v>119</v>
      </c>
      <c r="G690">
        <v>38</v>
      </c>
      <c r="H690" t="s">
        <v>32</v>
      </c>
      <c r="I690" t="s">
        <v>769</v>
      </c>
      <c r="J690" t="s">
        <v>24</v>
      </c>
      <c r="K690">
        <v>0</v>
      </c>
      <c r="L690" t="s">
        <v>19</v>
      </c>
    </row>
    <row r="691" spans="1:12" x14ac:dyDescent="0.35">
      <c r="A691">
        <v>690</v>
      </c>
      <c r="B691" t="s">
        <v>54</v>
      </c>
      <c r="C691">
        <v>50</v>
      </c>
      <c r="D691" s="1">
        <v>44940</v>
      </c>
      <c r="E691">
        <v>1</v>
      </c>
      <c r="F691" t="s">
        <v>55</v>
      </c>
      <c r="G691">
        <v>6</v>
      </c>
      <c r="H691" t="s">
        <v>32</v>
      </c>
      <c r="I691" t="s">
        <v>770</v>
      </c>
      <c r="J691" t="s">
        <v>57</v>
      </c>
      <c r="K691">
        <v>0</v>
      </c>
      <c r="L691" t="s">
        <v>49</v>
      </c>
    </row>
    <row r="692" spans="1:12" x14ac:dyDescent="0.35">
      <c r="A692">
        <v>691</v>
      </c>
      <c r="B692" t="s">
        <v>54</v>
      </c>
      <c r="C692">
        <v>33</v>
      </c>
      <c r="D692" s="1">
        <v>45514</v>
      </c>
      <c r="E692">
        <v>2</v>
      </c>
      <c r="F692" t="s">
        <v>72</v>
      </c>
      <c r="G692">
        <v>39</v>
      </c>
      <c r="H692" t="s">
        <v>32</v>
      </c>
      <c r="I692" t="s">
        <v>771</v>
      </c>
      <c r="J692" t="s">
        <v>24</v>
      </c>
      <c r="K692">
        <v>0</v>
      </c>
      <c r="L692" t="s">
        <v>49</v>
      </c>
    </row>
    <row r="693" spans="1:12" x14ac:dyDescent="0.35">
      <c r="A693">
        <v>692</v>
      </c>
      <c r="B693" t="s">
        <v>20</v>
      </c>
      <c r="C693">
        <v>34</v>
      </c>
      <c r="D693" s="1">
        <v>45038</v>
      </c>
      <c r="E693">
        <v>1</v>
      </c>
      <c r="F693" t="s">
        <v>125</v>
      </c>
      <c r="G693">
        <v>12</v>
      </c>
      <c r="H693" t="s">
        <v>22</v>
      </c>
      <c r="I693" t="s">
        <v>772</v>
      </c>
      <c r="J693" t="s">
        <v>65</v>
      </c>
      <c r="K693">
        <v>0</v>
      </c>
      <c r="L693" t="s">
        <v>25</v>
      </c>
    </row>
    <row r="694" spans="1:12" x14ac:dyDescent="0.35">
      <c r="A694">
        <v>693</v>
      </c>
      <c r="B694" t="s">
        <v>14</v>
      </c>
      <c r="C694">
        <v>45</v>
      </c>
      <c r="D694" s="1">
        <v>44893</v>
      </c>
      <c r="E694">
        <v>1</v>
      </c>
      <c r="F694" t="s">
        <v>119</v>
      </c>
      <c r="G694">
        <v>20</v>
      </c>
      <c r="H694" t="s">
        <v>62</v>
      </c>
      <c r="I694" t="s">
        <v>773</v>
      </c>
      <c r="J694" t="s">
        <v>57</v>
      </c>
      <c r="K694">
        <v>13.84</v>
      </c>
      <c r="L694" t="s">
        <v>19</v>
      </c>
    </row>
    <row r="695" spans="1:12" x14ac:dyDescent="0.35">
      <c r="A695">
        <v>694</v>
      </c>
      <c r="B695" t="s">
        <v>46</v>
      </c>
      <c r="C695">
        <v>32</v>
      </c>
      <c r="D695" s="1">
        <v>45491</v>
      </c>
      <c r="E695">
        <v>1</v>
      </c>
      <c r="F695" t="s">
        <v>119</v>
      </c>
      <c r="G695">
        <v>15</v>
      </c>
      <c r="H695" t="s">
        <v>62</v>
      </c>
      <c r="I695" t="s">
        <v>774</v>
      </c>
      <c r="J695" t="s">
        <v>24</v>
      </c>
      <c r="K695">
        <v>11.17</v>
      </c>
      <c r="L695" t="s">
        <v>19</v>
      </c>
    </row>
    <row r="696" spans="1:12" x14ac:dyDescent="0.35">
      <c r="A696">
        <v>695</v>
      </c>
      <c r="B696" t="s">
        <v>42</v>
      </c>
      <c r="C696">
        <v>34</v>
      </c>
      <c r="D696" s="1">
        <v>44915</v>
      </c>
      <c r="E696">
        <v>4</v>
      </c>
      <c r="F696" t="s">
        <v>96</v>
      </c>
      <c r="G696">
        <v>79</v>
      </c>
      <c r="H696" t="s">
        <v>16</v>
      </c>
      <c r="I696" t="s">
        <v>775</v>
      </c>
      <c r="J696" t="s">
        <v>18</v>
      </c>
      <c r="K696">
        <v>8.99</v>
      </c>
      <c r="L696" t="s">
        <v>41</v>
      </c>
    </row>
    <row r="697" spans="1:12" x14ac:dyDescent="0.35">
      <c r="A697">
        <v>696</v>
      </c>
      <c r="B697" t="s">
        <v>14</v>
      </c>
      <c r="C697">
        <v>40</v>
      </c>
      <c r="D697" s="1">
        <v>44881</v>
      </c>
      <c r="E697">
        <v>2</v>
      </c>
      <c r="F697" t="s">
        <v>119</v>
      </c>
      <c r="G697">
        <v>34</v>
      </c>
      <c r="H697" t="s">
        <v>51</v>
      </c>
      <c r="I697" t="s">
        <v>776</v>
      </c>
      <c r="J697" t="s">
        <v>24</v>
      </c>
      <c r="K697">
        <v>16.59</v>
      </c>
      <c r="L697" t="s">
        <v>19</v>
      </c>
    </row>
    <row r="698" spans="1:12" x14ac:dyDescent="0.35">
      <c r="A698">
        <v>697</v>
      </c>
      <c r="B698" t="s">
        <v>79</v>
      </c>
      <c r="C698">
        <v>35</v>
      </c>
      <c r="D698" s="1">
        <v>44989</v>
      </c>
      <c r="E698">
        <v>4</v>
      </c>
      <c r="F698" t="s">
        <v>113</v>
      </c>
      <c r="G698">
        <v>61</v>
      </c>
      <c r="H698" t="s">
        <v>32</v>
      </c>
      <c r="I698" t="s">
        <v>777</v>
      </c>
      <c r="J698" t="s">
        <v>61</v>
      </c>
      <c r="K698">
        <v>0</v>
      </c>
      <c r="L698" t="s">
        <v>53</v>
      </c>
    </row>
    <row r="699" spans="1:12" x14ac:dyDescent="0.35">
      <c r="A699">
        <v>698</v>
      </c>
      <c r="B699" t="s">
        <v>79</v>
      </c>
      <c r="C699">
        <v>39</v>
      </c>
      <c r="D699" s="1">
        <v>45435</v>
      </c>
      <c r="E699">
        <v>3</v>
      </c>
      <c r="F699" t="s">
        <v>80</v>
      </c>
      <c r="G699">
        <v>35</v>
      </c>
      <c r="H699" t="s">
        <v>44</v>
      </c>
      <c r="I699" t="s">
        <v>778</v>
      </c>
      <c r="J699" t="s">
        <v>24</v>
      </c>
      <c r="K699">
        <v>8.91</v>
      </c>
      <c r="L699" t="s">
        <v>53</v>
      </c>
    </row>
    <row r="700" spans="1:12" x14ac:dyDescent="0.35">
      <c r="A700">
        <v>699</v>
      </c>
      <c r="B700" t="s">
        <v>30</v>
      </c>
      <c r="C700">
        <v>48</v>
      </c>
      <c r="D700" s="1">
        <v>45419</v>
      </c>
      <c r="E700">
        <v>2</v>
      </c>
      <c r="F700" t="s">
        <v>109</v>
      </c>
      <c r="G700">
        <v>19</v>
      </c>
      <c r="H700" t="s">
        <v>51</v>
      </c>
      <c r="I700" t="s">
        <v>779</v>
      </c>
      <c r="J700" t="s">
        <v>68</v>
      </c>
      <c r="K700">
        <v>9.65</v>
      </c>
      <c r="L700" t="s">
        <v>34</v>
      </c>
    </row>
    <row r="701" spans="1:12" x14ac:dyDescent="0.35">
      <c r="A701">
        <v>700</v>
      </c>
      <c r="B701" t="s">
        <v>37</v>
      </c>
      <c r="C701">
        <v>54</v>
      </c>
      <c r="D701" s="1">
        <v>45474</v>
      </c>
      <c r="E701">
        <v>1</v>
      </c>
      <c r="F701" t="s">
        <v>84</v>
      </c>
      <c r="G701">
        <v>15</v>
      </c>
      <c r="H701" t="s">
        <v>62</v>
      </c>
      <c r="I701" t="s">
        <v>780</v>
      </c>
      <c r="J701" t="s">
        <v>57</v>
      </c>
      <c r="K701">
        <v>0</v>
      </c>
      <c r="L701" t="s">
        <v>36</v>
      </c>
    </row>
    <row r="702" spans="1:12" x14ac:dyDescent="0.35">
      <c r="A702">
        <v>701</v>
      </c>
      <c r="B702" t="s">
        <v>37</v>
      </c>
      <c r="C702">
        <v>27</v>
      </c>
      <c r="D702" s="1">
        <v>45461</v>
      </c>
      <c r="E702">
        <v>1</v>
      </c>
      <c r="F702" t="s">
        <v>84</v>
      </c>
      <c r="G702">
        <v>2</v>
      </c>
      <c r="H702" t="s">
        <v>44</v>
      </c>
      <c r="I702" t="s">
        <v>781</v>
      </c>
      <c r="J702" t="s">
        <v>18</v>
      </c>
      <c r="K702">
        <v>8.4</v>
      </c>
      <c r="L702" t="s">
        <v>36</v>
      </c>
    </row>
    <row r="703" spans="1:12" x14ac:dyDescent="0.35">
      <c r="A703">
        <v>702</v>
      </c>
      <c r="B703" t="s">
        <v>42</v>
      </c>
      <c r="C703">
        <v>33</v>
      </c>
      <c r="D703" s="1">
        <v>45033</v>
      </c>
      <c r="E703">
        <v>5</v>
      </c>
      <c r="F703" t="s">
        <v>59</v>
      </c>
      <c r="G703">
        <v>96</v>
      </c>
      <c r="H703" t="s">
        <v>44</v>
      </c>
      <c r="I703" t="s">
        <v>782</v>
      </c>
      <c r="J703" t="s">
        <v>65</v>
      </c>
      <c r="K703">
        <v>6.44</v>
      </c>
      <c r="L703" t="s">
        <v>41</v>
      </c>
    </row>
    <row r="704" spans="1:12" x14ac:dyDescent="0.35">
      <c r="A704">
        <v>703</v>
      </c>
      <c r="B704" t="s">
        <v>26</v>
      </c>
      <c r="C704">
        <v>28</v>
      </c>
      <c r="D704" s="1">
        <v>45535</v>
      </c>
      <c r="E704">
        <v>2</v>
      </c>
      <c r="F704" t="s">
        <v>122</v>
      </c>
      <c r="G704">
        <v>21</v>
      </c>
      <c r="H704" t="s">
        <v>51</v>
      </c>
      <c r="I704" t="s">
        <v>783</v>
      </c>
      <c r="J704" t="s">
        <v>40</v>
      </c>
      <c r="K704">
        <v>6.99</v>
      </c>
      <c r="L704" t="s">
        <v>29</v>
      </c>
    </row>
    <row r="705" spans="1:12" x14ac:dyDescent="0.35">
      <c r="A705">
        <v>704</v>
      </c>
      <c r="B705" t="s">
        <v>20</v>
      </c>
      <c r="C705">
        <v>54</v>
      </c>
      <c r="D705" s="1">
        <v>45546</v>
      </c>
      <c r="E705">
        <v>2</v>
      </c>
      <c r="F705" t="s">
        <v>98</v>
      </c>
      <c r="G705">
        <v>37</v>
      </c>
      <c r="H705" t="s">
        <v>22</v>
      </c>
      <c r="I705" t="s">
        <v>784</v>
      </c>
      <c r="J705" t="s">
        <v>57</v>
      </c>
      <c r="K705">
        <v>0</v>
      </c>
      <c r="L705" t="s">
        <v>25</v>
      </c>
    </row>
    <row r="706" spans="1:12" x14ac:dyDescent="0.35">
      <c r="A706">
        <v>705</v>
      </c>
      <c r="B706" t="s">
        <v>42</v>
      </c>
      <c r="C706">
        <v>56</v>
      </c>
      <c r="D706" s="1">
        <v>44976</v>
      </c>
      <c r="E706">
        <v>2</v>
      </c>
      <c r="F706" t="s">
        <v>116</v>
      </c>
      <c r="G706">
        <v>11</v>
      </c>
      <c r="H706" t="s">
        <v>16</v>
      </c>
      <c r="I706" t="s">
        <v>785</v>
      </c>
      <c r="J706" t="s">
        <v>18</v>
      </c>
      <c r="K706">
        <v>11.23</v>
      </c>
      <c r="L706" t="s">
        <v>41</v>
      </c>
    </row>
    <row r="707" spans="1:12" x14ac:dyDescent="0.35">
      <c r="A707">
        <v>706</v>
      </c>
      <c r="B707" t="s">
        <v>30</v>
      </c>
      <c r="C707">
        <v>23</v>
      </c>
      <c r="D707" s="1">
        <v>45521</v>
      </c>
      <c r="E707">
        <v>2</v>
      </c>
      <c r="F707" t="s">
        <v>109</v>
      </c>
      <c r="G707">
        <v>27</v>
      </c>
      <c r="H707" t="s">
        <v>51</v>
      </c>
      <c r="I707" t="s">
        <v>786</v>
      </c>
      <c r="J707" t="s">
        <v>68</v>
      </c>
      <c r="K707">
        <v>0</v>
      </c>
      <c r="L707" t="s">
        <v>34</v>
      </c>
    </row>
    <row r="708" spans="1:12" x14ac:dyDescent="0.35">
      <c r="A708">
        <v>707</v>
      </c>
      <c r="B708" t="s">
        <v>42</v>
      </c>
      <c r="C708">
        <v>22</v>
      </c>
      <c r="D708" s="1">
        <v>44982</v>
      </c>
      <c r="E708">
        <v>5</v>
      </c>
      <c r="F708" t="s">
        <v>59</v>
      </c>
      <c r="G708">
        <v>75</v>
      </c>
      <c r="H708" t="s">
        <v>16</v>
      </c>
      <c r="I708" t="s">
        <v>787</v>
      </c>
      <c r="J708" t="s">
        <v>68</v>
      </c>
      <c r="K708">
        <v>0</v>
      </c>
      <c r="L708" t="s">
        <v>41</v>
      </c>
    </row>
    <row r="709" spans="1:12" x14ac:dyDescent="0.35">
      <c r="A709">
        <v>708</v>
      </c>
      <c r="B709" t="s">
        <v>37</v>
      </c>
      <c r="C709">
        <v>37</v>
      </c>
      <c r="D709" s="1">
        <v>44910</v>
      </c>
      <c r="E709">
        <v>3</v>
      </c>
      <c r="F709" t="s">
        <v>87</v>
      </c>
      <c r="G709">
        <v>45</v>
      </c>
      <c r="H709" t="s">
        <v>16</v>
      </c>
      <c r="I709" t="s">
        <v>788</v>
      </c>
      <c r="J709" t="s">
        <v>18</v>
      </c>
      <c r="K709">
        <v>0</v>
      </c>
      <c r="L709" t="s">
        <v>36</v>
      </c>
    </row>
    <row r="710" spans="1:12" x14ac:dyDescent="0.35">
      <c r="A710">
        <v>709</v>
      </c>
      <c r="B710" t="s">
        <v>54</v>
      </c>
      <c r="C710">
        <v>43</v>
      </c>
      <c r="D710" s="1">
        <v>44923</v>
      </c>
      <c r="E710">
        <v>4</v>
      </c>
      <c r="F710" t="s">
        <v>212</v>
      </c>
      <c r="G710">
        <v>36</v>
      </c>
      <c r="H710" t="s">
        <v>32</v>
      </c>
      <c r="I710" t="s">
        <v>789</v>
      </c>
      <c r="J710" t="s">
        <v>57</v>
      </c>
      <c r="K710">
        <v>7.95</v>
      </c>
      <c r="L710" t="s">
        <v>49</v>
      </c>
    </row>
    <row r="711" spans="1:12" x14ac:dyDescent="0.35">
      <c r="A711">
        <v>710</v>
      </c>
      <c r="B711" t="s">
        <v>58</v>
      </c>
      <c r="C711">
        <v>29</v>
      </c>
      <c r="D711" s="1">
        <v>44967</v>
      </c>
      <c r="E711">
        <v>4</v>
      </c>
      <c r="F711" t="s">
        <v>59</v>
      </c>
      <c r="G711">
        <v>86</v>
      </c>
      <c r="H711" t="s">
        <v>22</v>
      </c>
      <c r="I711" t="s">
        <v>790</v>
      </c>
      <c r="J711" t="s">
        <v>61</v>
      </c>
      <c r="K711">
        <v>12.58</v>
      </c>
      <c r="L711" t="s">
        <v>41</v>
      </c>
    </row>
    <row r="712" spans="1:12" x14ac:dyDescent="0.35">
      <c r="A712">
        <v>711</v>
      </c>
      <c r="B712" t="s">
        <v>26</v>
      </c>
      <c r="C712">
        <v>27</v>
      </c>
      <c r="D712" s="1">
        <v>44891</v>
      </c>
      <c r="E712">
        <v>4</v>
      </c>
      <c r="F712" t="s">
        <v>94</v>
      </c>
      <c r="G712">
        <v>66</v>
      </c>
      <c r="H712" t="s">
        <v>16</v>
      </c>
      <c r="I712" t="s">
        <v>791</v>
      </c>
      <c r="J712" t="s">
        <v>61</v>
      </c>
      <c r="K712">
        <v>4.49</v>
      </c>
      <c r="L712" t="s">
        <v>29</v>
      </c>
    </row>
    <row r="713" spans="1:12" x14ac:dyDescent="0.35">
      <c r="A713">
        <v>712</v>
      </c>
      <c r="B713" t="s">
        <v>14</v>
      </c>
      <c r="C713">
        <v>41</v>
      </c>
      <c r="D713" s="1">
        <v>44945</v>
      </c>
      <c r="E713">
        <v>2</v>
      </c>
      <c r="F713" t="s">
        <v>66</v>
      </c>
      <c r="G713">
        <v>50</v>
      </c>
      <c r="H713" t="s">
        <v>62</v>
      </c>
      <c r="I713" t="s">
        <v>792</v>
      </c>
      <c r="J713" t="s">
        <v>61</v>
      </c>
      <c r="K713">
        <v>0</v>
      </c>
      <c r="L713" t="s">
        <v>19</v>
      </c>
    </row>
    <row r="714" spans="1:12" x14ac:dyDescent="0.35">
      <c r="A714">
        <v>713</v>
      </c>
      <c r="B714" t="s">
        <v>79</v>
      </c>
      <c r="C714">
        <v>35</v>
      </c>
      <c r="D714" s="1">
        <v>45034</v>
      </c>
      <c r="E714">
        <v>5</v>
      </c>
      <c r="F714" t="s">
        <v>137</v>
      </c>
      <c r="G714">
        <v>77</v>
      </c>
      <c r="H714" t="s">
        <v>16</v>
      </c>
      <c r="I714" t="s">
        <v>793</v>
      </c>
      <c r="J714" t="s">
        <v>40</v>
      </c>
      <c r="K714">
        <v>10.69</v>
      </c>
      <c r="L714" t="s">
        <v>53</v>
      </c>
    </row>
    <row r="715" spans="1:12" x14ac:dyDescent="0.35">
      <c r="A715">
        <v>714</v>
      </c>
      <c r="B715" t="s">
        <v>20</v>
      </c>
      <c r="C715">
        <v>58</v>
      </c>
      <c r="D715" s="1">
        <v>45452</v>
      </c>
      <c r="E715">
        <v>3</v>
      </c>
      <c r="F715" t="s">
        <v>21</v>
      </c>
      <c r="G715">
        <v>53</v>
      </c>
      <c r="H715" t="s">
        <v>51</v>
      </c>
      <c r="I715" t="s">
        <v>794</v>
      </c>
      <c r="J715" t="s">
        <v>61</v>
      </c>
      <c r="K715">
        <v>8.91</v>
      </c>
      <c r="L715" t="s">
        <v>25</v>
      </c>
    </row>
    <row r="716" spans="1:12" x14ac:dyDescent="0.35">
      <c r="A716">
        <v>715</v>
      </c>
      <c r="B716" t="s">
        <v>30</v>
      </c>
      <c r="C716">
        <v>40</v>
      </c>
      <c r="D716" s="1">
        <v>45258</v>
      </c>
      <c r="E716">
        <v>3</v>
      </c>
      <c r="F716" t="s">
        <v>238</v>
      </c>
      <c r="G716">
        <v>45</v>
      </c>
      <c r="H716" t="s">
        <v>16</v>
      </c>
      <c r="I716" t="s">
        <v>795</v>
      </c>
      <c r="J716" t="s">
        <v>68</v>
      </c>
      <c r="K716">
        <v>12.53</v>
      </c>
      <c r="L716" t="s">
        <v>34</v>
      </c>
    </row>
    <row r="717" spans="1:12" x14ac:dyDescent="0.35">
      <c r="A717">
        <v>716</v>
      </c>
      <c r="B717" t="s">
        <v>46</v>
      </c>
      <c r="C717">
        <v>26</v>
      </c>
      <c r="D717" s="1">
        <v>45282</v>
      </c>
      <c r="E717">
        <v>2</v>
      </c>
      <c r="F717" t="s">
        <v>119</v>
      </c>
      <c r="G717">
        <v>31</v>
      </c>
      <c r="H717" t="s">
        <v>51</v>
      </c>
      <c r="I717" t="s">
        <v>796</v>
      </c>
      <c r="J717" t="s">
        <v>78</v>
      </c>
      <c r="K717">
        <v>9.0500000000000007</v>
      </c>
      <c r="L717" t="s">
        <v>19</v>
      </c>
    </row>
    <row r="718" spans="1:12" x14ac:dyDescent="0.35">
      <c r="A718">
        <v>717</v>
      </c>
      <c r="B718" t="s">
        <v>58</v>
      </c>
      <c r="C718">
        <v>31</v>
      </c>
      <c r="D718" s="1">
        <v>45099</v>
      </c>
      <c r="E718">
        <v>1</v>
      </c>
      <c r="F718" t="s">
        <v>116</v>
      </c>
      <c r="G718">
        <v>27</v>
      </c>
      <c r="H718" t="s">
        <v>22</v>
      </c>
      <c r="I718" t="s">
        <v>797</v>
      </c>
      <c r="J718" t="s">
        <v>40</v>
      </c>
      <c r="K718">
        <v>9.4</v>
      </c>
      <c r="L718" t="s">
        <v>41</v>
      </c>
    </row>
    <row r="719" spans="1:12" x14ac:dyDescent="0.35">
      <c r="A719">
        <v>718</v>
      </c>
      <c r="B719" t="s">
        <v>42</v>
      </c>
      <c r="C719">
        <v>30</v>
      </c>
      <c r="D719" s="1">
        <v>45555</v>
      </c>
      <c r="E719">
        <v>1</v>
      </c>
      <c r="F719" t="s">
        <v>148</v>
      </c>
      <c r="G719">
        <v>53</v>
      </c>
      <c r="H719" t="s">
        <v>22</v>
      </c>
      <c r="I719" t="s">
        <v>798</v>
      </c>
      <c r="J719" t="s">
        <v>68</v>
      </c>
      <c r="K719">
        <v>7.32</v>
      </c>
      <c r="L719" t="s">
        <v>41</v>
      </c>
    </row>
    <row r="720" spans="1:12" x14ac:dyDescent="0.35">
      <c r="A720">
        <v>719</v>
      </c>
      <c r="B720" t="s">
        <v>54</v>
      </c>
      <c r="C720">
        <v>46</v>
      </c>
      <c r="D720" s="1">
        <v>45112</v>
      </c>
      <c r="E720">
        <v>1</v>
      </c>
      <c r="F720" t="s">
        <v>212</v>
      </c>
      <c r="G720">
        <v>52</v>
      </c>
      <c r="H720" t="s">
        <v>62</v>
      </c>
      <c r="I720" t="s">
        <v>799</v>
      </c>
      <c r="J720" t="s">
        <v>40</v>
      </c>
      <c r="K720">
        <v>0</v>
      </c>
      <c r="L720" t="s">
        <v>49</v>
      </c>
    </row>
    <row r="721" spans="1:12" x14ac:dyDescent="0.35">
      <c r="A721">
        <v>720</v>
      </c>
      <c r="B721" t="s">
        <v>20</v>
      </c>
      <c r="C721">
        <v>45</v>
      </c>
      <c r="D721" s="1">
        <v>45307</v>
      </c>
      <c r="E721">
        <v>1</v>
      </c>
      <c r="F721" t="s">
        <v>125</v>
      </c>
      <c r="G721">
        <v>10</v>
      </c>
      <c r="H721" t="s">
        <v>51</v>
      </c>
      <c r="I721" t="s">
        <v>800</v>
      </c>
      <c r="J721" t="s">
        <v>78</v>
      </c>
      <c r="K721">
        <v>5.03</v>
      </c>
      <c r="L721" t="s">
        <v>25</v>
      </c>
    </row>
    <row r="722" spans="1:12" x14ac:dyDescent="0.35">
      <c r="A722">
        <v>721</v>
      </c>
      <c r="B722" t="s">
        <v>26</v>
      </c>
      <c r="C722">
        <v>59</v>
      </c>
      <c r="D722" s="1">
        <v>44947</v>
      </c>
      <c r="E722">
        <v>2</v>
      </c>
      <c r="F722" t="s">
        <v>122</v>
      </c>
      <c r="G722">
        <v>29</v>
      </c>
      <c r="H722" t="s">
        <v>32</v>
      </c>
      <c r="I722" t="s">
        <v>801</v>
      </c>
      <c r="J722" t="s">
        <v>61</v>
      </c>
      <c r="K722">
        <v>5.71</v>
      </c>
      <c r="L722" t="s">
        <v>29</v>
      </c>
    </row>
    <row r="723" spans="1:12" x14ac:dyDescent="0.35">
      <c r="A723">
        <v>722</v>
      </c>
      <c r="B723" t="s">
        <v>30</v>
      </c>
      <c r="C723">
        <v>41</v>
      </c>
      <c r="D723" s="1">
        <v>45011</v>
      </c>
      <c r="E723">
        <v>5</v>
      </c>
      <c r="F723" t="s">
        <v>197</v>
      </c>
      <c r="G723">
        <v>91</v>
      </c>
      <c r="H723" t="s">
        <v>32</v>
      </c>
      <c r="I723" t="s">
        <v>802</v>
      </c>
      <c r="J723" t="s">
        <v>24</v>
      </c>
      <c r="K723">
        <v>0</v>
      </c>
      <c r="L723" t="s">
        <v>34</v>
      </c>
    </row>
    <row r="724" spans="1:12" x14ac:dyDescent="0.35">
      <c r="A724">
        <v>723</v>
      </c>
      <c r="B724" t="s">
        <v>37</v>
      </c>
      <c r="C724">
        <v>44</v>
      </c>
      <c r="D724" s="1">
        <v>45477</v>
      </c>
      <c r="E724">
        <v>3</v>
      </c>
      <c r="F724" t="s">
        <v>87</v>
      </c>
      <c r="G724">
        <v>40</v>
      </c>
      <c r="H724" t="s">
        <v>16</v>
      </c>
      <c r="I724" t="s">
        <v>803</v>
      </c>
      <c r="J724" t="s">
        <v>68</v>
      </c>
      <c r="K724">
        <v>7.64</v>
      </c>
      <c r="L724" t="s">
        <v>36</v>
      </c>
    </row>
    <row r="725" spans="1:12" x14ac:dyDescent="0.35">
      <c r="A725">
        <v>724</v>
      </c>
      <c r="B725" t="s">
        <v>20</v>
      </c>
      <c r="C725">
        <v>52</v>
      </c>
      <c r="D725" s="1">
        <v>45148</v>
      </c>
      <c r="E725">
        <v>1</v>
      </c>
      <c r="F725" t="s">
        <v>125</v>
      </c>
      <c r="G725">
        <v>7</v>
      </c>
      <c r="H725" t="s">
        <v>44</v>
      </c>
      <c r="I725" t="s">
        <v>804</v>
      </c>
      <c r="J725" t="s">
        <v>57</v>
      </c>
      <c r="K725">
        <v>14.89</v>
      </c>
      <c r="L725" t="s">
        <v>25</v>
      </c>
    </row>
    <row r="726" spans="1:12" x14ac:dyDescent="0.35">
      <c r="A726">
        <v>725</v>
      </c>
      <c r="B726" t="s">
        <v>42</v>
      </c>
      <c r="C726">
        <v>43</v>
      </c>
      <c r="D726" s="1">
        <v>45447</v>
      </c>
      <c r="E726">
        <v>2</v>
      </c>
      <c r="F726" t="s">
        <v>116</v>
      </c>
      <c r="G726">
        <v>14</v>
      </c>
      <c r="H726" t="s">
        <v>16</v>
      </c>
      <c r="I726" t="s">
        <v>805</v>
      </c>
      <c r="J726" t="s">
        <v>78</v>
      </c>
      <c r="K726">
        <v>9.4600000000000009</v>
      </c>
      <c r="L726" t="s">
        <v>41</v>
      </c>
    </row>
    <row r="727" spans="1:12" x14ac:dyDescent="0.35">
      <c r="A727">
        <v>726</v>
      </c>
      <c r="B727" t="s">
        <v>30</v>
      </c>
      <c r="C727">
        <v>48</v>
      </c>
      <c r="D727" s="1">
        <v>45555</v>
      </c>
      <c r="E727">
        <v>5</v>
      </c>
      <c r="F727" t="s">
        <v>197</v>
      </c>
      <c r="G727">
        <v>70</v>
      </c>
      <c r="H727" t="s">
        <v>44</v>
      </c>
      <c r="I727" t="s">
        <v>806</v>
      </c>
      <c r="J727" t="s">
        <v>18</v>
      </c>
      <c r="K727">
        <v>13.96</v>
      </c>
      <c r="L727" t="s">
        <v>34</v>
      </c>
    </row>
    <row r="728" spans="1:12" x14ac:dyDescent="0.35">
      <c r="A728">
        <v>727</v>
      </c>
      <c r="B728" t="s">
        <v>26</v>
      </c>
      <c r="C728">
        <v>21</v>
      </c>
      <c r="D728" s="1">
        <v>45333</v>
      </c>
      <c r="E728">
        <v>3</v>
      </c>
      <c r="F728" t="s">
        <v>27</v>
      </c>
      <c r="G728">
        <v>70</v>
      </c>
      <c r="H728" t="s">
        <v>22</v>
      </c>
      <c r="I728" t="s">
        <v>807</v>
      </c>
      <c r="J728" t="s">
        <v>40</v>
      </c>
      <c r="K728">
        <v>9.07</v>
      </c>
      <c r="L728" t="s">
        <v>29</v>
      </c>
    </row>
    <row r="729" spans="1:12" x14ac:dyDescent="0.35">
      <c r="A729">
        <v>728</v>
      </c>
      <c r="B729" t="s">
        <v>37</v>
      </c>
      <c r="C729">
        <v>43</v>
      </c>
      <c r="D729" s="1">
        <v>45489</v>
      </c>
      <c r="E729">
        <v>5</v>
      </c>
      <c r="F729" t="s">
        <v>173</v>
      </c>
      <c r="G729">
        <v>87</v>
      </c>
      <c r="H729" t="s">
        <v>32</v>
      </c>
      <c r="I729" t="s">
        <v>251</v>
      </c>
      <c r="J729" t="s">
        <v>65</v>
      </c>
      <c r="K729">
        <v>7.42</v>
      </c>
      <c r="L729" t="s">
        <v>36</v>
      </c>
    </row>
    <row r="730" spans="1:12" x14ac:dyDescent="0.35">
      <c r="A730">
        <v>729</v>
      </c>
      <c r="B730" t="s">
        <v>42</v>
      </c>
      <c r="C730">
        <v>20</v>
      </c>
      <c r="D730" s="1">
        <v>45206</v>
      </c>
      <c r="E730">
        <v>3</v>
      </c>
      <c r="F730" t="s">
        <v>148</v>
      </c>
      <c r="G730">
        <v>49</v>
      </c>
      <c r="H730" t="s">
        <v>32</v>
      </c>
      <c r="I730" t="s">
        <v>808</v>
      </c>
      <c r="J730" t="s">
        <v>40</v>
      </c>
      <c r="K730">
        <v>0</v>
      </c>
      <c r="L730" t="s">
        <v>41</v>
      </c>
    </row>
    <row r="731" spans="1:12" x14ac:dyDescent="0.35">
      <c r="A731">
        <v>730</v>
      </c>
      <c r="B731" t="s">
        <v>14</v>
      </c>
      <c r="C731">
        <v>23</v>
      </c>
      <c r="D731" s="1">
        <v>44902</v>
      </c>
      <c r="E731">
        <v>1</v>
      </c>
      <c r="F731" t="s">
        <v>47</v>
      </c>
      <c r="G731">
        <v>13</v>
      </c>
      <c r="H731" t="s">
        <v>51</v>
      </c>
      <c r="I731" t="s">
        <v>809</v>
      </c>
      <c r="J731" t="s">
        <v>24</v>
      </c>
      <c r="K731">
        <v>0</v>
      </c>
      <c r="L731" t="s">
        <v>19</v>
      </c>
    </row>
    <row r="732" spans="1:12" x14ac:dyDescent="0.35">
      <c r="A732">
        <v>731</v>
      </c>
      <c r="B732" t="s">
        <v>79</v>
      </c>
      <c r="C732">
        <v>29</v>
      </c>
      <c r="D732" s="1">
        <v>44937</v>
      </c>
      <c r="E732">
        <v>4</v>
      </c>
      <c r="F732" t="s">
        <v>113</v>
      </c>
      <c r="G732">
        <v>67</v>
      </c>
      <c r="H732" t="s">
        <v>62</v>
      </c>
      <c r="I732" t="s">
        <v>810</v>
      </c>
      <c r="J732" t="s">
        <v>24</v>
      </c>
      <c r="K732">
        <v>0</v>
      </c>
      <c r="L732" t="s">
        <v>53</v>
      </c>
    </row>
    <row r="733" spans="1:12" x14ac:dyDescent="0.35">
      <c r="A733">
        <v>732</v>
      </c>
      <c r="B733" t="s">
        <v>42</v>
      </c>
      <c r="C733">
        <v>19</v>
      </c>
      <c r="D733" s="1">
        <v>45187</v>
      </c>
      <c r="E733">
        <v>1</v>
      </c>
      <c r="F733" t="s">
        <v>116</v>
      </c>
      <c r="G733">
        <v>31</v>
      </c>
      <c r="H733" t="s">
        <v>62</v>
      </c>
      <c r="I733" t="s">
        <v>811</v>
      </c>
      <c r="J733" t="s">
        <v>61</v>
      </c>
      <c r="K733">
        <v>13.08</v>
      </c>
      <c r="L733" t="s">
        <v>41</v>
      </c>
    </row>
    <row r="734" spans="1:12" x14ac:dyDescent="0.35">
      <c r="A734">
        <v>733</v>
      </c>
      <c r="B734" t="s">
        <v>58</v>
      </c>
      <c r="C734">
        <v>55</v>
      </c>
      <c r="D734" s="1">
        <v>45001</v>
      </c>
      <c r="E734">
        <v>2</v>
      </c>
      <c r="F734" t="s">
        <v>116</v>
      </c>
      <c r="G734">
        <v>14</v>
      </c>
      <c r="H734" t="s">
        <v>16</v>
      </c>
      <c r="I734" t="s">
        <v>812</v>
      </c>
      <c r="J734" t="s">
        <v>78</v>
      </c>
      <c r="K734">
        <v>6.54</v>
      </c>
      <c r="L734" t="s">
        <v>41</v>
      </c>
    </row>
    <row r="735" spans="1:12" x14ac:dyDescent="0.35">
      <c r="A735">
        <v>734</v>
      </c>
      <c r="B735" t="s">
        <v>54</v>
      </c>
      <c r="C735">
        <v>59</v>
      </c>
      <c r="D735" s="1">
        <v>45324</v>
      </c>
      <c r="E735">
        <v>2</v>
      </c>
      <c r="F735" t="s">
        <v>212</v>
      </c>
      <c r="G735">
        <v>48</v>
      </c>
      <c r="H735" t="s">
        <v>62</v>
      </c>
      <c r="I735" t="s">
        <v>813</v>
      </c>
      <c r="J735" t="s">
        <v>61</v>
      </c>
      <c r="K735">
        <v>0</v>
      </c>
      <c r="L735" t="s">
        <v>49</v>
      </c>
    </row>
    <row r="736" spans="1:12" x14ac:dyDescent="0.35">
      <c r="A736">
        <v>735</v>
      </c>
      <c r="B736" t="s">
        <v>14</v>
      </c>
      <c r="C736">
        <v>55</v>
      </c>
      <c r="D736" s="1">
        <v>45256</v>
      </c>
      <c r="E736">
        <v>4</v>
      </c>
      <c r="F736" t="s">
        <v>15</v>
      </c>
      <c r="G736">
        <v>78</v>
      </c>
      <c r="H736" t="s">
        <v>51</v>
      </c>
      <c r="I736" t="s">
        <v>814</v>
      </c>
      <c r="J736" t="s">
        <v>78</v>
      </c>
      <c r="K736">
        <v>0</v>
      </c>
      <c r="L736" t="s">
        <v>19</v>
      </c>
    </row>
    <row r="737" spans="1:12" x14ac:dyDescent="0.35">
      <c r="A737">
        <v>736</v>
      </c>
      <c r="B737" t="s">
        <v>58</v>
      </c>
      <c r="C737">
        <v>32</v>
      </c>
      <c r="D737" s="1">
        <v>44924</v>
      </c>
      <c r="E737">
        <v>1</v>
      </c>
      <c r="F737" t="s">
        <v>116</v>
      </c>
      <c r="G737">
        <v>10</v>
      </c>
      <c r="H737" t="s">
        <v>62</v>
      </c>
      <c r="I737" t="s">
        <v>815</v>
      </c>
      <c r="J737" t="s">
        <v>78</v>
      </c>
      <c r="K737">
        <v>6.94</v>
      </c>
      <c r="L737" t="s">
        <v>41</v>
      </c>
    </row>
    <row r="738" spans="1:12" x14ac:dyDescent="0.35">
      <c r="A738">
        <v>737</v>
      </c>
      <c r="B738" t="s">
        <v>30</v>
      </c>
      <c r="C738">
        <v>38</v>
      </c>
      <c r="D738" s="1">
        <v>45206</v>
      </c>
      <c r="E738">
        <v>1</v>
      </c>
      <c r="F738" t="s">
        <v>109</v>
      </c>
      <c r="G738">
        <v>19</v>
      </c>
      <c r="H738" t="s">
        <v>62</v>
      </c>
      <c r="I738" t="s">
        <v>816</v>
      </c>
      <c r="J738" t="s">
        <v>65</v>
      </c>
      <c r="K738">
        <v>10.050000000000001</v>
      </c>
      <c r="L738" t="s">
        <v>34</v>
      </c>
    </row>
    <row r="739" spans="1:12" x14ac:dyDescent="0.35">
      <c r="A739">
        <v>738</v>
      </c>
      <c r="B739" t="s">
        <v>37</v>
      </c>
      <c r="C739">
        <v>47</v>
      </c>
      <c r="D739" s="1">
        <v>44856</v>
      </c>
      <c r="E739">
        <v>4</v>
      </c>
      <c r="F739" t="s">
        <v>87</v>
      </c>
      <c r="G739">
        <v>44</v>
      </c>
      <c r="H739" t="s">
        <v>44</v>
      </c>
      <c r="I739" t="s">
        <v>817</v>
      </c>
      <c r="J739" t="s">
        <v>65</v>
      </c>
      <c r="K739">
        <v>11.52</v>
      </c>
      <c r="L739" t="s">
        <v>36</v>
      </c>
    </row>
    <row r="740" spans="1:12" x14ac:dyDescent="0.35">
      <c r="A740">
        <v>739</v>
      </c>
      <c r="B740" t="s">
        <v>46</v>
      </c>
      <c r="C740">
        <v>23</v>
      </c>
      <c r="D740" s="1">
        <v>45143</v>
      </c>
      <c r="E740">
        <v>5</v>
      </c>
      <c r="F740" t="s">
        <v>15</v>
      </c>
      <c r="G740">
        <v>63</v>
      </c>
      <c r="H740" t="s">
        <v>44</v>
      </c>
      <c r="I740" t="s">
        <v>818</v>
      </c>
      <c r="J740" t="s">
        <v>61</v>
      </c>
      <c r="K740">
        <v>19.68</v>
      </c>
      <c r="L740" t="s">
        <v>19</v>
      </c>
    </row>
    <row r="741" spans="1:12" x14ac:dyDescent="0.35">
      <c r="A741">
        <v>740</v>
      </c>
      <c r="B741" t="s">
        <v>37</v>
      </c>
      <c r="C741">
        <v>59</v>
      </c>
      <c r="D741" s="1">
        <v>45321</v>
      </c>
      <c r="E741">
        <v>1</v>
      </c>
      <c r="F741" t="s">
        <v>84</v>
      </c>
      <c r="G741">
        <v>0</v>
      </c>
      <c r="H741" t="s">
        <v>62</v>
      </c>
      <c r="I741" t="s">
        <v>819</v>
      </c>
      <c r="J741" t="s">
        <v>18</v>
      </c>
      <c r="K741">
        <v>0</v>
      </c>
      <c r="L741" t="s">
        <v>36</v>
      </c>
    </row>
    <row r="742" spans="1:12" x14ac:dyDescent="0.35">
      <c r="A742">
        <v>741</v>
      </c>
      <c r="B742" t="s">
        <v>30</v>
      </c>
      <c r="C742">
        <v>46</v>
      </c>
      <c r="D742" s="1">
        <v>45057</v>
      </c>
      <c r="E742">
        <v>2</v>
      </c>
      <c r="F742" t="s">
        <v>109</v>
      </c>
      <c r="G742">
        <v>22</v>
      </c>
      <c r="H742" t="s">
        <v>51</v>
      </c>
      <c r="I742" t="s">
        <v>820</v>
      </c>
      <c r="J742" t="s">
        <v>68</v>
      </c>
      <c r="K742">
        <v>7.16</v>
      </c>
      <c r="L742" t="s">
        <v>34</v>
      </c>
    </row>
    <row r="743" spans="1:12" x14ac:dyDescent="0.35">
      <c r="A743">
        <v>742</v>
      </c>
      <c r="B743" t="s">
        <v>37</v>
      </c>
      <c r="C743">
        <v>35</v>
      </c>
      <c r="D743" s="1">
        <v>45385</v>
      </c>
      <c r="E743">
        <v>2</v>
      </c>
      <c r="F743" t="s">
        <v>84</v>
      </c>
      <c r="G743">
        <v>13</v>
      </c>
      <c r="H743" t="s">
        <v>32</v>
      </c>
      <c r="I743" t="s">
        <v>821</v>
      </c>
      <c r="J743" t="s">
        <v>40</v>
      </c>
      <c r="K743">
        <v>0</v>
      </c>
      <c r="L743" t="s">
        <v>36</v>
      </c>
    </row>
    <row r="744" spans="1:12" x14ac:dyDescent="0.35">
      <c r="A744">
        <v>743</v>
      </c>
      <c r="B744" t="s">
        <v>14</v>
      </c>
      <c r="C744">
        <v>21</v>
      </c>
      <c r="D744" s="1">
        <v>45225</v>
      </c>
      <c r="E744">
        <v>1</v>
      </c>
      <c r="F744" t="s">
        <v>47</v>
      </c>
      <c r="G744">
        <v>10</v>
      </c>
      <c r="H744" t="s">
        <v>51</v>
      </c>
      <c r="I744" t="s">
        <v>822</v>
      </c>
      <c r="J744" t="s">
        <v>18</v>
      </c>
      <c r="K744">
        <v>17.55</v>
      </c>
      <c r="L744" t="s">
        <v>19</v>
      </c>
    </row>
    <row r="745" spans="1:12" x14ac:dyDescent="0.35">
      <c r="A745">
        <v>744</v>
      </c>
      <c r="B745" t="s">
        <v>58</v>
      </c>
      <c r="C745">
        <v>19</v>
      </c>
      <c r="D745" s="1">
        <v>45283</v>
      </c>
      <c r="E745">
        <v>4</v>
      </c>
      <c r="F745" t="s">
        <v>96</v>
      </c>
      <c r="G745">
        <v>73</v>
      </c>
      <c r="H745" t="s">
        <v>44</v>
      </c>
      <c r="I745" t="s">
        <v>823</v>
      </c>
      <c r="J745" t="s">
        <v>78</v>
      </c>
      <c r="K745">
        <v>0</v>
      </c>
      <c r="L745" t="s">
        <v>41</v>
      </c>
    </row>
    <row r="746" spans="1:12" x14ac:dyDescent="0.35">
      <c r="A746">
        <v>745</v>
      </c>
      <c r="B746" t="s">
        <v>79</v>
      </c>
      <c r="C746">
        <v>26</v>
      </c>
      <c r="D746" s="1">
        <v>45029</v>
      </c>
      <c r="E746">
        <v>5</v>
      </c>
      <c r="F746" t="s">
        <v>137</v>
      </c>
      <c r="G746">
        <v>84</v>
      </c>
      <c r="H746" t="s">
        <v>44</v>
      </c>
      <c r="I746" t="s">
        <v>824</v>
      </c>
      <c r="J746" t="s">
        <v>65</v>
      </c>
      <c r="K746">
        <v>0</v>
      </c>
      <c r="L746" t="s">
        <v>53</v>
      </c>
    </row>
    <row r="747" spans="1:12" x14ac:dyDescent="0.35">
      <c r="A747">
        <v>746</v>
      </c>
      <c r="B747" t="s">
        <v>26</v>
      </c>
      <c r="C747">
        <v>60</v>
      </c>
      <c r="D747" s="1">
        <v>44910</v>
      </c>
      <c r="E747">
        <v>5</v>
      </c>
      <c r="F747" t="s">
        <v>27</v>
      </c>
      <c r="G747">
        <v>72</v>
      </c>
      <c r="H747" t="s">
        <v>44</v>
      </c>
      <c r="I747" t="s">
        <v>825</v>
      </c>
      <c r="J747" t="s">
        <v>65</v>
      </c>
      <c r="K747">
        <v>8.2799999999999994</v>
      </c>
      <c r="L747" t="s">
        <v>29</v>
      </c>
    </row>
    <row r="748" spans="1:12" x14ac:dyDescent="0.35">
      <c r="A748">
        <v>747</v>
      </c>
      <c r="B748" t="s">
        <v>79</v>
      </c>
      <c r="C748">
        <v>36</v>
      </c>
      <c r="D748" s="1">
        <v>45156</v>
      </c>
      <c r="E748">
        <v>4</v>
      </c>
      <c r="F748" t="s">
        <v>113</v>
      </c>
      <c r="G748">
        <v>59</v>
      </c>
      <c r="H748" t="s">
        <v>44</v>
      </c>
      <c r="I748" t="s">
        <v>826</v>
      </c>
      <c r="J748" t="s">
        <v>65</v>
      </c>
      <c r="K748">
        <v>0</v>
      </c>
      <c r="L748" t="s">
        <v>53</v>
      </c>
    </row>
    <row r="749" spans="1:12" x14ac:dyDescent="0.35">
      <c r="A749">
        <v>748</v>
      </c>
      <c r="B749" t="s">
        <v>30</v>
      </c>
      <c r="C749">
        <v>55</v>
      </c>
      <c r="D749" s="1">
        <v>45142</v>
      </c>
      <c r="E749">
        <v>1</v>
      </c>
      <c r="F749" t="s">
        <v>168</v>
      </c>
      <c r="G749">
        <v>16</v>
      </c>
      <c r="H749" t="s">
        <v>62</v>
      </c>
      <c r="I749" t="s">
        <v>827</v>
      </c>
      <c r="J749" t="s">
        <v>68</v>
      </c>
      <c r="K749">
        <v>0</v>
      </c>
      <c r="L749" t="s">
        <v>34</v>
      </c>
    </row>
    <row r="750" spans="1:12" x14ac:dyDescent="0.35">
      <c r="A750">
        <v>749</v>
      </c>
      <c r="B750" t="s">
        <v>79</v>
      </c>
      <c r="C750">
        <v>46</v>
      </c>
      <c r="D750" s="1">
        <v>45364</v>
      </c>
      <c r="E750">
        <v>1</v>
      </c>
      <c r="F750" t="s">
        <v>100</v>
      </c>
      <c r="G750">
        <v>57</v>
      </c>
      <c r="H750" t="s">
        <v>62</v>
      </c>
      <c r="I750" t="s">
        <v>828</v>
      </c>
      <c r="J750" t="s">
        <v>18</v>
      </c>
      <c r="K750">
        <v>14.03</v>
      </c>
      <c r="L750" t="s">
        <v>53</v>
      </c>
    </row>
    <row r="751" spans="1:12" x14ac:dyDescent="0.35">
      <c r="A751">
        <v>750</v>
      </c>
      <c r="B751" t="s">
        <v>46</v>
      </c>
      <c r="C751">
        <v>27</v>
      </c>
      <c r="D751" s="1">
        <v>45067</v>
      </c>
      <c r="E751">
        <v>3</v>
      </c>
      <c r="F751" t="s">
        <v>66</v>
      </c>
      <c r="G751">
        <v>30</v>
      </c>
      <c r="H751" t="s">
        <v>22</v>
      </c>
      <c r="I751" t="s">
        <v>829</v>
      </c>
      <c r="J751" t="s">
        <v>24</v>
      </c>
      <c r="K751">
        <v>0</v>
      </c>
      <c r="L751" t="s">
        <v>19</v>
      </c>
    </row>
    <row r="752" spans="1:12" x14ac:dyDescent="0.35">
      <c r="A752">
        <v>751</v>
      </c>
      <c r="B752" t="s">
        <v>14</v>
      </c>
      <c r="C752">
        <v>33</v>
      </c>
      <c r="D752" s="1">
        <v>45153</v>
      </c>
      <c r="E752">
        <v>4</v>
      </c>
      <c r="F752" t="s">
        <v>70</v>
      </c>
      <c r="G752">
        <v>84</v>
      </c>
      <c r="H752" t="s">
        <v>62</v>
      </c>
      <c r="I752" t="s">
        <v>830</v>
      </c>
      <c r="J752" t="s">
        <v>61</v>
      </c>
      <c r="K752">
        <v>0</v>
      </c>
      <c r="L752" t="s">
        <v>19</v>
      </c>
    </row>
    <row r="753" spans="1:12" x14ac:dyDescent="0.35">
      <c r="A753">
        <v>752</v>
      </c>
      <c r="B753" t="s">
        <v>14</v>
      </c>
      <c r="C753">
        <v>37</v>
      </c>
      <c r="D753" s="1">
        <v>45413</v>
      </c>
      <c r="E753">
        <v>5</v>
      </c>
      <c r="F753" t="s">
        <v>70</v>
      </c>
      <c r="G753">
        <v>70</v>
      </c>
      <c r="H753" t="s">
        <v>51</v>
      </c>
      <c r="I753" t="s">
        <v>831</v>
      </c>
      <c r="J753" t="s">
        <v>18</v>
      </c>
      <c r="K753">
        <v>0</v>
      </c>
      <c r="L753" t="s">
        <v>19</v>
      </c>
    </row>
    <row r="754" spans="1:12" x14ac:dyDescent="0.35">
      <c r="A754">
        <v>753</v>
      </c>
      <c r="B754" t="s">
        <v>58</v>
      </c>
      <c r="C754">
        <v>31</v>
      </c>
      <c r="D754" s="1">
        <v>44989</v>
      </c>
      <c r="E754">
        <v>5</v>
      </c>
      <c r="F754" t="s">
        <v>59</v>
      </c>
      <c r="G754">
        <v>99</v>
      </c>
      <c r="H754" t="s">
        <v>22</v>
      </c>
      <c r="I754" t="s">
        <v>832</v>
      </c>
      <c r="J754" t="s">
        <v>65</v>
      </c>
      <c r="K754">
        <v>0</v>
      </c>
      <c r="L754" t="s">
        <v>41</v>
      </c>
    </row>
    <row r="755" spans="1:12" x14ac:dyDescent="0.35">
      <c r="A755">
        <v>754</v>
      </c>
      <c r="B755" t="s">
        <v>58</v>
      </c>
      <c r="C755">
        <v>54</v>
      </c>
      <c r="D755" s="1">
        <v>45434</v>
      </c>
      <c r="E755">
        <v>2</v>
      </c>
      <c r="F755" t="s">
        <v>43</v>
      </c>
      <c r="G755">
        <v>9</v>
      </c>
      <c r="H755" t="s">
        <v>44</v>
      </c>
      <c r="I755" t="s">
        <v>833</v>
      </c>
      <c r="J755" t="s">
        <v>68</v>
      </c>
      <c r="K755">
        <v>0</v>
      </c>
      <c r="L755" t="s">
        <v>41</v>
      </c>
    </row>
    <row r="756" spans="1:12" x14ac:dyDescent="0.35">
      <c r="A756">
        <v>755</v>
      </c>
      <c r="B756" t="s">
        <v>14</v>
      </c>
      <c r="C756">
        <v>58</v>
      </c>
      <c r="D756" s="1">
        <v>44965</v>
      </c>
      <c r="E756">
        <v>4</v>
      </c>
      <c r="F756" t="s">
        <v>15</v>
      </c>
      <c r="G756">
        <v>75</v>
      </c>
      <c r="H756" t="s">
        <v>16</v>
      </c>
      <c r="I756" t="s">
        <v>834</v>
      </c>
      <c r="J756" t="s">
        <v>61</v>
      </c>
      <c r="K756">
        <v>14.25</v>
      </c>
      <c r="L756" t="s">
        <v>19</v>
      </c>
    </row>
    <row r="757" spans="1:12" x14ac:dyDescent="0.35">
      <c r="A757">
        <v>756</v>
      </c>
      <c r="B757" t="s">
        <v>54</v>
      </c>
      <c r="C757">
        <v>40</v>
      </c>
      <c r="D757" s="1">
        <v>45232</v>
      </c>
      <c r="E757">
        <v>1</v>
      </c>
      <c r="F757" t="s">
        <v>55</v>
      </c>
      <c r="G757">
        <v>1</v>
      </c>
      <c r="H757" t="s">
        <v>16</v>
      </c>
      <c r="I757" t="s">
        <v>835</v>
      </c>
      <c r="J757" t="s">
        <v>65</v>
      </c>
      <c r="K757">
        <v>0</v>
      </c>
      <c r="L757" t="s">
        <v>49</v>
      </c>
    </row>
    <row r="758" spans="1:12" x14ac:dyDescent="0.35">
      <c r="A758">
        <v>757</v>
      </c>
      <c r="B758" t="s">
        <v>79</v>
      </c>
      <c r="C758">
        <v>33</v>
      </c>
      <c r="D758" s="1">
        <v>45269</v>
      </c>
      <c r="E758">
        <v>4</v>
      </c>
      <c r="F758" t="s">
        <v>113</v>
      </c>
      <c r="G758">
        <v>59</v>
      </c>
      <c r="H758" t="s">
        <v>51</v>
      </c>
      <c r="I758" t="s">
        <v>836</v>
      </c>
      <c r="J758" t="s">
        <v>78</v>
      </c>
      <c r="K758">
        <v>0</v>
      </c>
      <c r="L758" t="s">
        <v>53</v>
      </c>
    </row>
    <row r="759" spans="1:12" x14ac:dyDescent="0.35">
      <c r="A759">
        <v>758</v>
      </c>
      <c r="B759" t="s">
        <v>79</v>
      </c>
      <c r="C759">
        <v>58</v>
      </c>
      <c r="D759" s="1">
        <v>45565</v>
      </c>
      <c r="E759">
        <v>3</v>
      </c>
      <c r="F759" t="s">
        <v>80</v>
      </c>
      <c r="G759">
        <v>31</v>
      </c>
      <c r="H759" t="s">
        <v>32</v>
      </c>
      <c r="I759" t="s">
        <v>837</v>
      </c>
      <c r="J759" t="s">
        <v>40</v>
      </c>
      <c r="K759">
        <v>9.49</v>
      </c>
      <c r="L759" t="s">
        <v>53</v>
      </c>
    </row>
    <row r="760" spans="1:12" x14ac:dyDescent="0.35">
      <c r="A760">
        <v>759</v>
      </c>
      <c r="B760" t="s">
        <v>14</v>
      </c>
      <c r="C760">
        <v>38</v>
      </c>
      <c r="D760" s="1">
        <v>45412</v>
      </c>
      <c r="E760">
        <v>3</v>
      </c>
      <c r="F760" t="s">
        <v>119</v>
      </c>
      <c r="G760">
        <v>33</v>
      </c>
      <c r="H760" t="s">
        <v>32</v>
      </c>
      <c r="I760" t="s">
        <v>838</v>
      </c>
      <c r="J760" t="s">
        <v>61</v>
      </c>
      <c r="K760">
        <v>0</v>
      </c>
      <c r="L760" t="s">
        <v>19</v>
      </c>
    </row>
    <row r="761" spans="1:12" x14ac:dyDescent="0.35">
      <c r="A761">
        <v>760</v>
      </c>
      <c r="B761" t="s">
        <v>79</v>
      </c>
      <c r="C761">
        <v>56</v>
      </c>
      <c r="D761" s="1">
        <v>44942</v>
      </c>
      <c r="E761">
        <v>2</v>
      </c>
      <c r="F761" t="s">
        <v>80</v>
      </c>
      <c r="G761">
        <v>28</v>
      </c>
      <c r="H761" t="s">
        <v>44</v>
      </c>
      <c r="I761" t="s">
        <v>839</v>
      </c>
      <c r="J761" t="s">
        <v>40</v>
      </c>
      <c r="K761">
        <v>0</v>
      </c>
      <c r="L761" t="s">
        <v>53</v>
      </c>
    </row>
    <row r="762" spans="1:12" x14ac:dyDescent="0.35">
      <c r="A762">
        <v>761</v>
      </c>
      <c r="B762" t="s">
        <v>42</v>
      </c>
      <c r="C762">
        <v>55</v>
      </c>
      <c r="D762" s="1">
        <v>44954</v>
      </c>
      <c r="E762">
        <v>4</v>
      </c>
      <c r="F762" t="s">
        <v>96</v>
      </c>
      <c r="G762">
        <v>75</v>
      </c>
      <c r="H762" t="s">
        <v>44</v>
      </c>
      <c r="I762" t="s">
        <v>840</v>
      </c>
      <c r="J762" t="s">
        <v>61</v>
      </c>
      <c r="K762">
        <v>11.66</v>
      </c>
      <c r="L762" t="s">
        <v>41</v>
      </c>
    </row>
    <row r="763" spans="1:12" x14ac:dyDescent="0.35">
      <c r="A763">
        <v>762</v>
      </c>
      <c r="B763" t="s">
        <v>14</v>
      </c>
      <c r="C763">
        <v>33</v>
      </c>
      <c r="D763" s="1">
        <v>45395</v>
      </c>
      <c r="E763">
        <v>5</v>
      </c>
      <c r="F763" t="s">
        <v>15</v>
      </c>
      <c r="G763">
        <v>58</v>
      </c>
      <c r="H763" t="s">
        <v>44</v>
      </c>
      <c r="I763" t="s">
        <v>841</v>
      </c>
      <c r="J763" t="s">
        <v>65</v>
      </c>
      <c r="K763">
        <v>12.23</v>
      </c>
      <c r="L763" t="s">
        <v>19</v>
      </c>
    </row>
    <row r="764" spans="1:12" x14ac:dyDescent="0.35">
      <c r="A764">
        <v>763</v>
      </c>
      <c r="B764" t="s">
        <v>30</v>
      </c>
      <c r="C764">
        <v>51</v>
      </c>
      <c r="D764" s="1">
        <v>45506</v>
      </c>
      <c r="E764">
        <v>3</v>
      </c>
      <c r="F764" t="s">
        <v>238</v>
      </c>
      <c r="G764">
        <v>51</v>
      </c>
      <c r="H764" t="s">
        <v>44</v>
      </c>
      <c r="I764" t="s">
        <v>842</v>
      </c>
      <c r="J764" t="s">
        <v>68</v>
      </c>
      <c r="K764">
        <v>0</v>
      </c>
      <c r="L764" t="s">
        <v>34</v>
      </c>
    </row>
    <row r="765" spans="1:12" x14ac:dyDescent="0.35">
      <c r="A765">
        <v>764</v>
      </c>
      <c r="B765" t="s">
        <v>58</v>
      </c>
      <c r="C765">
        <v>26</v>
      </c>
      <c r="D765" s="1">
        <v>45287</v>
      </c>
      <c r="E765">
        <v>4</v>
      </c>
      <c r="F765" t="s">
        <v>59</v>
      </c>
      <c r="G765">
        <v>87</v>
      </c>
      <c r="H765" t="s">
        <v>22</v>
      </c>
      <c r="I765" t="s">
        <v>843</v>
      </c>
      <c r="J765" t="s">
        <v>57</v>
      </c>
      <c r="K765">
        <v>6.7</v>
      </c>
      <c r="L765" t="s">
        <v>41</v>
      </c>
    </row>
    <row r="766" spans="1:12" x14ac:dyDescent="0.35">
      <c r="A766">
        <v>765</v>
      </c>
      <c r="B766" t="s">
        <v>20</v>
      </c>
      <c r="C766">
        <v>44</v>
      </c>
      <c r="D766" s="1">
        <v>45355</v>
      </c>
      <c r="E766">
        <v>3</v>
      </c>
      <c r="F766" t="s">
        <v>21</v>
      </c>
      <c r="G766">
        <v>44</v>
      </c>
      <c r="H766" t="s">
        <v>16</v>
      </c>
      <c r="I766" t="s">
        <v>844</v>
      </c>
      <c r="J766" t="s">
        <v>78</v>
      </c>
      <c r="K766">
        <v>6.99</v>
      </c>
      <c r="L766" t="s">
        <v>25</v>
      </c>
    </row>
    <row r="767" spans="1:12" x14ac:dyDescent="0.35">
      <c r="A767">
        <v>766</v>
      </c>
      <c r="B767" t="s">
        <v>79</v>
      </c>
      <c r="C767">
        <v>51</v>
      </c>
      <c r="D767" s="1">
        <v>45361</v>
      </c>
      <c r="E767">
        <v>4</v>
      </c>
      <c r="F767" t="s">
        <v>113</v>
      </c>
      <c r="G767">
        <v>52</v>
      </c>
      <c r="H767" t="s">
        <v>44</v>
      </c>
      <c r="I767" t="s">
        <v>845</v>
      </c>
      <c r="J767" t="s">
        <v>61</v>
      </c>
      <c r="K767">
        <v>8.69</v>
      </c>
      <c r="L767" t="s">
        <v>53</v>
      </c>
    </row>
    <row r="768" spans="1:12" x14ac:dyDescent="0.35">
      <c r="A768">
        <v>767</v>
      </c>
      <c r="B768" t="s">
        <v>26</v>
      </c>
      <c r="C768">
        <v>60</v>
      </c>
      <c r="D768" s="1">
        <v>45410</v>
      </c>
      <c r="E768">
        <v>1</v>
      </c>
      <c r="F768" t="s">
        <v>122</v>
      </c>
      <c r="G768">
        <v>21</v>
      </c>
      <c r="H768" t="s">
        <v>62</v>
      </c>
      <c r="I768" t="s">
        <v>846</v>
      </c>
      <c r="J768" t="s">
        <v>18</v>
      </c>
      <c r="K768">
        <v>0</v>
      </c>
      <c r="L768" t="s">
        <v>29</v>
      </c>
    </row>
    <row r="769" spans="1:12" x14ac:dyDescent="0.35">
      <c r="A769">
        <v>768</v>
      </c>
      <c r="B769" t="s">
        <v>20</v>
      </c>
      <c r="C769">
        <v>51</v>
      </c>
      <c r="D769" s="1">
        <v>45293</v>
      </c>
      <c r="E769">
        <v>3</v>
      </c>
      <c r="F769" t="s">
        <v>82</v>
      </c>
      <c r="G769">
        <v>78</v>
      </c>
      <c r="H769" t="s">
        <v>62</v>
      </c>
      <c r="I769" t="s">
        <v>847</v>
      </c>
      <c r="J769" t="s">
        <v>61</v>
      </c>
      <c r="K769">
        <v>10.74</v>
      </c>
      <c r="L769" t="s">
        <v>25</v>
      </c>
    </row>
    <row r="770" spans="1:12" x14ac:dyDescent="0.35">
      <c r="A770">
        <v>769</v>
      </c>
      <c r="B770" t="s">
        <v>58</v>
      </c>
      <c r="C770">
        <v>59</v>
      </c>
      <c r="D770" s="1">
        <v>45155</v>
      </c>
      <c r="E770">
        <v>4</v>
      </c>
      <c r="F770" t="s">
        <v>59</v>
      </c>
      <c r="G770">
        <v>97</v>
      </c>
      <c r="H770" t="s">
        <v>22</v>
      </c>
      <c r="I770" t="s">
        <v>848</v>
      </c>
      <c r="J770" t="s">
        <v>65</v>
      </c>
      <c r="K770">
        <v>0</v>
      </c>
      <c r="L770" t="s">
        <v>41</v>
      </c>
    </row>
    <row r="771" spans="1:12" x14ac:dyDescent="0.35">
      <c r="A771">
        <v>770</v>
      </c>
      <c r="B771" t="s">
        <v>37</v>
      </c>
      <c r="C771">
        <v>51</v>
      </c>
      <c r="D771" s="1">
        <v>45431</v>
      </c>
      <c r="E771">
        <v>1</v>
      </c>
      <c r="F771" t="s">
        <v>84</v>
      </c>
      <c r="G771">
        <v>15</v>
      </c>
      <c r="H771" t="s">
        <v>62</v>
      </c>
      <c r="I771" t="s">
        <v>849</v>
      </c>
      <c r="J771" t="s">
        <v>40</v>
      </c>
      <c r="K771">
        <v>7.09</v>
      </c>
      <c r="L771" t="s">
        <v>36</v>
      </c>
    </row>
    <row r="772" spans="1:12" x14ac:dyDescent="0.35">
      <c r="A772">
        <v>771</v>
      </c>
      <c r="B772" t="s">
        <v>58</v>
      </c>
      <c r="C772">
        <v>33</v>
      </c>
      <c r="D772" s="1">
        <v>44986</v>
      </c>
      <c r="E772">
        <v>2</v>
      </c>
      <c r="F772" t="s">
        <v>148</v>
      </c>
      <c r="G772">
        <v>37</v>
      </c>
      <c r="H772" t="s">
        <v>22</v>
      </c>
      <c r="I772" t="s">
        <v>850</v>
      </c>
      <c r="J772" t="s">
        <v>65</v>
      </c>
      <c r="K772">
        <v>8.3000000000000007</v>
      </c>
      <c r="L772" t="s">
        <v>41</v>
      </c>
    </row>
    <row r="773" spans="1:12" x14ac:dyDescent="0.35">
      <c r="A773">
        <v>772</v>
      </c>
      <c r="B773" t="s">
        <v>54</v>
      </c>
      <c r="C773">
        <v>35</v>
      </c>
      <c r="D773" s="1">
        <v>45288</v>
      </c>
      <c r="E773">
        <v>1</v>
      </c>
      <c r="F773" t="s">
        <v>72</v>
      </c>
      <c r="G773">
        <v>25</v>
      </c>
      <c r="H773" t="s">
        <v>62</v>
      </c>
      <c r="I773" t="s">
        <v>851</v>
      </c>
      <c r="J773" t="s">
        <v>18</v>
      </c>
      <c r="K773">
        <v>0</v>
      </c>
      <c r="L773" t="s">
        <v>49</v>
      </c>
    </row>
    <row r="774" spans="1:12" x14ac:dyDescent="0.35">
      <c r="A774">
        <v>773</v>
      </c>
      <c r="B774" t="s">
        <v>58</v>
      </c>
      <c r="C774">
        <v>19</v>
      </c>
      <c r="D774" s="1">
        <v>45148</v>
      </c>
      <c r="E774">
        <v>3</v>
      </c>
      <c r="F774" t="s">
        <v>148</v>
      </c>
      <c r="G774">
        <v>54</v>
      </c>
      <c r="H774" t="s">
        <v>62</v>
      </c>
      <c r="I774" t="s">
        <v>852</v>
      </c>
      <c r="J774" t="s">
        <v>78</v>
      </c>
      <c r="K774">
        <v>0</v>
      </c>
      <c r="L774" t="s">
        <v>41</v>
      </c>
    </row>
    <row r="775" spans="1:12" x14ac:dyDescent="0.35">
      <c r="A775">
        <v>774</v>
      </c>
      <c r="B775" t="s">
        <v>26</v>
      </c>
      <c r="C775">
        <v>37</v>
      </c>
      <c r="D775" s="1">
        <v>45258</v>
      </c>
      <c r="E775">
        <v>1</v>
      </c>
      <c r="F775" t="s">
        <v>50</v>
      </c>
      <c r="G775">
        <v>3</v>
      </c>
      <c r="H775" t="s">
        <v>16</v>
      </c>
      <c r="I775" t="s">
        <v>853</v>
      </c>
      <c r="J775" t="s">
        <v>57</v>
      </c>
      <c r="K775">
        <v>0</v>
      </c>
      <c r="L775" t="s">
        <v>29</v>
      </c>
    </row>
    <row r="776" spans="1:12" x14ac:dyDescent="0.35">
      <c r="A776">
        <v>775</v>
      </c>
      <c r="B776" t="s">
        <v>79</v>
      </c>
      <c r="C776">
        <v>30</v>
      </c>
      <c r="D776" s="1">
        <v>45230</v>
      </c>
      <c r="E776">
        <v>3</v>
      </c>
      <c r="F776" t="s">
        <v>137</v>
      </c>
      <c r="G776">
        <v>99</v>
      </c>
      <c r="H776" t="s">
        <v>62</v>
      </c>
      <c r="I776" t="s">
        <v>854</v>
      </c>
      <c r="J776" t="s">
        <v>61</v>
      </c>
      <c r="K776">
        <v>0</v>
      </c>
      <c r="L776" t="s">
        <v>53</v>
      </c>
    </row>
    <row r="777" spans="1:12" x14ac:dyDescent="0.35">
      <c r="A777">
        <v>776</v>
      </c>
      <c r="B777" t="s">
        <v>42</v>
      </c>
      <c r="C777">
        <v>29</v>
      </c>
      <c r="D777" s="1">
        <v>45169</v>
      </c>
      <c r="E777">
        <v>4</v>
      </c>
      <c r="F777" t="s">
        <v>96</v>
      </c>
      <c r="G777">
        <v>70</v>
      </c>
      <c r="H777" t="s">
        <v>22</v>
      </c>
      <c r="I777" t="s">
        <v>855</v>
      </c>
      <c r="J777" t="s">
        <v>78</v>
      </c>
      <c r="K777">
        <v>0</v>
      </c>
      <c r="L777" t="s">
        <v>41</v>
      </c>
    </row>
    <row r="778" spans="1:12" x14ac:dyDescent="0.35">
      <c r="A778">
        <v>777</v>
      </c>
      <c r="B778" t="s">
        <v>37</v>
      </c>
      <c r="C778">
        <v>23</v>
      </c>
      <c r="D778" s="1">
        <v>45428</v>
      </c>
      <c r="E778">
        <v>1</v>
      </c>
      <c r="F778" t="s">
        <v>84</v>
      </c>
      <c r="G778">
        <v>7</v>
      </c>
      <c r="H778" t="s">
        <v>62</v>
      </c>
      <c r="I778" t="s">
        <v>856</v>
      </c>
      <c r="J778" t="s">
        <v>65</v>
      </c>
      <c r="K778">
        <v>0</v>
      </c>
      <c r="L778" t="s">
        <v>36</v>
      </c>
    </row>
    <row r="779" spans="1:12" x14ac:dyDescent="0.35">
      <c r="A779">
        <v>778</v>
      </c>
      <c r="B779" t="s">
        <v>54</v>
      </c>
      <c r="C779">
        <v>44</v>
      </c>
      <c r="D779" s="1">
        <v>45419</v>
      </c>
      <c r="E779">
        <v>2</v>
      </c>
      <c r="F779" t="s">
        <v>72</v>
      </c>
      <c r="G779">
        <v>22</v>
      </c>
      <c r="H779" t="s">
        <v>51</v>
      </c>
      <c r="I779" t="s">
        <v>857</v>
      </c>
      <c r="J779" t="s">
        <v>40</v>
      </c>
      <c r="K779">
        <v>12.55</v>
      </c>
      <c r="L779" t="s">
        <v>49</v>
      </c>
    </row>
    <row r="780" spans="1:12" x14ac:dyDescent="0.35">
      <c r="A780">
        <v>779</v>
      </c>
      <c r="B780" t="s">
        <v>26</v>
      </c>
      <c r="C780">
        <v>33</v>
      </c>
      <c r="D780" s="1">
        <v>45380</v>
      </c>
      <c r="E780">
        <v>3</v>
      </c>
      <c r="F780" t="s">
        <v>127</v>
      </c>
      <c r="G780">
        <v>37</v>
      </c>
      <c r="H780" t="s">
        <v>51</v>
      </c>
      <c r="I780" t="s">
        <v>858</v>
      </c>
      <c r="J780" t="s">
        <v>61</v>
      </c>
      <c r="K780">
        <v>0</v>
      </c>
      <c r="L780" t="s">
        <v>29</v>
      </c>
    </row>
    <row r="781" spans="1:12" x14ac:dyDescent="0.35">
      <c r="A781">
        <v>780</v>
      </c>
      <c r="B781" t="s">
        <v>46</v>
      </c>
      <c r="C781">
        <v>59</v>
      </c>
      <c r="D781" s="1">
        <v>45049</v>
      </c>
      <c r="E781">
        <v>5</v>
      </c>
      <c r="F781" t="s">
        <v>15</v>
      </c>
      <c r="G781">
        <v>77</v>
      </c>
      <c r="H781" t="s">
        <v>44</v>
      </c>
      <c r="I781" t="s">
        <v>859</v>
      </c>
      <c r="J781" t="s">
        <v>61</v>
      </c>
      <c r="K781">
        <v>7.44</v>
      </c>
      <c r="L781" t="s">
        <v>19</v>
      </c>
    </row>
    <row r="782" spans="1:12" x14ac:dyDescent="0.35">
      <c r="A782">
        <v>781</v>
      </c>
      <c r="B782" t="s">
        <v>14</v>
      </c>
      <c r="C782">
        <v>41</v>
      </c>
      <c r="D782" s="1">
        <v>45261</v>
      </c>
      <c r="E782">
        <v>2</v>
      </c>
      <c r="F782" t="s">
        <v>66</v>
      </c>
      <c r="G782">
        <v>52</v>
      </c>
      <c r="H782" t="s">
        <v>62</v>
      </c>
      <c r="I782" t="s">
        <v>860</v>
      </c>
      <c r="J782" t="s">
        <v>61</v>
      </c>
      <c r="K782">
        <v>16.899999999999999</v>
      </c>
      <c r="L782" t="s">
        <v>19</v>
      </c>
    </row>
    <row r="783" spans="1:12" x14ac:dyDescent="0.35">
      <c r="A783">
        <v>782</v>
      </c>
      <c r="B783" t="s">
        <v>37</v>
      </c>
      <c r="C783">
        <v>34</v>
      </c>
      <c r="D783" s="1">
        <v>44875</v>
      </c>
      <c r="E783">
        <v>4</v>
      </c>
      <c r="F783" t="s">
        <v>222</v>
      </c>
      <c r="G783">
        <v>53</v>
      </c>
      <c r="H783" t="s">
        <v>51</v>
      </c>
      <c r="I783" t="s">
        <v>861</v>
      </c>
      <c r="J783" t="s">
        <v>24</v>
      </c>
      <c r="K783">
        <v>0</v>
      </c>
      <c r="L783" t="s">
        <v>36</v>
      </c>
    </row>
    <row r="784" spans="1:12" x14ac:dyDescent="0.35">
      <c r="A784">
        <v>783</v>
      </c>
      <c r="B784" t="s">
        <v>14</v>
      </c>
      <c r="C784">
        <v>48</v>
      </c>
      <c r="D784" s="1">
        <v>44976</v>
      </c>
      <c r="E784">
        <v>1</v>
      </c>
      <c r="F784" t="s">
        <v>119</v>
      </c>
      <c r="G784">
        <v>23</v>
      </c>
      <c r="H784" t="s">
        <v>62</v>
      </c>
      <c r="I784" t="s">
        <v>862</v>
      </c>
      <c r="J784" t="s">
        <v>65</v>
      </c>
      <c r="K784">
        <v>18.829999999999998</v>
      </c>
      <c r="L784" t="s">
        <v>19</v>
      </c>
    </row>
    <row r="785" spans="1:12" x14ac:dyDescent="0.35">
      <c r="A785">
        <v>784</v>
      </c>
      <c r="B785" t="s">
        <v>54</v>
      </c>
      <c r="C785">
        <v>40</v>
      </c>
      <c r="D785" s="1">
        <v>45024</v>
      </c>
      <c r="E785">
        <v>1</v>
      </c>
      <c r="F785" t="s">
        <v>72</v>
      </c>
      <c r="G785">
        <v>13</v>
      </c>
      <c r="H785" t="s">
        <v>22</v>
      </c>
      <c r="I785" t="s">
        <v>863</v>
      </c>
      <c r="J785" t="s">
        <v>18</v>
      </c>
      <c r="K785">
        <v>0</v>
      </c>
      <c r="L785" t="s">
        <v>49</v>
      </c>
    </row>
    <row r="786" spans="1:12" x14ac:dyDescent="0.35">
      <c r="A786">
        <v>785</v>
      </c>
      <c r="B786" t="s">
        <v>30</v>
      </c>
      <c r="C786">
        <v>32</v>
      </c>
      <c r="D786" s="1">
        <v>45413</v>
      </c>
      <c r="E786">
        <v>1</v>
      </c>
      <c r="F786" t="s">
        <v>168</v>
      </c>
      <c r="G786">
        <v>4</v>
      </c>
      <c r="H786" t="s">
        <v>44</v>
      </c>
      <c r="I786" t="s">
        <v>864</v>
      </c>
      <c r="J786" t="s">
        <v>65</v>
      </c>
      <c r="K786">
        <v>0</v>
      </c>
      <c r="L786" t="s">
        <v>34</v>
      </c>
    </row>
    <row r="787" spans="1:12" x14ac:dyDescent="0.35">
      <c r="A787">
        <v>786</v>
      </c>
      <c r="B787" t="s">
        <v>54</v>
      </c>
      <c r="C787">
        <v>30</v>
      </c>
      <c r="D787" s="1">
        <v>45024</v>
      </c>
      <c r="E787">
        <v>2</v>
      </c>
      <c r="F787" t="s">
        <v>72</v>
      </c>
      <c r="G787">
        <v>12</v>
      </c>
      <c r="H787" t="s">
        <v>44</v>
      </c>
      <c r="I787" t="s">
        <v>865</v>
      </c>
      <c r="J787" t="s">
        <v>65</v>
      </c>
      <c r="K787">
        <v>9.7200000000000006</v>
      </c>
      <c r="L787" t="s">
        <v>49</v>
      </c>
    </row>
    <row r="788" spans="1:12" x14ac:dyDescent="0.35">
      <c r="A788">
        <v>787</v>
      </c>
      <c r="B788" t="s">
        <v>79</v>
      </c>
      <c r="C788">
        <v>56</v>
      </c>
      <c r="D788" s="1">
        <v>44919</v>
      </c>
      <c r="E788">
        <v>5</v>
      </c>
      <c r="F788" t="s">
        <v>137</v>
      </c>
      <c r="G788">
        <v>77</v>
      </c>
      <c r="H788" t="s">
        <v>62</v>
      </c>
      <c r="I788" t="s">
        <v>866</v>
      </c>
      <c r="J788" t="s">
        <v>78</v>
      </c>
      <c r="K788">
        <v>0</v>
      </c>
      <c r="L788" t="s">
        <v>53</v>
      </c>
    </row>
    <row r="789" spans="1:12" x14ac:dyDescent="0.35">
      <c r="A789">
        <v>788</v>
      </c>
      <c r="B789" t="s">
        <v>37</v>
      </c>
      <c r="C789">
        <v>46</v>
      </c>
      <c r="D789" s="1">
        <v>45023</v>
      </c>
      <c r="E789">
        <v>5</v>
      </c>
      <c r="F789" t="s">
        <v>222</v>
      </c>
      <c r="G789">
        <v>58</v>
      </c>
      <c r="H789" t="s">
        <v>44</v>
      </c>
      <c r="I789" t="s">
        <v>867</v>
      </c>
      <c r="J789" t="s">
        <v>57</v>
      </c>
      <c r="K789">
        <v>5.01</v>
      </c>
      <c r="L789" t="s">
        <v>36</v>
      </c>
    </row>
    <row r="790" spans="1:12" x14ac:dyDescent="0.35">
      <c r="A790">
        <v>789</v>
      </c>
      <c r="B790" t="s">
        <v>58</v>
      </c>
      <c r="C790">
        <v>31</v>
      </c>
      <c r="D790" s="1">
        <v>44875</v>
      </c>
      <c r="E790">
        <v>2</v>
      </c>
      <c r="F790" t="s">
        <v>116</v>
      </c>
      <c r="G790">
        <v>27</v>
      </c>
      <c r="H790" t="s">
        <v>51</v>
      </c>
      <c r="I790" t="s">
        <v>868</v>
      </c>
      <c r="J790" t="s">
        <v>18</v>
      </c>
      <c r="K790">
        <v>0</v>
      </c>
      <c r="L790" t="s">
        <v>41</v>
      </c>
    </row>
    <row r="791" spans="1:12" x14ac:dyDescent="0.35">
      <c r="A791">
        <v>790</v>
      </c>
      <c r="B791" t="s">
        <v>14</v>
      </c>
      <c r="C791">
        <v>28</v>
      </c>
      <c r="D791" s="1">
        <v>45240</v>
      </c>
      <c r="E791">
        <v>2</v>
      </c>
      <c r="F791" t="s">
        <v>47</v>
      </c>
      <c r="G791">
        <v>4</v>
      </c>
      <c r="H791" t="s">
        <v>32</v>
      </c>
      <c r="I791" t="s">
        <v>869</v>
      </c>
      <c r="J791" t="s">
        <v>78</v>
      </c>
      <c r="K791">
        <v>8.2200000000000006</v>
      </c>
      <c r="L791" t="s">
        <v>19</v>
      </c>
    </row>
    <row r="792" spans="1:12" x14ac:dyDescent="0.35">
      <c r="A792">
        <v>791</v>
      </c>
      <c r="B792" t="s">
        <v>42</v>
      </c>
      <c r="C792">
        <v>33</v>
      </c>
      <c r="D792" s="1">
        <v>45072</v>
      </c>
      <c r="E792">
        <v>4</v>
      </c>
      <c r="F792" t="s">
        <v>96</v>
      </c>
      <c r="G792">
        <v>61</v>
      </c>
      <c r="H792" t="s">
        <v>44</v>
      </c>
      <c r="I792" t="s">
        <v>870</v>
      </c>
      <c r="J792" t="s">
        <v>57</v>
      </c>
      <c r="K792">
        <v>0</v>
      </c>
      <c r="L792" t="s">
        <v>41</v>
      </c>
    </row>
    <row r="793" spans="1:12" x14ac:dyDescent="0.35">
      <c r="A793">
        <v>792</v>
      </c>
      <c r="B793" t="s">
        <v>54</v>
      </c>
      <c r="C793">
        <v>56</v>
      </c>
      <c r="D793" s="1">
        <v>44955</v>
      </c>
      <c r="E793">
        <v>3</v>
      </c>
      <c r="F793" t="s">
        <v>212</v>
      </c>
      <c r="G793">
        <v>52</v>
      </c>
      <c r="H793" t="s">
        <v>16</v>
      </c>
      <c r="I793" t="s">
        <v>871</v>
      </c>
      <c r="J793" t="s">
        <v>65</v>
      </c>
      <c r="K793">
        <v>13.53</v>
      </c>
      <c r="L793" t="s">
        <v>49</v>
      </c>
    </row>
    <row r="794" spans="1:12" x14ac:dyDescent="0.35">
      <c r="A794">
        <v>793</v>
      </c>
      <c r="B794" t="s">
        <v>30</v>
      </c>
      <c r="C794">
        <v>39</v>
      </c>
      <c r="D794" s="1">
        <v>45155</v>
      </c>
      <c r="E794">
        <v>2</v>
      </c>
      <c r="F794" t="s">
        <v>109</v>
      </c>
      <c r="G794">
        <v>37</v>
      </c>
      <c r="H794" t="s">
        <v>16</v>
      </c>
      <c r="I794" t="s">
        <v>872</v>
      </c>
      <c r="J794" t="s">
        <v>18</v>
      </c>
      <c r="K794">
        <v>0</v>
      </c>
      <c r="L794" t="s">
        <v>34</v>
      </c>
    </row>
    <row r="795" spans="1:12" x14ac:dyDescent="0.35">
      <c r="A795">
        <v>794</v>
      </c>
      <c r="B795" t="s">
        <v>42</v>
      </c>
      <c r="C795">
        <v>29</v>
      </c>
      <c r="D795" s="1">
        <v>45306</v>
      </c>
      <c r="E795">
        <v>5</v>
      </c>
      <c r="F795" t="s">
        <v>59</v>
      </c>
      <c r="G795">
        <v>89</v>
      </c>
      <c r="H795" t="s">
        <v>32</v>
      </c>
      <c r="I795" t="s">
        <v>873</v>
      </c>
      <c r="J795" t="s">
        <v>18</v>
      </c>
      <c r="K795">
        <v>0</v>
      </c>
      <c r="L795" t="s">
        <v>41</v>
      </c>
    </row>
    <row r="796" spans="1:12" x14ac:dyDescent="0.35">
      <c r="A796">
        <v>795</v>
      </c>
      <c r="B796" t="s">
        <v>54</v>
      </c>
      <c r="C796">
        <v>19</v>
      </c>
      <c r="D796" s="1">
        <v>45258</v>
      </c>
      <c r="E796">
        <v>3</v>
      </c>
      <c r="F796" t="s">
        <v>151</v>
      </c>
      <c r="G796">
        <v>95</v>
      </c>
      <c r="H796" t="s">
        <v>62</v>
      </c>
      <c r="I796" t="s">
        <v>874</v>
      </c>
      <c r="J796" t="s">
        <v>18</v>
      </c>
      <c r="K796">
        <v>5.76</v>
      </c>
      <c r="L796" t="s">
        <v>49</v>
      </c>
    </row>
    <row r="797" spans="1:12" x14ac:dyDescent="0.35">
      <c r="A797">
        <v>796</v>
      </c>
      <c r="B797" t="s">
        <v>79</v>
      </c>
      <c r="C797">
        <v>24</v>
      </c>
      <c r="D797" s="1">
        <v>45186</v>
      </c>
      <c r="E797">
        <v>3</v>
      </c>
      <c r="F797" t="s">
        <v>100</v>
      </c>
      <c r="G797">
        <v>47</v>
      </c>
      <c r="H797" t="s">
        <v>32</v>
      </c>
      <c r="I797" t="s">
        <v>875</v>
      </c>
      <c r="J797" t="s">
        <v>40</v>
      </c>
      <c r="K797">
        <v>0</v>
      </c>
      <c r="L797" t="s">
        <v>53</v>
      </c>
    </row>
    <row r="798" spans="1:12" x14ac:dyDescent="0.35">
      <c r="A798">
        <v>797</v>
      </c>
      <c r="B798" t="s">
        <v>26</v>
      </c>
      <c r="C798">
        <v>31</v>
      </c>
      <c r="D798" s="1">
        <v>44930</v>
      </c>
      <c r="E798">
        <v>1</v>
      </c>
      <c r="F798" t="s">
        <v>50</v>
      </c>
      <c r="G798">
        <v>12</v>
      </c>
      <c r="H798" t="s">
        <v>32</v>
      </c>
      <c r="I798" t="s">
        <v>876</v>
      </c>
      <c r="J798" t="s">
        <v>24</v>
      </c>
      <c r="K798">
        <v>0</v>
      </c>
      <c r="L798" t="s">
        <v>29</v>
      </c>
    </row>
    <row r="799" spans="1:12" x14ac:dyDescent="0.35">
      <c r="A799">
        <v>798</v>
      </c>
      <c r="B799" t="s">
        <v>46</v>
      </c>
      <c r="C799">
        <v>37</v>
      </c>
      <c r="D799" s="1">
        <v>45353</v>
      </c>
      <c r="E799">
        <v>2</v>
      </c>
      <c r="F799" t="s">
        <v>119</v>
      </c>
      <c r="G799">
        <v>30</v>
      </c>
      <c r="H799" t="s">
        <v>32</v>
      </c>
      <c r="I799" t="s">
        <v>877</v>
      </c>
      <c r="J799" t="s">
        <v>68</v>
      </c>
      <c r="K799">
        <v>6.8</v>
      </c>
      <c r="L799" t="s">
        <v>19</v>
      </c>
    </row>
    <row r="800" spans="1:12" x14ac:dyDescent="0.35">
      <c r="A800">
        <v>799</v>
      </c>
      <c r="B800" t="s">
        <v>42</v>
      </c>
      <c r="C800">
        <v>55</v>
      </c>
      <c r="D800" s="1">
        <v>45256</v>
      </c>
      <c r="E800">
        <v>5</v>
      </c>
      <c r="F800" t="s">
        <v>59</v>
      </c>
      <c r="G800">
        <v>72</v>
      </c>
      <c r="H800" t="s">
        <v>51</v>
      </c>
      <c r="I800" t="s">
        <v>878</v>
      </c>
      <c r="J800" t="s">
        <v>65</v>
      </c>
      <c r="K800">
        <v>0</v>
      </c>
      <c r="L800" t="s">
        <v>41</v>
      </c>
    </row>
    <row r="801" spans="1:12" x14ac:dyDescent="0.35">
      <c r="A801">
        <v>800</v>
      </c>
      <c r="B801" t="s">
        <v>20</v>
      </c>
      <c r="C801">
        <v>57</v>
      </c>
      <c r="D801" s="1">
        <v>45343</v>
      </c>
      <c r="E801">
        <v>4</v>
      </c>
      <c r="F801" t="s">
        <v>21</v>
      </c>
      <c r="G801">
        <v>43</v>
      </c>
      <c r="H801" t="s">
        <v>32</v>
      </c>
      <c r="I801" t="s">
        <v>879</v>
      </c>
      <c r="J801" t="s">
        <v>24</v>
      </c>
      <c r="K801">
        <v>11.41</v>
      </c>
      <c r="L801" t="s">
        <v>25</v>
      </c>
    </row>
    <row r="802" spans="1:12" x14ac:dyDescent="0.35">
      <c r="A802">
        <v>801</v>
      </c>
      <c r="B802" t="s">
        <v>79</v>
      </c>
      <c r="C802">
        <v>48</v>
      </c>
      <c r="D802" s="1">
        <v>45493</v>
      </c>
      <c r="E802">
        <v>5</v>
      </c>
      <c r="F802" t="s">
        <v>137</v>
      </c>
      <c r="G802">
        <v>95</v>
      </c>
      <c r="H802" t="s">
        <v>32</v>
      </c>
      <c r="I802" t="s">
        <v>880</v>
      </c>
      <c r="J802" t="s">
        <v>24</v>
      </c>
      <c r="K802">
        <v>0</v>
      </c>
      <c r="L802" t="s">
        <v>53</v>
      </c>
    </row>
    <row r="803" spans="1:12" x14ac:dyDescent="0.35">
      <c r="A803">
        <v>802</v>
      </c>
      <c r="B803" t="s">
        <v>46</v>
      </c>
      <c r="C803">
        <v>38</v>
      </c>
      <c r="D803" s="1">
        <v>45388</v>
      </c>
      <c r="E803">
        <v>5</v>
      </c>
      <c r="F803" t="s">
        <v>15</v>
      </c>
      <c r="G803">
        <v>55</v>
      </c>
      <c r="H803" t="s">
        <v>32</v>
      </c>
      <c r="I803" t="s">
        <v>881</v>
      </c>
      <c r="J803" t="s">
        <v>61</v>
      </c>
      <c r="K803">
        <v>7.26</v>
      </c>
      <c r="L803" t="s">
        <v>19</v>
      </c>
    </row>
    <row r="804" spans="1:12" x14ac:dyDescent="0.35">
      <c r="A804">
        <v>803</v>
      </c>
      <c r="B804" t="s">
        <v>54</v>
      </c>
      <c r="C804">
        <v>27</v>
      </c>
      <c r="D804" s="1">
        <v>45380</v>
      </c>
      <c r="E804">
        <v>1</v>
      </c>
      <c r="F804" t="s">
        <v>55</v>
      </c>
      <c r="G804">
        <v>11</v>
      </c>
      <c r="H804" t="s">
        <v>51</v>
      </c>
      <c r="I804" t="s">
        <v>882</v>
      </c>
      <c r="J804" t="s">
        <v>24</v>
      </c>
      <c r="K804">
        <v>0</v>
      </c>
      <c r="L804" t="s">
        <v>49</v>
      </c>
    </row>
    <row r="805" spans="1:12" x14ac:dyDescent="0.35">
      <c r="A805">
        <v>804</v>
      </c>
      <c r="B805" t="s">
        <v>37</v>
      </c>
      <c r="C805">
        <v>30</v>
      </c>
      <c r="D805" s="1">
        <v>45097</v>
      </c>
      <c r="E805">
        <v>4</v>
      </c>
      <c r="F805" t="s">
        <v>222</v>
      </c>
      <c r="G805">
        <v>73</v>
      </c>
      <c r="H805" t="s">
        <v>44</v>
      </c>
      <c r="I805" t="s">
        <v>883</v>
      </c>
      <c r="J805" t="s">
        <v>65</v>
      </c>
      <c r="K805">
        <v>12.56</v>
      </c>
      <c r="L805" t="s">
        <v>36</v>
      </c>
    </row>
    <row r="806" spans="1:12" x14ac:dyDescent="0.35">
      <c r="A806">
        <v>805</v>
      </c>
      <c r="B806" t="s">
        <v>42</v>
      </c>
      <c r="C806">
        <v>53</v>
      </c>
      <c r="D806" s="1">
        <v>45121</v>
      </c>
      <c r="E806">
        <v>3</v>
      </c>
      <c r="F806" t="s">
        <v>148</v>
      </c>
      <c r="G806">
        <v>41</v>
      </c>
      <c r="H806" t="s">
        <v>16</v>
      </c>
      <c r="I806" t="s">
        <v>884</v>
      </c>
      <c r="J806" t="s">
        <v>40</v>
      </c>
      <c r="K806">
        <v>0</v>
      </c>
      <c r="L806" t="s">
        <v>41</v>
      </c>
    </row>
    <row r="807" spans="1:12" x14ac:dyDescent="0.35">
      <c r="A807">
        <v>806</v>
      </c>
      <c r="B807" t="s">
        <v>54</v>
      </c>
      <c r="C807">
        <v>39</v>
      </c>
      <c r="D807" s="1">
        <v>44954</v>
      </c>
      <c r="E807">
        <v>5</v>
      </c>
      <c r="F807" t="s">
        <v>151</v>
      </c>
      <c r="G807">
        <v>86</v>
      </c>
      <c r="H807" t="s">
        <v>44</v>
      </c>
      <c r="I807" t="s">
        <v>885</v>
      </c>
      <c r="J807" t="s">
        <v>65</v>
      </c>
      <c r="K807">
        <v>0</v>
      </c>
      <c r="L807" t="s">
        <v>49</v>
      </c>
    </row>
    <row r="808" spans="1:12" x14ac:dyDescent="0.35">
      <c r="A808">
        <v>807</v>
      </c>
      <c r="B808" t="s">
        <v>42</v>
      </c>
      <c r="C808">
        <v>60</v>
      </c>
      <c r="D808" s="1">
        <v>45124</v>
      </c>
      <c r="E808">
        <v>4</v>
      </c>
      <c r="F808" t="s">
        <v>148</v>
      </c>
      <c r="G808">
        <v>59</v>
      </c>
      <c r="H808" t="s">
        <v>44</v>
      </c>
      <c r="I808" t="s">
        <v>886</v>
      </c>
      <c r="J808" t="s">
        <v>40</v>
      </c>
      <c r="K808">
        <v>0</v>
      </c>
      <c r="L808" t="s">
        <v>41</v>
      </c>
    </row>
    <row r="809" spans="1:12" x14ac:dyDescent="0.35">
      <c r="A809">
        <v>808</v>
      </c>
      <c r="B809" t="s">
        <v>79</v>
      </c>
      <c r="C809">
        <v>26</v>
      </c>
      <c r="D809" s="1">
        <v>45439</v>
      </c>
      <c r="E809">
        <v>5</v>
      </c>
      <c r="F809" t="s">
        <v>137</v>
      </c>
      <c r="G809">
        <v>99</v>
      </c>
      <c r="H809" t="s">
        <v>51</v>
      </c>
      <c r="I809" t="s">
        <v>887</v>
      </c>
      <c r="J809" t="s">
        <v>24</v>
      </c>
      <c r="K809">
        <v>0</v>
      </c>
      <c r="L809" t="s">
        <v>53</v>
      </c>
    </row>
    <row r="810" spans="1:12" x14ac:dyDescent="0.35">
      <c r="A810">
        <v>809</v>
      </c>
      <c r="B810" t="s">
        <v>30</v>
      </c>
      <c r="C810">
        <v>40</v>
      </c>
      <c r="D810" s="1">
        <v>45511</v>
      </c>
      <c r="E810">
        <v>2</v>
      </c>
      <c r="F810" t="s">
        <v>31</v>
      </c>
      <c r="G810">
        <v>74</v>
      </c>
      <c r="H810" t="s">
        <v>22</v>
      </c>
      <c r="I810" t="s">
        <v>888</v>
      </c>
      <c r="J810" t="s">
        <v>24</v>
      </c>
      <c r="K810">
        <v>12.55</v>
      </c>
      <c r="L810" t="s">
        <v>34</v>
      </c>
    </row>
    <row r="811" spans="1:12" x14ac:dyDescent="0.35">
      <c r="A811">
        <v>810</v>
      </c>
      <c r="B811" t="s">
        <v>46</v>
      </c>
      <c r="C811">
        <v>40</v>
      </c>
      <c r="D811" s="1">
        <v>44897</v>
      </c>
      <c r="E811">
        <v>1</v>
      </c>
      <c r="F811" t="s">
        <v>47</v>
      </c>
      <c r="G811">
        <v>3</v>
      </c>
      <c r="H811" t="s">
        <v>51</v>
      </c>
      <c r="I811" t="s">
        <v>889</v>
      </c>
      <c r="J811" t="s">
        <v>18</v>
      </c>
      <c r="K811">
        <v>7.51</v>
      </c>
      <c r="L811" t="s">
        <v>19</v>
      </c>
    </row>
    <row r="812" spans="1:12" x14ac:dyDescent="0.35">
      <c r="A812">
        <v>811</v>
      </c>
      <c r="B812" t="s">
        <v>79</v>
      </c>
      <c r="C812">
        <v>55</v>
      </c>
      <c r="D812" s="1">
        <v>45351</v>
      </c>
      <c r="E812">
        <v>1</v>
      </c>
      <c r="F812" t="s">
        <v>142</v>
      </c>
      <c r="G812">
        <v>20</v>
      </c>
      <c r="H812" t="s">
        <v>32</v>
      </c>
      <c r="I812" t="s">
        <v>890</v>
      </c>
      <c r="J812" t="s">
        <v>40</v>
      </c>
      <c r="K812">
        <v>8.52</v>
      </c>
      <c r="L812" t="s">
        <v>53</v>
      </c>
    </row>
    <row r="813" spans="1:12" x14ac:dyDescent="0.35">
      <c r="A813">
        <v>812</v>
      </c>
      <c r="B813" t="s">
        <v>26</v>
      </c>
      <c r="C813">
        <v>54</v>
      </c>
      <c r="D813" s="1">
        <v>45268</v>
      </c>
      <c r="E813">
        <v>5</v>
      </c>
      <c r="F813" t="s">
        <v>27</v>
      </c>
      <c r="G813">
        <v>71</v>
      </c>
      <c r="H813" t="s">
        <v>62</v>
      </c>
      <c r="I813" t="s">
        <v>891</v>
      </c>
      <c r="J813" t="s">
        <v>68</v>
      </c>
      <c r="K813">
        <v>5.34</v>
      </c>
      <c r="L813" t="s">
        <v>29</v>
      </c>
    </row>
    <row r="814" spans="1:12" x14ac:dyDescent="0.35">
      <c r="A814">
        <v>813</v>
      </c>
      <c r="B814" t="s">
        <v>54</v>
      </c>
      <c r="C814">
        <v>38</v>
      </c>
      <c r="D814" s="1">
        <v>45552</v>
      </c>
      <c r="E814">
        <v>5</v>
      </c>
      <c r="F814" t="s">
        <v>151</v>
      </c>
      <c r="G814">
        <v>74</v>
      </c>
      <c r="H814" t="s">
        <v>32</v>
      </c>
      <c r="I814" t="s">
        <v>892</v>
      </c>
      <c r="J814" t="s">
        <v>18</v>
      </c>
      <c r="K814">
        <v>7.74</v>
      </c>
      <c r="L814" t="s">
        <v>49</v>
      </c>
    </row>
    <row r="815" spans="1:12" x14ac:dyDescent="0.35">
      <c r="A815">
        <v>814</v>
      </c>
      <c r="B815" t="s">
        <v>20</v>
      </c>
      <c r="C815">
        <v>59</v>
      </c>
      <c r="D815" s="1">
        <v>45236</v>
      </c>
      <c r="E815">
        <v>5</v>
      </c>
      <c r="F815" t="s">
        <v>107</v>
      </c>
      <c r="G815">
        <v>70</v>
      </c>
      <c r="H815" t="s">
        <v>32</v>
      </c>
      <c r="I815" t="s">
        <v>893</v>
      </c>
      <c r="J815" t="s">
        <v>78</v>
      </c>
      <c r="K815">
        <v>0</v>
      </c>
      <c r="L815" t="s">
        <v>25</v>
      </c>
    </row>
    <row r="816" spans="1:12" x14ac:dyDescent="0.35">
      <c r="A816">
        <v>815</v>
      </c>
      <c r="B816" t="s">
        <v>79</v>
      </c>
      <c r="C816">
        <v>57</v>
      </c>
      <c r="D816" s="1">
        <v>45173</v>
      </c>
      <c r="E816">
        <v>1</v>
      </c>
      <c r="F816" t="s">
        <v>80</v>
      </c>
      <c r="G816">
        <v>34</v>
      </c>
      <c r="H816" t="s">
        <v>62</v>
      </c>
      <c r="I816" t="s">
        <v>894</v>
      </c>
      <c r="J816" t="s">
        <v>57</v>
      </c>
      <c r="K816">
        <v>0</v>
      </c>
      <c r="L816" t="s">
        <v>53</v>
      </c>
    </row>
    <row r="817" spans="1:12" x14ac:dyDescent="0.35">
      <c r="A817">
        <v>816</v>
      </c>
      <c r="B817" t="s">
        <v>79</v>
      </c>
      <c r="C817">
        <v>46</v>
      </c>
      <c r="D817" s="1">
        <v>45401</v>
      </c>
      <c r="E817">
        <v>1</v>
      </c>
      <c r="F817" t="s">
        <v>142</v>
      </c>
      <c r="G817">
        <v>10</v>
      </c>
      <c r="H817" t="s">
        <v>62</v>
      </c>
      <c r="I817" t="s">
        <v>895</v>
      </c>
      <c r="J817" t="s">
        <v>68</v>
      </c>
      <c r="K817">
        <v>0</v>
      </c>
      <c r="L817" t="s">
        <v>53</v>
      </c>
    </row>
    <row r="818" spans="1:12" x14ac:dyDescent="0.35">
      <c r="A818">
        <v>817</v>
      </c>
      <c r="B818" t="s">
        <v>42</v>
      </c>
      <c r="C818">
        <v>23</v>
      </c>
      <c r="D818" s="1">
        <v>45534</v>
      </c>
      <c r="E818">
        <v>4</v>
      </c>
      <c r="F818" t="s">
        <v>96</v>
      </c>
      <c r="G818">
        <v>61</v>
      </c>
      <c r="H818" t="s">
        <v>22</v>
      </c>
      <c r="I818" t="s">
        <v>896</v>
      </c>
      <c r="J818" t="s">
        <v>68</v>
      </c>
      <c r="K818">
        <v>0</v>
      </c>
      <c r="L818" t="s">
        <v>41</v>
      </c>
    </row>
    <row r="819" spans="1:12" x14ac:dyDescent="0.35">
      <c r="A819">
        <v>818</v>
      </c>
      <c r="B819" t="s">
        <v>42</v>
      </c>
      <c r="C819">
        <v>41</v>
      </c>
      <c r="D819" s="1">
        <v>45384</v>
      </c>
      <c r="E819">
        <v>1</v>
      </c>
      <c r="F819" t="s">
        <v>43</v>
      </c>
      <c r="G819">
        <v>0</v>
      </c>
      <c r="H819" t="s">
        <v>62</v>
      </c>
      <c r="I819" t="s">
        <v>897</v>
      </c>
      <c r="J819" t="s">
        <v>61</v>
      </c>
      <c r="K819">
        <v>13.74</v>
      </c>
      <c r="L819" t="s">
        <v>41</v>
      </c>
    </row>
    <row r="820" spans="1:12" x14ac:dyDescent="0.35">
      <c r="A820">
        <v>819</v>
      </c>
      <c r="B820" t="s">
        <v>54</v>
      </c>
      <c r="C820">
        <v>31</v>
      </c>
      <c r="D820" s="1">
        <v>45402</v>
      </c>
      <c r="E820">
        <v>2</v>
      </c>
      <c r="F820" t="s">
        <v>55</v>
      </c>
      <c r="G820">
        <v>2</v>
      </c>
      <c r="H820" t="s">
        <v>44</v>
      </c>
      <c r="I820" t="s">
        <v>898</v>
      </c>
      <c r="J820" t="s">
        <v>61</v>
      </c>
      <c r="K820">
        <v>0</v>
      </c>
      <c r="L820" t="s">
        <v>49</v>
      </c>
    </row>
    <row r="821" spans="1:12" x14ac:dyDescent="0.35">
      <c r="A821">
        <v>820</v>
      </c>
      <c r="B821" t="s">
        <v>20</v>
      </c>
      <c r="C821">
        <v>25</v>
      </c>
      <c r="D821" s="1">
        <v>45046</v>
      </c>
      <c r="E821">
        <v>3</v>
      </c>
      <c r="F821" t="s">
        <v>21</v>
      </c>
      <c r="G821">
        <v>42</v>
      </c>
      <c r="H821" t="s">
        <v>44</v>
      </c>
      <c r="I821" t="s">
        <v>899</v>
      </c>
      <c r="J821" t="s">
        <v>78</v>
      </c>
      <c r="K821">
        <v>8.1999999999999993</v>
      </c>
      <c r="L821" t="s">
        <v>25</v>
      </c>
    </row>
    <row r="822" spans="1:12" x14ac:dyDescent="0.35">
      <c r="A822">
        <v>821</v>
      </c>
      <c r="B822" t="s">
        <v>58</v>
      </c>
      <c r="C822">
        <v>22</v>
      </c>
      <c r="D822" s="1">
        <v>45562</v>
      </c>
      <c r="E822">
        <v>3</v>
      </c>
      <c r="F822" t="s">
        <v>116</v>
      </c>
      <c r="G822">
        <v>24</v>
      </c>
      <c r="H822" t="s">
        <v>32</v>
      </c>
      <c r="I822" t="s">
        <v>900</v>
      </c>
      <c r="J822" t="s">
        <v>68</v>
      </c>
      <c r="K822">
        <v>14.8</v>
      </c>
      <c r="L822" t="s">
        <v>41</v>
      </c>
    </row>
    <row r="823" spans="1:12" x14ac:dyDescent="0.35">
      <c r="A823">
        <v>822</v>
      </c>
      <c r="B823" t="s">
        <v>26</v>
      </c>
      <c r="C823">
        <v>34</v>
      </c>
      <c r="D823" s="1">
        <v>45350</v>
      </c>
      <c r="E823">
        <v>3</v>
      </c>
      <c r="F823" t="s">
        <v>127</v>
      </c>
      <c r="G823">
        <v>57</v>
      </c>
      <c r="H823" t="s">
        <v>62</v>
      </c>
      <c r="I823" t="s">
        <v>901</v>
      </c>
      <c r="J823" t="s">
        <v>57</v>
      </c>
      <c r="K823">
        <v>0</v>
      </c>
      <c r="L823" t="s">
        <v>29</v>
      </c>
    </row>
    <row r="824" spans="1:12" x14ac:dyDescent="0.35">
      <c r="A824">
        <v>823</v>
      </c>
      <c r="B824" t="s">
        <v>42</v>
      </c>
      <c r="C824">
        <v>22</v>
      </c>
      <c r="D824" s="1">
        <v>45555</v>
      </c>
      <c r="E824">
        <v>1</v>
      </c>
      <c r="F824" t="s">
        <v>43</v>
      </c>
      <c r="G824">
        <v>11</v>
      </c>
      <c r="H824" t="s">
        <v>51</v>
      </c>
      <c r="I824" t="s">
        <v>902</v>
      </c>
      <c r="J824" t="s">
        <v>61</v>
      </c>
      <c r="K824">
        <v>0</v>
      </c>
      <c r="L824" t="s">
        <v>41</v>
      </c>
    </row>
    <row r="825" spans="1:12" x14ac:dyDescent="0.35">
      <c r="A825">
        <v>824</v>
      </c>
      <c r="B825" t="s">
        <v>37</v>
      </c>
      <c r="C825">
        <v>31</v>
      </c>
      <c r="D825" s="1">
        <v>45451</v>
      </c>
      <c r="E825">
        <v>5</v>
      </c>
      <c r="F825" t="s">
        <v>173</v>
      </c>
      <c r="G825">
        <v>86</v>
      </c>
      <c r="H825" t="s">
        <v>51</v>
      </c>
      <c r="I825" t="s">
        <v>903</v>
      </c>
      <c r="J825" t="s">
        <v>78</v>
      </c>
      <c r="K825">
        <v>5.31</v>
      </c>
      <c r="L825" t="s">
        <v>36</v>
      </c>
    </row>
    <row r="826" spans="1:12" x14ac:dyDescent="0.35">
      <c r="A826">
        <v>825</v>
      </c>
      <c r="B826" t="s">
        <v>20</v>
      </c>
      <c r="C826">
        <v>34</v>
      </c>
      <c r="D826" s="1">
        <v>44977</v>
      </c>
      <c r="E826">
        <v>3</v>
      </c>
      <c r="F826" t="s">
        <v>98</v>
      </c>
      <c r="G826">
        <v>25</v>
      </c>
      <c r="H826" t="s">
        <v>32</v>
      </c>
      <c r="I826" t="s">
        <v>904</v>
      </c>
      <c r="J826" t="s">
        <v>65</v>
      </c>
      <c r="K826">
        <v>12.61</v>
      </c>
      <c r="L826" t="s">
        <v>25</v>
      </c>
    </row>
    <row r="827" spans="1:12" x14ac:dyDescent="0.35">
      <c r="A827">
        <v>826</v>
      </c>
      <c r="B827" t="s">
        <v>54</v>
      </c>
      <c r="C827">
        <v>40</v>
      </c>
      <c r="D827" s="1">
        <v>45025</v>
      </c>
      <c r="E827">
        <v>5</v>
      </c>
      <c r="F827" t="s">
        <v>76</v>
      </c>
      <c r="G827">
        <v>69</v>
      </c>
      <c r="H827" t="s">
        <v>32</v>
      </c>
      <c r="I827" t="s">
        <v>905</v>
      </c>
      <c r="J827" t="s">
        <v>65</v>
      </c>
      <c r="K827">
        <v>0</v>
      </c>
      <c r="L827" t="s">
        <v>49</v>
      </c>
    </row>
    <row r="828" spans="1:12" x14ac:dyDescent="0.35">
      <c r="A828">
        <v>827</v>
      </c>
      <c r="B828" t="s">
        <v>37</v>
      </c>
      <c r="C828">
        <v>36</v>
      </c>
      <c r="D828" s="1">
        <v>45112</v>
      </c>
      <c r="E828">
        <v>5</v>
      </c>
      <c r="F828" t="s">
        <v>173</v>
      </c>
      <c r="G828">
        <v>71</v>
      </c>
      <c r="H828" t="s">
        <v>44</v>
      </c>
      <c r="I828" t="s">
        <v>906</v>
      </c>
      <c r="J828" t="s">
        <v>24</v>
      </c>
      <c r="K828">
        <v>14.2</v>
      </c>
      <c r="L828" t="s">
        <v>36</v>
      </c>
    </row>
    <row r="829" spans="1:12" x14ac:dyDescent="0.35">
      <c r="A829">
        <v>828</v>
      </c>
      <c r="B829" t="s">
        <v>54</v>
      </c>
      <c r="C829">
        <v>55</v>
      </c>
      <c r="D829" s="1">
        <v>45284</v>
      </c>
      <c r="E829">
        <v>3</v>
      </c>
      <c r="F829" t="s">
        <v>72</v>
      </c>
      <c r="G829">
        <v>30</v>
      </c>
      <c r="H829" t="s">
        <v>32</v>
      </c>
      <c r="I829" t="s">
        <v>907</v>
      </c>
      <c r="J829" t="s">
        <v>65</v>
      </c>
      <c r="K829">
        <v>12.94</v>
      </c>
      <c r="L829" t="s">
        <v>49</v>
      </c>
    </row>
    <row r="830" spans="1:12" x14ac:dyDescent="0.35">
      <c r="A830">
        <v>829</v>
      </c>
      <c r="B830" t="s">
        <v>54</v>
      </c>
      <c r="C830">
        <v>38</v>
      </c>
      <c r="D830" s="1">
        <v>45544</v>
      </c>
      <c r="E830">
        <v>1</v>
      </c>
      <c r="F830" t="s">
        <v>55</v>
      </c>
      <c r="G830">
        <v>19</v>
      </c>
      <c r="H830" t="s">
        <v>51</v>
      </c>
      <c r="I830" t="s">
        <v>908</v>
      </c>
      <c r="J830" t="s">
        <v>24</v>
      </c>
      <c r="K830">
        <v>6.24</v>
      </c>
      <c r="L830" t="s">
        <v>49</v>
      </c>
    </row>
    <row r="831" spans="1:12" x14ac:dyDescent="0.35">
      <c r="A831">
        <v>830</v>
      </c>
      <c r="B831" t="s">
        <v>79</v>
      </c>
      <c r="C831">
        <v>58</v>
      </c>
      <c r="D831" s="1">
        <v>44924</v>
      </c>
      <c r="E831">
        <v>2</v>
      </c>
      <c r="F831" t="s">
        <v>100</v>
      </c>
      <c r="G831">
        <v>59</v>
      </c>
      <c r="H831" t="s">
        <v>62</v>
      </c>
      <c r="I831" t="s">
        <v>909</v>
      </c>
      <c r="J831" t="s">
        <v>24</v>
      </c>
      <c r="K831">
        <v>13.28</v>
      </c>
      <c r="L831" t="s">
        <v>53</v>
      </c>
    </row>
    <row r="832" spans="1:12" x14ac:dyDescent="0.35">
      <c r="A832">
        <v>831</v>
      </c>
      <c r="B832" t="s">
        <v>14</v>
      </c>
      <c r="C832">
        <v>37</v>
      </c>
      <c r="D832" s="1">
        <v>45024</v>
      </c>
      <c r="E832">
        <v>2</v>
      </c>
      <c r="F832" t="s">
        <v>47</v>
      </c>
      <c r="G832">
        <v>4</v>
      </c>
      <c r="H832" t="s">
        <v>32</v>
      </c>
      <c r="I832" t="s">
        <v>910</v>
      </c>
      <c r="J832" t="s">
        <v>61</v>
      </c>
      <c r="K832">
        <v>13.27</v>
      </c>
      <c r="L832" t="s">
        <v>19</v>
      </c>
    </row>
    <row r="833" spans="1:12" x14ac:dyDescent="0.35">
      <c r="A833">
        <v>832</v>
      </c>
      <c r="B833" t="s">
        <v>46</v>
      </c>
      <c r="C833">
        <v>37</v>
      </c>
      <c r="D833" s="1">
        <v>45039</v>
      </c>
      <c r="E833">
        <v>1</v>
      </c>
      <c r="F833" t="s">
        <v>47</v>
      </c>
      <c r="G833">
        <v>11</v>
      </c>
      <c r="H833" t="s">
        <v>32</v>
      </c>
      <c r="I833" t="s">
        <v>911</v>
      </c>
      <c r="J833" t="s">
        <v>18</v>
      </c>
      <c r="K833">
        <v>16.97</v>
      </c>
      <c r="L833" t="s">
        <v>19</v>
      </c>
    </row>
    <row r="834" spans="1:12" x14ac:dyDescent="0.35">
      <c r="A834">
        <v>833</v>
      </c>
      <c r="B834" t="s">
        <v>58</v>
      </c>
      <c r="C834">
        <v>43</v>
      </c>
      <c r="D834" s="1">
        <v>45076</v>
      </c>
      <c r="E834">
        <v>3</v>
      </c>
      <c r="F834" t="s">
        <v>148</v>
      </c>
      <c r="G834">
        <v>47</v>
      </c>
      <c r="H834" t="s">
        <v>62</v>
      </c>
      <c r="I834" t="s">
        <v>912</v>
      </c>
      <c r="J834" t="s">
        <v>40</v>
      </c>
      <c r="K834">
        <v>0</v>
      </c>
      <c r="L834" t="s">
        <v>41</v>
      </c>
    </row>
    <row r="835" spans="1:12" x14ac:dyDescent="0.35">
      <c r="A835">
        <v>834</v>
      </c>
      <c r="B835" t="s">
        <v>20</v>
      </c>
      <c r="C835">
        <v>55</v>
      </c>
      <c r="D835" s="1">
        <v>45451</v>
      </c>
      <c r="E835">
        <v>1</v>
      </c>
      <c r="F835" t="s">
        <v>125</v>
      </c>
      <c r="G835">
        <v>11</v>
      </c>
      <c r="H835" t="s">
        <v>32</v>
      </c>
      <c r="I835" t="s">
        <v>913</v>
      </c>
      <c r="J835" t="s">
        <v>57</v>
      </c>
      <c r="K835">
        <v>14.08</v>
      </c>
      <c r="L835" t="s">
        <v>25</v>
      </c>
    </row>
    <row r="836" spans="1:12" x14ac:dyDescent="0.35">
      <c r="A836">
        <v>835</v>
      </c>
      <c r="B836" t="s">
        <v>20</v>
      </c>
      <c r="C836">
        <v>21</v>
      </c>
      <c r="D836" s="1">
        <v>45391</v>
      </c>
      <c r="E836">
        <v>5</v>
      </c>
      <c r="F836" t="s">
        <v>82</v>
      </c>
      <c r="G836">
        <v>79</v>
      </c>
      <c r="H836" t="s">
        <v>16</v>
      </c>
      <c r="I836" t="s">
        <v>914</v>
      </c>
      <c r="J836" t="s">
        <v>68</v>
      </c>
      <c r="K836">
        <v>0</v>
      </c>
      <c r="L836" t="s">
        <v>25</v>
      </c>
    </row>
    <row r="837" spans="1:12" x14ac:dyDescent="0.35">
      <c r="A837">
        <v>836</v>
      </c>
      <c r="B837" t="s">
        <v>42</v>
      </c>
      <c r="C837">
        <v>58</v>
      </c>
      <c r="D837" s="1">
        <v>45519</v>
      </c>
      <c r="E837">
        <v>5</v>
      </c>
      <c r="F837" t="s">
        <v>59</v>
      </c>
      <c r="G837">
        <v>91</v>
      </c>
      <c r="H837" t="s">
        <v>44</v>
      </c>
      <c r="I837" t="s">
        <v>915</v>
      </c>
      <c r="J837" t="s">
        <v>78</v>
      </c>
      <c r="K837">
        <v>0</v>
      </c>
      <c r="L837" t="s">
        <v>41</v>
      </c>
    </row>
    <row r="838" spans="1:12" x14ac:dyDescent="0.35">
      <c r="A838">
        <v>837</v>
      </c>
      <c r="B838" t="s">
        <v>26</v>
      </c>
      <c r="C838">
        <v>20</v>
      </c>
      <c r="D838" s="1">
        <v>44884</v>
      </c>
      <c r="E838">
        <v>1</v>
      </c>
      <c r="F838" t="s">
        <v>122</v>
      </c>
      <c r="G838">
        <v>31</v>
      </c>
      <c r="H838" t="s">
        <v>62</v>
      </c>
      <c r="I838" t="s">
        <v>916</v>
      </c>
      <c r="J838" t="s">
        <v>57</v>
      </c>
      <c r="K838">
        <v>3.02</v>
      </c>
      <c r="L838" t="s">
        <v>29</v>
      </c>
    </row>
    <row r="839" spans="1:12" x14ac:dyDescent="0.35">
      <c r="A839">
        <v>838</v>
      </c>
      <c r="B839" t="s">
        <v>54</v>
      </c>
      <c r="C839">
        <v>22</v>
      </c>
      <c r="D839" s="1">
        <v>45531</v>
      </c>
      <c r="E839">
        <v>1</v>
      </c>
      <c r="F839" t="s">
        <v>55</v>
      </c>
      <c r="G839">
        <v>5</v>
      </c>
      <c r="H839" t="s">
        <v>22</v>
      </c>
      <c r="I839" t="s">
        <v>917</v>
      </c>
      <c r="J839" t="s">
        <v>40</v>
      </c>
      <c r="K839">
        <v>0</v>
      </c>
      <c r="L839" t="s">
        <v>49</v>
      </c>
    </row>
    <row r="840" spans="1:12" x14ac:dyDescent="0.35">
      <c r="A840">
        <v>839</v>
      </c>
      <c r="B840" t="s">
        <v>58</v>
      </c>
      <c r="C840">
        <v>43</v>
      </c>
      <c r="D840" s="1">
        <v>45267</v>
      </c>
      <c r="E840">
        <v>2</v>
      </c>
      <c r="F840" t="s">
        <v>43</v>
      </c>
      <c r="G840">
        <v>14</v>
      </c>
      <c r="H840" t="s">
        <v>32</v>
      </c>
      <c r="I840" t="s">
        <v>918</v>
      </c>
      <c r="J840" t="s">
        <v>40</v>
      </c>
      <c r="K840">
        <v>0</v>
      </c>
      <c r="L840" t="s">
        <v>41</v>
      </c>
    </row>
    <row r="841" spans="1:12" x14ac:dyDescent="0.35">
      <c r="A841">
        <v>840</v>
      </c>
      <c r="B841" t="s">
        <v>37</v>
      </c>
      <c r="C841">
        <v>26</v>
      </c>
      <c r="D841" s="1">
        <v>45183</v>
      </c>
      <c r="E841">
        <v>4</v>
      </c>
      <c r="F841" t="s">
        <v>222</v>
      </c>
      <c r="G841">
        <v>61</v>
      </c>
      <c r="H841" t="s">
        <v>62</v>
      </c>
      <c r="I841" t="s">
        <v>919</v>
      </c>
      <c r="J841" t="s">
        <v>18</v>
      </c>
      <c r="K841">
        <v>0</v>
      </c>
      <c r="L841" t="s">
        <v>36</v>
      </c>
    </row>
    <row r="842" spans="1:12" x14ac:dyDescent="0.35">
      <c r="A842">
        <v>841</v>
      </c>
      <c r="B842" t="s">
        <v>54</v>
      </c>
      <c r="C842">
        <v>32</v>
      </c>
      <c r="D842" s="1">
        <v>45389</v>
      </c>
      <c r="E842">
        <v>5</v>
      </c>
      <c r="F842" t="s">
        <v>76</v>
      </c>
      <c r="G842">
        <v>52</v>
      </c>
      <c r="H842" t="s">
        <v>32</v>
      </c>
      <c r="I842" t="s">
        <v>920</v>
      </c>
      <c r="J842" t="s">
        <v>24</v>
      </c>
      <c r="K842">
        <v>0</v>
      </c>
      <c r="L842" t="s">
        <v>49</v>
      </c>
    </row>
    <row r="843" spans="1:12" x14ac:dyDescent="0.35">
      <c r="A843">
        <v>842</v>
      </c>
      <c r="B843" t="s">
        <v>37</v>
      </c>
      <c r="C843">
        <v>35</v>
      </c>
      <c r="D843" s="1">
        <v>45264</v>
      </c>
      <c r="E843">
        <v>4</v>
      </c>
      <c r="F843" t="s">
        <v>222</v>
      </c>
      <c r="G843">
        <v>58</v>
      </c>
      <c r="H843" t="s">
        <v>51</v>
      </c>
      <c r="I843" t="s">
        <v>921</v>
      </c>
      <c r="J843" t="s">
        <v>57</v>
      </c>
      <c r="K843">
        <v>13.38</v>
      </c>
      <c r="L843" t="s">
        <v>36</v>
      </c>
    </row>
    <row r="844" spans="1:12" x14ac:dyDescent="0.35">
      <c r="A844">
        <v>843</v>
      </c>
      <c r="B844" t="s">
        <v>54</v>
      </c>
      <c r="C844">
        <v>21</v>
      </c>
      <c r="D844" s="1">
        <v>45358</v>
      </c>
      <c r="E844">
        <v>3</v>
      </c>
      <c r="F844" t="s">
        <v>212</v>
      </c>
      <c r="G844">
        <v>31</v>
      </c>
      <c r="H844" t="s">
        <v>51</v>
      </c>
      <c r="I844" t="s">
        <v>922</v>
      </c>
      <c r="J844" t="s">
        <v>78</v>
      </c>
      <c r="K844">
        <v>0</v>
      </c>
      <c r="L844" t="s">
        <v>49</v>
      </c>
    </row>
    <row r="845" spans="1:12" x14ac:dyDescent="0.35">
      <c r="A845">
        <v>844</v>
      </c>
      <c r="B845" t="s">
        <v>20</v>
      </c>
      <c r="C845">
        <v>52</v>
      </c>
      <c r="D845" s="1">
        <v>44987</v>
      </c>
      <c r="E845">
        <v>1</v>
      </c>
      <c r="F845" t="s">
        <v>21</v>
      </c>
      <c r="G845">
        <v>35</v>
      </c>
      <c r="H845" t="s">
        <v>22</v>
      </c>
      <c r="I845" t="s">
        <v>923</v>
      </c>
      <c r="J845" t="s">
        <v>65</v>
      </c>
      <c r="K845">
        <v>0</v>
      </c>
      <c r="L845" t="s">
        <v>25</v>
      </c>
    </row>
    <row r="846" spans="1:12" x14ac:dyDescent="0.35">
      <c r="A846">
        <v>845</v>
      </c>
      <c r="B846" t="s">
        <v>26</v>
      </c>
      <c r="C846">
        <v>49</v>
      </c>
      <c r="D846" s="1">
        <v>44940</v>
      </c>
      <c r="E846">
        <v>1</v>
      </c>
      <c r="F846" t="s">
        <v>50</v>
      </c>
      <c r="G846">
        <v>16</v>
      </c>
      <c r="H846" t="s">
        <v>22</v>
      </c>
      <c r="I846" t="s">
        <v>924</v>
      </c>
      <c r="J846" t="s">
        <v>24</v>
      </c>
      <c r="K846">
        <v>7.96</v>
      </c>
      <c r="L846" t="s">
        <v>29</v>
      </c>
    </row>
    <row r="847" spans="1:12" x14ac:dyDescent="0.35">
      <c r="A847">
        <v>846</v>
      </c>
      <c r="B847" t="s">
        <v>79</v>
      </c>
      <c r="C847">
        <v>50</v>
      </c>
      <c r="D847" s="1">
        <v>45285</v>
      </c>
      <c r="E847">
        <v>2</v>
      </c>
      <c r="F847" t="s">
        <v>80</v>
      </c>
      <c r="G847">
        <v>23</v>
      </c>
      <c r="H847" t="s">
        <v>22</v>
      </c>
      <c r="I847" t="s">
        <v>925</v>
      </c>
      <c r="J847" t="s">
        <v>24</v>
      </c>
      <c r="K847">
        <v>0</v>
      </c>
      <c r="L847" t="s">
        <v>53</v>
      </c>
    </row>
    <row r="848" spans="1:12" x14ac:dyDescent="0.35">
      <c r="A848">
        <v>847</v>
      </c>
      <c r="B848" t="s">
        <v>14</v>
      </c>
      <c r="C848">
        <v>55</v>
      </c>
      <c r="D848" s="1">
        <v>45027</v>
      </c>
      <c r="E848">
        <v>4</v>
      </c>
      <c r="F848" t="s">
        <v>15</v>
      </c>
      <c r="G848">
        <v>66</v>
      </c>
      <c r="H848" t="s">
        <v>22</v>
      </c>
      <c r="I848" t="s">
        <v>926</v>
      </c>
      <c r="J848" t="s">
        <v>18</v>
      </c>
      <c r="K848">
        <v>12.79</v>
      </c>
      <c r="L848" t="s">
        <v>19</v>
      </c>
    </row>
    <row r="849" spans="1:12" x14ac:dyDescent="0.35">
      <c r="A849">
        <v>848</v>
      </c>
      <c r="B849" t="s">
        <v>79</v>
      </c>
      <c r="C849">
        <v>43</v>
      </c>
      <c r="D849" s="1">
        <v>45250</v>
      </c>
      <c r="E849">
        <v>5</v>
      </c>
      <c r="F849" t="s">
        <v>137</v>
      </c>
      <c r="G849">
        <v>88</v>
      </c>
      <c r="H849" t="s">
        <v>16</v>
      </c>
      <c r="I849" t="s">
        <v>927</v>
      </c>
      <c r="J849" t="s">
        <v>57</v>
      </c>
      <c r="K849">
        <v>0</v>
      </c>
      <c r="L849" t="s">
        <v>53</v>
      </c>
    </row>
    <row r="850" spans="1:12" x14ac:dyDescent="0.35">
      <c r="A850">
        <v>849</v>
      </c>
      <c r="B850" t="s">
        <v>46</v>
      </c>
      <c r="C850">
        <v>37</v>
      </c>
      <c r="D850" s="1">
        <v>45271</v>
      </c>
      <c r="E850">
        <v>5</v>
      </c>
      <c r="F850" t="s">
        <v>70</v>
      </c>
      <c r="G850">
        <v>79</v>
      </c>
      <c r="H850" t="s">
        <v>51</v>
      </c>
      <c r="I850" t="s">
        <v>928</v>
      </c>
      <c r="J850" t="s">
        <v>68</v>
      </c>
      <c r="K850">
        <v>8.56</v>
      </c>
      <c r="L850" t="s">
        <v>19</v>
      </c>
    </row>
    <row r="851" spans="1:12" x14ac:dyDescent="0.35">
      <c r="A851">
        <v>850</v>
      </c>
      <c r="B851" t="s">
        <v>54</v>
      </c>
      <c r="C851">
        <v>55</v>
      </c>
      <c r="D851" s="1">
        <v>45529</v>
      </c>
      <c r="E851">
        <v>3</v>
      </c>
      <c r="F851" t="s">
        <v>76</v>
      </c>
      <c r="G851">
        <v>51</v>
      </c>
      <c r="H851" t="s">
        <v>22</v>
      </c>
      <c r="I851" t="s">
        <v>929</v>
      </c>
      <c r="J851" t="s">
        <v>18</v>
      </c>
      <c r="K851">
        <v>8.0299999999999994</v>
      </c>
      <c r="L851" t="s">
        <v>49</v>
      </c>
    </row>
    <row r="852" spans="1:12" x14ac:dyDescent="0.35">
      <c r="A852">
        <v>851</v>
      </c>
      <c r="B852" t="s">
        <v>79</v>
      </c>
      <c r="C852">
        <v>53</v>
      </c>
      <c r="D852" s="1">
        <v>44877</v>
      </c>
      <c r="E852">
        <v>1</v>
      </c>
      <c r="F852" t="s">
        <v>142</v>
      </c>
      <c r="G852">
        <v>9</v>
      </c>
      <c r="H852" t="s">
        <v>62</v>
      </c>
      <c r="I852" t="s">
        <v>930</v>
      </c>
      <c r="J852" t="s">
        <v>78</v>
      </c>
      <c r="K852">
        <v>12.07</v>
      </c>
      <c r="L852" t="s">
        <v>53</v>
      </c>
    </row>
    <row r="853" spans="1:12" x14ac:dyDescent="0.35">
      <c r="A853">
        <v>852</v>
      </c>
      <c r="B853" t="s">
        <v>46</v>
      </c>
      <c r="C853">
        <v>47</v>
      </c>
      <c r="D853" s="1">
        <v>45498</v>
      </c>
      <c r="E853">
        <v>3</v>
      </c>
      <c r="F853" t="s">
        <v>66</v>
      </c>
      <c r="G853">
        <v>51</v>
      </c>
      <c r="H853" t="s">
        <v>22</v>
      </c>
      <c r="I853" t="s">
        <v>931</v>
      </c>
      <c r="J853" t="s">
        <v>68</v>
      </c>
      <c r="K853">
        <v>0</v>
      </c>
      <c r="L853" t="s">
        <v>19</v>
      </c>
    </row>
    <row r="854" spans="1:12" x14ac:dyDescent="0.35">
      <c r="A854">
        <v>853</v>
      </c>
      <c r="B854" t="s">
        <v>37</v>
      </c>
      <c r="C854">
        <v>34</v>
      </c>
      <c r="D854" s="1">
        <v>45324</v>
      </c>
      <c r="E854">
        <v>2</v>
      </c>
      <c r="F854" t="s">
        <v>38</v>
      </c>
      <c r="G854">
        <v>18</v>
      </c>
      <c r="H854" t="s">
        <v>51</v>
      </c>
      <c r="I854" t="s">
        <v>932</v>
      </c>
      <c r="J854" t="s">
        <v>18</v>
      </c>
      <c r="K854">
        <v>0</v>
      </c>
      <c r="L854" t="s">
        <v>36</v>
      </c>
    </row>
    <row r="855" spans="1:12" x14ac:dyDescent="0.35">
      <c r="A855">
        <v>854</v>
      </c>
      <c r="B855" t="s">
        <v>14</v>
      </c>
      <c r="C855">
        <v>54</v>
      </c>
      <c r="D855" s="1">
        <v>44919</v>
      </c>
      <c r="E855">
        <v>5</v>
      </c>
      <c r="F855" t="s">
        <v>70</v>
      </c>
      <c r="G855">
        <v>73</v>
      </c>
      <c r="H855" t="s">
        <v>16</v>
      </c>
      <c r="I855" t="s">
        <v>933</v>
      </c>
      <c r="J855" t="s">
        <v>65</v>
      </c>
      <c r="K855">
        <v>0</v>
      </c>
      <c r="L855" t="s">
        <v>19</v>
      </c>
    </row>
    <row r="856" spans="1:12" x14ac:dyDescent="0.35">
      <c r="A856">
        <v>855</v>
      </c>
      <c r="B856" t="s">
        <v>42</v>
      </c>
      <c r="C856">
        <v>29</v>
      </c>
      <c r="D856" s="1">
        <v>45038</v>
      </c>
      <c r="E856">
        <v>2</v>
      </c>
      <c r="F856" t="s">
        <v>116</v>
      </c>
      <c r="G856">
        <v>30</v>
      </c>
      <c r="H856" t="s">
        <v>51</v>
      </c>
      <c r="I856" t="s">
        <v>934</v>
      </c>
      <c r="J856" t="s">
        <v>24</v>
      </c>
      <c r="K856">
        <v>0</v>
      </c>
      <c r="L856" t="s">
        <v>41</v>
      </c>
    </row>
    <row r="857" spans="1:12" x14ac:dyDescent="0.35">
      <c r="A857">
        <v>856</v>
      </c>
      <c r="B857" t="s">
        <v>30</v>
      </c>
      <c r="C857">
        <v>24</v>
      </c>
      <c r="D857" s="1">
        <v>44956</v>
      </c>
      <c r="E857">
        <v>1</v>
      </c>
      <c r="F857" t="s">
        <v>109</v>
      </c>
      <c r="G857">
        <v>25</v>
      </c>
      <c r="H857" t="s">
        <v>62</v>
      </c>
      <c r="I857" t="s">
        <v>935</v>
      </c>
      <c r="J857" t="s">
        <v>40</v>
      </c>
      <c r="K857">
        <v>0</v>
      </c>
      <c r="L857" t="s">
        <v>34</v>
      </c>
    </row>
    <row r="858" spans="1:12" x14ac:dyDescent="0.35">
      <c r="A858">
        <v>857</v>
      </c>
      <c r="B858" t="s">
        <v>30</v>
      </c>
      <c r="C858">
        <v>51</v>
      </c>
      <c r="D858" s="1">
        <v>45089</v>
      </c>
      <c r="E858">
        <v>4</v>
      </c>
      <c r="F858" t="s">
        <v>197</v>
      </c>
      <c r="G858">
        <v>74</v>
      </c>
      <c r="H858" t="s">
        <v>22</v>
      </c>
      <c r="I858" t="s">
        <v>936</v>
      </c>
      <c r="J858" t="s">
        <v>78</v>
      </c>
      <c r="K858">
        <v>0</v>
      </c>
      <c r="L858" t="s">
        <v>34</v>
      </c>
    </row>
    <row r="859" spans="1:12" x14ac:dyDescent="0.35">
      <c r="A859">
        <v>858</v>
      </c>
      <c r="B859" t="s">
        <v>26</v>
      </c>
      <c r="C859">
        <v>56</v>
      </c>
      <c r="D859" s="1">
        <v>45024</v>
      </c>
      <c r="E859">
        <v>5</v>
      </c>
      <c r="F859" t="s">
        <v>27</v>
      </c>
      <c r="G859">
        <v>79</v>
      </c>
      <c r="H859" t="s">
        <v>51</v>
      </c>
      <c r="I859" t="s">
        <v>937</v>
      </c>
      <c r="J859" t="s">
        <v>24</v>
      </c>
      <c r="K859">
        <v>7.91</v>
      </c>
      <c r="L859" t="s">
        <v>29</v>
      </c>
    </row>
    <row r="860" spans="1:12" x14ac:dyDescent="0.35">
      <c r="A860">
        <v>859</v>
      </c>
      <c r="B860" t="s">
        <v>79</v>
      </c>
      <c r="C860">
        <v>56</v>
      </c>
      <c r="D860" s="1">
        <v>45354</v>
      </c>
      <c r="E860">
        <v>5</v>
      </c>
      <c r="F860" t="s">
        <v>137</v>
      </c>
      <c r="G860">
        <v>77</v>
      </c>
      <c r="H860" t="s">
        <v>16</v>
      </c>
      <c r="I860" t="s">
        <v>938</v>
      </c>
      <c r="J860" t="s">
        <v>57</v>
      </c>
      <c r="K860">
        <v>0</v>
      </c>
      <c r="L860" t="s">
        <v>53</v>
      </c>
    </row>
    <row r="861" spans="1:12" x14ac:dyDescent="0.35">
      <c r="A861">
        <v>860</v>
      </c>
      <c r="B861" t="s">
        <v>14</v>
      </c>
      <c r="C861">
        <v>40</v>
      </c>
      <c r="D861" s="1">
        <v>45373</v>
      </c>
      <c r="E861">
        <v>1</v>
      </c>
      <c r="F861" t="s">
        <v>47</v>
      </c>
      <c r="G861">
        <v>16</v>
      </c>
      <c r="H861" t="s">
        <v>32</v>
      </c>
      <c r="I861" t="s">
        <v>939</v>
      </c>
      <c r="J861" t="s">
        <v>57</v>
      </c>
      <c r="K861">
        <v>13.46</v>
      </c>
      <c r="L861" t="s">
        <v>19</v>
      </c>
    </row>
    <row r="862" spans="1:12" x14ac:dyDescent="0.35">
      <c r="A862">
        <v>861</v>
      </c>
      <c r="B862" t="s">
        <v>54</v>
      </c>
      <c r="C862">
        <v>53</v>
      </c>
      <c r="D862" s="1">
        <v>45324</v>
      </c>
      <c r="E862">
        <v>1</v>
      </c>
      <c r="F862" t="s">
        <v>55</v>
      </c>
      <c r="G862">
        <v>3</v>
      </c>
      <c r="H862" t="s">
        <v>51</v>
      </c>
      <c r="I862" t="s">
        <v>940</v>
      </c>
      <c r="J862" t="s">
        <v>18</v>
      </c>
      <c r="K862">
        <v>0</v>
      </c>
      <c r="L862" t="s">
        <v>49</v>
      </c>
    </row>
    <row r="863" spans="1:12" x14ac:dyDescent="0.35">
      <c r="A863">
        <v>862</v>
      </c>
      <c r="B863" t="s">
        <v>26</v>
      </c>
      <c r="C863">
        <v>32</v>
      </c>
      <c r="D863" s="1">
        <v>45266</v>
      </c>
      <c r="E863">
        <v>4</v>
      </c>
      <c r="F863" t="s">
        <v>94</v>
      </c>
      <c r="G863">
        <v>52</v>
      </c>
      <c r="H863" t="s">
        <v>16</v>
      </c>
      <c r="I863" t="s">
        <v>941</v>
      </c>
      <c r="J863" t="s">
        <v>61</v>
      </c>
      <c r="K863">
        <v>0</v>
      </c>
      <c r="L863" t="s">
        <v>29</v>
      </c>
    </row>
    <row r="864" spans="1:12" x14ac:dyDescent="0.35">
      <c r="A864">
        <v>863</v>
      </c>
      <c r="B864" t="s">
        <v>30</v>
      </c>
      <c r="C864">
        <v>57</v>
      </c>
      <c r="D864" s="1">
        <v>45572</v>
      </c>
      <c r="E864">
        <v>3</v>
      </c>
      <c r="F864" t="s">
        <v>238</v>
      </c>
      <c r="G864">
        <v>55</v>
      </c>
      <c r="H864" t="s">
        <v>44</v>
      </c>
      <c r="I864" t="s">
        <v>942</v>
      </c>
      <c r="J864" t="s">
        <v>68</v>
      </c>
      <c r="K864">
        <v>0</v>
      </c>
      <c r="L864" t="s">
        <v>34</v>
      </c>
    </row>
    <row r="865" spans="1:12" x14ac:dyDescent="0.35">
      <c r="A865">
        <v>864</v>
      </c>
      <c r="B865" t="s">
        <v>46</v>
      </c>
      <c r="C865">
        <v>24</v>
      </c>
      <c r="D865" s="1">
        <v>45553</v>
      </c>
      <c r="E865">
        <v>1</v>
      </c>
      <c r="F865" t="s">
        <v>119</v>
      </c>
      <c r="G865">
        <v>38</v>
      </c>
      <c r="H865" t="s">
        <v>62</v>
      </c>
      <c r="I865" t="s">
        <v>943</v>
      </c>
      <c r="J865" t="s">
        <v>65</v>
      </c>
      <c r="K865">
        <v>11.7</v>
      </c>
      <c r="L865" t="s">
        <v>19</v>
      </c>
    </row>
    <row r="866" spans="1:12" x14ac:dyDescent="0.35">
      <c r="A866">
        <v>865</v>
      </c>
      <c r="B866" t="s">
        <v>79</v>
      </c>
      <c r="C866">
        <v>21</v>
      </c>
      <c r="D866" s="1">
        <v>45076</v>
      </c>
      <c r="E866">
        <v>1</v>
      </c>
      <c r="F866" t="s">
        <v>142</v>
      </c>
      <c r="G866">
        <v>10</v>
      </c>
      <c r="H866" t="s">
        <v>16</v>
      </c>
      <c r="I866" t="s">
        <v>944</v>
      </c>
      <c r="J866" t="s">
        <v>57</v>
      </c>
      <c r="K866">
        <v>0</v>
      </c>
      <c r="L866" t="s">
        <v>53</v>
      </c>
    </row>
    <row r="867" spans="1:12" x14ac:dyDescent="0.35">
      <c r="A867">
        <v>866</v>
      </c>
      <c r="B867" t="s">
        <v>46</v>
      </c>
      <c r="C867">
        <v>18</v>
      </c>
      <c r="D867" s="1">
        <v>44986</v>
      </c>
      <c r="E867">
        <v>5</v>
      </c>
      <c r="F867" t="s">
        <v>70</v>
      </c>
      <c r="G867">
        <v>85</v>
      </c>
      <c r="H867" t="s">
        <v>32</v>
      </c>
      <c r="I867" t="s">
        <v>945</v>
      </c>
      <c r="J867" t="s">
        <v>68</v>
      </c>
      <c r="K867">
        <v>5.84</v>
      </c>
      <c r="L867" t="s">
        <v>19</v>
      </c>
    </row>
    <row r="868" spans="1:12" x14ac:dyDescent="0.35">
      <c r="A868">
        <v>867</v>
      </c>
      <c r="B868" t="s">
        <v>42</v>
      </c>
      <c r="C868">
        <v>31</v>
      </c>
      <c r="D868" s="1">
        <v>45142</v>
      </c>
      <c r="E868">
        <v>5</v>
      </c>
      <c r="F868" t="s">
        <v>59</v>
      </c>
      <c r="G868">
        <v>71</v>
      </c>
      <c r="H868" t="s">
        <v>44</v>
      </c>
      <c r="I868" t="s">
        <v>946</v>
      </c>
      <c r="J868" t="s">
        <v>78</v>
      </c>
      <c r="K868">
        <v>11.6</v>
      </c>
      <c r="L868" t="s">
        <v>41</v>
      </c>
    </row>
    <row r="869" spans="1:12" x14ac:dyDescent="0.35">
      <c r="A869">
        <v>868</v>
      </c>
      <c r="B869" t="s">
        <v>79</v>
      </c>
      <c r="C869">
        <v>34</v>
      </c>
      <c r="D869" s="1">
        <v>44976</v>
      </c>
      <c r="E869">
        <v>5</v>
      </c>
      <c r="F869" t="s">
        <v>137</v>
      </c>
      <c r="G869">
        <v>100</v>
      </c>
      <c r="H869" t="s">
        <v>32</v>
      </c>
      <c r="I869" t="s">
        <v>947</v>
      </c>
      <c r="J869" t="s">
        <v>68</v>
      </c>
      <c r="K869">
        <v>0</v>
      </c>
      <c r="L869" t="s">
        <v>53</v>
      </c>
    </row>
    <row r="870" spans="1:12" x14ac:dyDescent="0.35">
      <c r="A870">
        <v>869</v>
      </c>
      <c r="B870" t="s">
        <v>79</v>
      </c>
      <c r="C870">
        <v>20</v>
      </c>
      <c r="D870" s="1">
        <v>45393</v>
      </c>
      <c r="E870">
        <v>1</v>
      </c>
      <c r="F870" t="s">
        <v>142</v>
      </c>
      <c r="G870">
        <v>18</v>
      </c>
      <c r="H870" t="s">
        <v>16</v>
      </c>
      <c r="I870" t="s">
        <v>948</v>
      </c>
      <c r="J870" t="s">
        <v>24</v>
      </c>
      <c r="K870">
        <v>0</v>
      </c>
      <c r="L870" t="s">
        <v>53</v>
      </c>
    </row>
    <row r="871" spans="1:12" x14ac:dyDescent="0.35">
      <c r="A871">
        <v>870</v>
      </c>
      <c r="B871" t="s">
        <v>58</v>
      </c>
      <c r="C871">
        <v>57</v>
      </c>
      <c r="D871" s="1">
        <v>45020</v>
      </c>
      <c r="E871">
        <v>2</v>
      </c>
      <c r="F871" t="s">
        <v>116</v>
      </c>
      <c r="G871">
        <v>31</v>
      </c>
      <c r="H871" t="s">
        <v>44</v>
      </c>
      <c r="I871" t="s">
        <v>949</v>
      </c>
      <c r="J871" t="s">
        <v>18</v>
      </c>
      <c r="K871">
        <v>0</v>
      </c>
      <c r="L871" t="s">
        <v>41</v>
      </c>
    </row>
    <row r="872" spans="1:12" x14ac:dyDescent="0.35">
      <c r="A872">
        <v>871</v>
      </c>
      <c r="B872" t="s">
        <v>42</v>
      </c>
      <c r="C872">
        <v>38</v>
      </c>
      <c r="D872" s="1">
        <v>45481</v>
      </c>
      <c r="E872">
        <v>4</v>
      </c>
      <c r="F872" t="s">
        <v>96</v>
      </c>
      <c r="G872">
        <v>63</v>
      </c>
      <c r="H872" t="s">
        <v>16</v>
      </c>
      <c r="I872" t="s">
        <v>950</v>
      </c>
      <c r="J872" t="s">
        <v>18</v>
      </c>
      <c r="K872">
        <v>9.39</v>
      </c>
      <c r="L872" t="s">
        <v>41</v>
      </c>
    </row>
    <row r="873" spans="1:12" x14ac:dyDescent="0.35">
      <c r="A873">
        <v>872</v>
      </c>
      <c r="B873" t="s">
        <v>54</v>
      </c>
      <c r="C873">
        <v>43</v>
      </c>
      <c r="D873" s="1">
        <v>45256</v>
      </c>
      <c r="E873">
        <v>1</v>
      </c>
      <c r="F873" t="s">
        <v>55</v>
      </c>
      <c r="G873">
        <v>14</v>
      </c>
      <c r="H873" t="s">
        <v>22</v>
      </c>
      <c r="I873" t="s">
        <v>951</v>
      </c>
      <c r="J873" t="s">
        <v>24</v>
      </c>
      <c r="K873">
        <v>6.08</v>
      </c>
      <c r="L873" t="s">
        <v>49</v>
      </c>
    </row>
    <row r="874" spans="1:12" x14ac:dyDescent="0.35">
      <c r="A874">
        <v>873</v>
      </c>
      <c r="B874" t="s">
        <v>54</v>
      </c>
      <c r="C874">
        <v>40</v>
      </c>
      <c r="D874" s="1">
        <v>45243</v>
      </c>
      <c r="E874">
        <v>1</v>
      </c>
      <c r="F874" t="s">
        <v>72</v>
      </c>
      <c r="G874">
        <v>31</v>
      </c>
      <c r="H874" t="s">
        <v>22</v>
      </c>
      <c r="I874" t="s">
        <v>952</v>
      </c>
      <c r="J874" t="s">
        <v>68</v>
      </c>
      <c r="K874">
        <v>9.77</v>
      </c>
      <c r="L874" t="s">
        <v>49</v>
      </c>
    </row>
    <row r="875" spans="1:12" x14ac:dyDescent="0.35">
      <c r="A875">
        <v>874</v>
      </c>
      <c r="B875" t="s">
        <v>26</v>
      </c>
      <c r="C875">
        <v>48</v>
      </c>
      <c r="D875" s="1">
        <v>45307</v>
      </c>
      <c r="E875">
        <v>4</v>
      </c>
      <c r="F875" t="s">
        <v>94</v>
      </c>
      <c r="G875">
        <v>71</v>
      </c>
      <c r="H875" t="s">
        <v>22</v>
      </c>
      <c r="I875" t="s">
        <v>953</v>
      </c>
      <c r="J875" t="s">
        <v>40</v>
      </c>
      <c r="K875">
        <v>4.2</v>
      </c>
      <c r="L875" t="s">
        <v>29</v>
      </c>
    </row>
    <row r="876" spans="1:12" x14ac:dyDescent="0.35">
      <c r="A876">
        <v>875</v>
      </c>
      <c r="B876" t="s">
        <v>79</v>
      </c>
      <c r="C876">
        <v>30</v>
      </c>
      <c r="D876" s="1">
        <v>45558</v>
      </c>
      <c r="E876">
        <v>3</v>
      </c>
      <c r="F876" t="s">
        <v>100</v>
      </c>
      <c r="G876">
        <v>31</v>
      </c>
      <c r="H876" t="s">
        <v>44</v>
      </c>
      <c r="I876" t="s">
        <v>954</v>
      </c>
      <c r="J876" t="s">
        <v>68</v>
      </c>
      <c r="K876">
        <v>0</v>
      </c>
      <c r="L876" t="s">
        <v>53</v>
      </c>
    </row>
    <row r="877" spans="1:12" x14ac:dyDescent="0.35">
      <c r="A877">
        <v>876</v>
      </c>
      <c r="B877" t="s">
        <v>37</v>
      </c>
      <c r="C877">
        <v>56</v>
      </c>
      <c r="D877" s="1">
        <v>44853</v>
      </c>
      <c r="E877">
        <v>4</v>
      </c>
      <c r="F877" t="s">
        <v>222</v>
      </c>
      <c r="G877">
        <v>76</v>
      </c>
      <c r="H877" t="s">
        <v>22</v>
      </c>
      <c r="I877" t="s">
        <v>955</v>
      </c>
      <c r="J877" t="s">
        <v>18</v>
      </c>
      <c r="K877">
        <v>14.54</v>
      </c>
      <c r="L877" t="s">
        <v>36</v>
      </c>
    </row>
    <row r="878" spans="1:12" x14ac:dyDescent="0.35">
      <c r="A878">
        <v>877</v>
      </c>
      <c r="B878" t="s">
        <v>54</v>
      </c>
      <c r="C878">
        <v>41</v>
      </c>
      <c r="D878" s="1">
        <v>45168</v>
      </c>
      <c r="E878">
        <v>1</v>
      </c>
      <c r="F878" t="s">
        <v>55</v>
      </c>
      <c r="G878">
        <v>8</v>
      </c>
      <c r="H878" t="s">
        <v>51</v>
      </c>
      <c r="I878" t="s">
        <v>956</v>
      </c>
      <c r="J878" t="s">
        <v>18</v>
      </c>
      <c r="K878">
        <v>14.42</v>
      </c>
      <c r="L878" t="s">
        <v>49</v>
      </c>
    </row>
    <row r="879" spans="1:12" x14ac:dyDescent="0.35">
      <c r="A879">
        <v>878</v>
      </c>
      <c r="B879" t="s">
        <v>30</v>
      </c>
      <c r="C879">
        <v>59</v>
      </c>
      <c r="D879" s="1">
        <v>44949</v>
      </c>
      <c r="E879">
        <v>2</v>
      </c>
      <c r="F879" t="s">
        <v>109</v>
      </c>
      <c r="G879">
        <v>13</v>
      </c>
      <c r="H879" t="s">
        <v>32</v>
      </c>
      <c r="I879" t="s">
        <v>957</v>
      </c>
      <c r="J879" t="s">
        <v>40</v>
      </c>
      <c r="K879">
        <v>0</v>
      </c>
      <c r="L879" t="s">
        <v>34</v>
      </c>
    </row>
    <row r="880" spans="1:12" x14ac:dyDescent="0.35">
      <c r="A880">
        <v>879</v>
      </c>
      <c r="B880" t="s">
        <v>46</v>
      </c>
      <c r="C880">
        <v>47</v>
      </c>
      <c r="D880" s="1">
        <v>45151</v>
      </c>
      <c r="E880">
        <v>2</v>
      </c>
      <c r="F880" t="s">
        <v>119</v>
      </c>
      <c r="G880">
        <v>40</v>
      </c>
      <c r="H880" t="s">
        <v>51</v>
      </c>
      <c r="I880" t="s">
        <v>958</v>
      </c>
      <c r="J880" t="s">
        <v>61</v>
      </c>
      <c r="K880">
        <v>0</v>
      </c>
      <c r="L880" t="s">
        <v>19</v>
      </c>
    </row>
    <row r="881" spans="1:12" x14ac:dyDescent="0.35">
      <c r="A881">
        <v>880</v>
      </c>
      <c r="B881" t="s">
        <v>26</v>
      </c>
      <c r="C881">
        <v>40</v>
      </c>
      <c r="D881" s="1">
        <v>45488</v>
      </c>
      <c r="E881">
        <v>5</v>
      </c>
      <c r="F881" t="s">
        <v>27</v>
      </c>
      <c r="G881">
        <v>79</v>
      </c>
      <c r="H881" t="s">
        <v>44</v>
      </c>
      <c r="I881" t="s">
        <v>959</v>
      </c>
      <c r="J881" t="s">
        <v>65</v>
      </c>
      <c r="K881">
        <v>0</v>
      </c>
      <c r="L881" t="s">
        <v>29</v>
      </c>
    </row>
    <row r="882" spans="1:12" x14ac:dyDescent="0.35">
      <c r="A882">
        <v>881</v>
      </c>
      <c r="B882" t="s">
        <v>79</v>
      </c>
      <c r="C882">
        <v>54</v>
      </c>
      <c r="D882" s="1">
        <v>45366</v>
      </c>
      <c r="E882">
        <v>3</v>
      </c>
      <c r="F882" t="s">
        <v>100</v>
      </c>
      <c r="G882">
        <v>30</v>
      </c>
      <c r="H882" t="s">
        <v>32</v>
      </c>
      <c r="I882" t="s">
        <v>960</v>
      </c>
      <c r="J882" t="s">
        <v>57</v>
      </c>
      <c r="K882">
        <v>10.65</v>
      </c>
      <c r="L882" t="s">
        <v>53</v>
      </c>
    </row>
    <row r="883" spans="1:12" x14ac:dyDescent="0.35">
      <c r="A883">
        <v>882</v>
      </c>
      <c r="B883" t="s">
        <v>58</v>
      </c>
      <c r="C883">
        <v>23</v>
      </c>
      <c r="D883" s="1">
        <v>45213</v>
      </c>
      <c r="E883">
        <v>5</v>
      </c>
      <c r="F883" t="s">
        <v>59</v>
      </c>
      <c r="G883">
        <v>82</v>
      </c>
      <c r="H883" t="s">
        <v>51</v>
      </c>
      <c r="I883" t="s">
        <v>961</v>
      </c>
      <c r="J883" t="s">
        <v>61</v>
      </c>
      <c r="K883">
        <v>9.68</v>
      </c>
      <c r="L883" t="s">
        <v>41</v>
      </c>
    </row>
    <row r="884" spans="1:12" x14ac:dyDescent="0.35">
      <c r="A884">
        <v>883</v>
      </c>
      <c r="B884" t="s">
        <v>46</v>
      </c>
      <c r="C884">
        <v>26</v>
      </c>
      <c r="D884" s="1">
        <v>44924</v>
      </c>
      <c r="E884">
        <v>3</v>
      </c>
      <c r="F884" t="s">
        <v>66</v>
      </c>
      <c r="G884">
        <v>44</v>
      </c>
      <c r="H884" t="s">
        <v>16</v>
      </c>
      <c r="I884" t="s">
        <v>962</v>
      </c>
      <c r="J884" t="s">
        <v>57</v>
      </c>
      <c r="K884">
        <v>0</v>
      </c>
      <c r="L884" t="s">
        <v>19</v>
      </c>
    </row>
    <row r="885" spans="1:12" x14ac:dyDescent="0.35">
      <c r="A885">
        <v>884</v>
      </c>
      <c r="B885" t="s">
        <v>14</v>
      </c>
      <c r="C885">
        <v>29</v>
      </c>
      <c r="D885" s="1">
        <v>45043</v>
      </c>
      <c r="E885">
        <v>1</v>
      </c>
      <c r="F885" t="s">
        <v>47</v>
      </c>
      <c r="G885">
        <v>9</v>
      </c>
      <c r="H885" t="s">
        <v>62</v>
      </c>
      <c r="I885" t="s">
        <v>963</v>
      </c>
      <c r="J885" t="s">
        <v>18</v>
      </c>
      <c r="K885">
        <v>16.77</v>
      </c>
      <c r="L885" t="s">
        <v>19</v>
      </c>
    </row>
    <row r="886" spans="1:12" x14ac:dyDescent="0.35">
      <c r="A886">
        <v>885</v>
      </c>
      <c r="B886" t="s">
        <v>14</v>
      </c>
      <c r="C886">
        <v>32</v>
      </c>
      <c r="D886" s="1">
        <v>45505</v>
      </c>
      <c r="E886">
        <v>4</v>
      </c>
      <c r="F886" t="s">
        <v>70</v>
      </c>
      <c r="G886">
        <v>96</v>
      </c>
      <c r="H886" t="s">
        <v>22</v>
      </c>
      <c r="I886" t="s">
        <v>964</v>
      </c>
      <c r="J886" t="s">
        <v>40</v>
      </c>
      <c r="K886">
        <v>17.14</v>
      </c>
      <c r="L886" t="s">
        <v>19</v>
      </c>
    </row>
    <row r="887" spans="1:12" x14ac:dyDescent="0.35">
      <c r="A887">
        <v>886</v>
      </c>
      <c r="B887" t="s">
        <v>14</v>
      </c>
      <c r="C887">
        <v>58</v>
      </c>
      <c r="D887" s="1">
        <v>45481</v>
      </c>
      <c r="E887">
        <v>4</v>
      </c>
      <c r="F887" t="s">
        <v>15</v>
      </c>
      <c r="G887">
        <v>79</v>
      </c>
      <c r="H887" t="s">
        <v>62</v>
      </c>
      <c r="I887" t="s">
        <v>965</v>
      </c>
      <c r="J887" t="s">
        <v>68</v>
      </c>
      <c r="K887">
        <v>9.1199999999999992</v>
      </c>
      <c r="L887" t="s">
        <v>19</v>
      </c>
    </row>
    <row r="888" spans="1:12" x14ac:dyDescent="0.35">
      <c r="A888">
        <v>887</v>
      </c>
      <c r="B888" t="s">
        <v>20</v>
      </c>
      <c r="C888">
        <v>49</v>
      </c>
      <c r="D888" s="1">
        <v>45291</v>
      </c>
      <c r="E888">
        <v>3</v>
      </c>
      <c r="F888" t="s">
        <v>21</v>
      </c>
      <c r="G888">
        <v>49</v>
      </c>
      <c r="H888" t="s">
        <v>16</v>
      </c>
      <c r="I888" t="s">
        <v>966</v>
      </c>
      <c r="J888" t="s">
        <v>78</v>
      </c>
      <c r="K888">
        <v>7.72</v>
      </c>
      <c r="L888" t="s">
        <v>25</v>
      </c>
    </row>
    <row r="889" spans="1:12" x14ac:dyDescent="0.35">
      <c r="A889">
        <v>888</v>
      </c>
      <c r="B889" t="s">
        <v>30</v>
      </c>
      <c r="C889">
        <v>56</v>
      </c>
      <c r="D889" s="1">
        <v>45425</v>
      </c>
      <c r="E889">
        <v>5</v>
      </c>
      <c r="F889" t="s">
        <v>197</v>
      </c>
      <c r="G889">
        <v>77</v>
      </c>
      <c r="H889" t="s">
        <v>44</v>
      </c>
      <c r="I889" t="s">
        <v>967</v>
      </c>
      <c r="J889" t="s">
        <v>78</v>
      </c>
      <c r="K889">
        <v>0</v>
      </c>
      <c r="L889" t="s">
        <v>34</v>
      </c>
    </row>
    <row r="890" spans="1:12" x14ac:dyDescent="0.35">
      <c r="A890">
        <v>889</v>
      </c>
      <c r="B890" t="s">
        <v>79</v>
      </c>
      <c r="C890">
        <v>59</v>
      </c>
      <c r="D890" s="1">
        <v>45170</v>
      </c>
      <c r="E890">
        <v>4</v>
      </c>
      <c r="F890" t="s">
        <v>100</v>
      </c>
      <c r="G890">
        <v>51</v>
      </c>
      <c r="H890" t="s">
        <v>44</v>
      </c>
      <c r="I890" t="s">
        <v>968</v>
      </c>
      <c r="J890" t="s">
        <v>18</v>
      </c>
      <c r="K890">
        <v>6.67</v>
      </c>
      <c r="L890" t="s">
        <v>53</v>
      </c>
    </row>
    <row r="891" spans="1:12" x14ac:dyDescent="0.35">
      <c r="A891">
        <v>890</v>
      </c>
      <c r="B891" t="s">
        <v>54</v>
      </c>
      <c r="C891">
        <v>31</v>
      </c>
      <c r="D891" s="1">
        <v>45462</v>
      </c>
      <c r="E891">
        <v>1</v>
      </c>
      <c r="F891" t="s">
        <v>72</v>
      </c>
      <c r="G891">
        <v>38</v>
      </c>
      <c r="H891" t="s">
        <v>62</v>
      </c>
      <c r="I891" t="s">
        <v>969</v>
      </c>
      <c r="J891" t="s">
        <v>57</v>
      </c>
      <c r="K891">
        <v>7.9</v>
      </c>
      <c r="L891" t="s">
        <v>49</v>
      </c>
    </row>
    <row r="892" spans="1:12" x14ac:dyDescent="0.35">
      <c r="A892">
        <v>891</v>
      </c>
      <c r="B892" t="s">
        <v>14</v>
      </c>
      <c r="C892">
        <v>37</v>
      </c>
      <c r="D892" s="1">
        <v>45156</v>
      </c>
      <c r="E892">
        <v>4</v>
      </c>
      <c r="F892" t="s">
        <v>66</v>
      </c>
      <c r="G892">
        <v>42</v>
      </c>
      <c r="H892" t="s">
        <v>32</v>
      </c>
      <c r="I892" t="s">
        <v>970</v>
      </c>
      <c r="J892" t="s">
        <v>65</v>
      </c>
      <c r="K892">
        <v>17.739999999999998</v>
      </c>
      <c r="L892" t="s">
        <v>19</v>
      </c>
    </row>
    <row r="893" spans="1:12" x14ac:dyDescent="0.35">
      <c r="A893">
        <v>892</v>
      </c>
      <c r="B893" t="s">
        <v>20</v>
      </c>
      <c r="C893">
        <v>57</v>
      </c>
      <c r="D893" s="1">
        <v>45506</v>
      </c>
      <c r="E893">
        <v>4</v>
      </c>
      <c r="F893" t="s">
        <v>107</v>
      </c>
      <c r="G893">
        <v>79</v>
      </c>
      <c r="H893" t="s">
        <v>51</v>
      </c>
      <c r="I893" t="s">
        <v>971</v>
      </c>
      <c r="J893" t="s">
        <v>68</v>
      </c>
      <c r="K893">
        <v>0</v>
      </c>
      <c r="L893" t="s">
        <v>25</v>
      </c>
    </row>
    <row r="894" spans="1:12" x14ac:dyDescent="0.35">
      <c r="A894">
        <v>893</v>
      </c>
      <c r="B894" t="s">
        <v>58</v>
      </c>
      <c r="C894">
        <v>22</v>
      </c>
      <c r="D894" s="1">
        <v>45260</v>
      </c>
      <c r="E894">
        <v>2</v>
      </c>
      <c r="F894" t="s">
        <v>116</v>
      </c>
      <c r="G894">
        <v>12</v>
      </c>
      <c r="H894" t="s">
        <v>16</v>
      </c>
      <c r="I894" t="s">
        <v>972</v>
      </c>
      <c r="J894" t="s">
        <v>57</v>
      </c>
      <c r="K894">
        <v>7.75</v>
      </c>
      <c r="L894" t="s">
        <v>41</v>
      </c>
    </row>
    <row r="895" spans="1:12" x14ac:dyDescent="0.35">
      <c r="A895">
        <v>894</v>
      </c>
      <c r="B895" t="s">
        <v>37</v>
      </c>
      <c r="C895">
        <v>27</v>
      </c>
      <c r="D895" s="1">
        <v>45522</v>
      </c>
      <c r="E895">
        <v>1</v>
      </c>
      <c r="F895" t="s">
        <v>84</v>
      </c>
      <c r="G895">
        <v>15</v>
      </c>
      <c r="H895" t="s">
        <v>44</v>
      </c>
      <c r="I895" t="s">
        <v>973</v>
      </c>
      <c r="J895" t="s">
        <v>24</v>
      </c>
      <c r="K895">
        <v>10.72</v>
      </c>
      <c r="L895" t="s">
        <v>36</v>
      </c>
    </row>
    <row r="896" spans="1:12" x14ac:dyDescent="0.35">
      <c r="A896">
        <v>895</v>
      </c>
      <c r="B896" t="s">
        <v>42</v>
      </c>
      <c r="C896">
        <v>24</v>
      </c>
      <c r="D896" s="1">
        <v>45365</v>
      </c>
      <c r="E896">
        <v>1</v>
      </c>
      <c r="F896" t="s">
        <v>148</v>
      </c>
      <c r="G896">
        <v>45</v>
      </c>
      <c r="H896" t="s">
        <v>22</v>
      </c>
      <c r="I896" t="s">
        <v>974</v>
      </c>
      <c r="J896" t="s">
        <v>78</v>
      </c>
      <c r="K896">
        <v>0</v>
      </c>
      <c r="L896" t="s">
        <v>41</v>
      </c>
    </row>
    <row r="897" spans="1:12" x14ac:dyDescent="0.35">
      <c r="A897">
        <v>896</v>
      </c>
      <c r="B897" t="s">
        <v>30</v>
      </c>
      <c r="C897">
        <v>56</v>
      </c>
      <c r="D897" s="1">
        <v>45015</v>
      </c>
      <c r="E897">
        <v>5</v>
      </c>
      <c r="F897" t="s">
        <v>197</v>
      </c>
      <c r="G897">
        <v>87</v>
      </c>
      <c r="H897" t="s">
        <v>51</v>
      </c>
      <c r="I897" t="s">
        <v>975</v>
      </c>
      <c r="J897" t="s">
        <v>65</v>
      </c>
      <c r="K897">
        <v>7.04</v>
      </c>
      <c r="L897" t="s">
        <v>34</v>
      </c>
    </row>
    <row r="898" spans="1:12" x14ac:dyDescent="0.35">
      <c r="A898">
        <v>897</v>
      </c>
      <c r="B898" t="s">
        <v>14</v>
      </c>
      <c r="C898">
        <v>41</v>
      </c>
      <c r="D898" s="1">
        <v>44907</v>
      </c>
      <c r="E898">
        <v>4</v>
      </c>
      <c r="F898" t="s">
        <v>66</v>
      </c>
      <c r="G898">
        <v>47</v>
      </c>
      <c r="H898" t="s">
        <v>32</v>
      </c>
      <c r="I898" t="s">
        <v>976</v>
      </c>
      <c r="J898" t="s">
        <v>57</v>
      </c>
      <c r="K898">
        <v>0</v>
      </c>
      <c r="L898" t="s">
        <v>19</v>
      </c>
    </row>
    <row r="899" spans="1:12" x14ac:dyDescent="0.35">
      <c r="A899">
        <v>898</v>
      </c>
      <c r="B899" t="s">
        <v>46</v>
      </c>
      <c r="C899">
        <v>46</v>
      </c>
      <c r="D899" s="1">
        <v>45421</v>
      </c>
      <c r="E899">
        <v>5</v>
      </c>
      <c r="F899" t="s">
        <v>70</v>
      </c>
      <c r="G899">
        <v>79</v>
      </c>
      <c r="H899" t="s">
        <v>51</v>
      </c>
      <c r="I899" t="s">
        <v>977</v>
      </c>
      <c r="J899" t="s">
        <v>40</v>
      </c>
      <c r="K899">
        <v>18.72</v>
      </c>
      <c r="L899" t="s">
        <v>19</v>
      </c>
    </row>
    <row r="900" spans="1:12" x14ac:dyDescent="0.35">
      <c r="A900">
        <v>899</v>
      </c>
      <c r="B900" t="s">
        <v>54</v>
      </c>
      <c r="C900">
        <v>22</v>
      </c>
      <c r="D900" s="1">
        <v>45443</v>
      </c>
      <c r="E900">
        <v>2</v>
      </c>
      <c r="F900" t="s">
        <v>76</v>
      </c>
      <c r="G900">
        <v>51</v>
      </c>
      <c r="H900" t="s">
        <v>22</v>
      </c>
      <c r="I900" t="s">
        <v>978</v>
      </c>
      <c r="J900" t="s">
        <v>61</v>
      </c>
      <c r="K900">
        <v>5.54</v>
      </c>
      <c r="L900" t="s">
        <v>49</v>
      </c>
    </row>
    <row r="901" spans="1:12" x14ac:dyDescent="0.35">
      <c r="A901">
        <v>900</v>
      </c>
      <c r="B901" t="s">
        <v>20</v>
      </c>
      <c r="C901">
        <v>22</v>
      </c>
      <c r="D901" s="1">
        <v>45209</v>
      </c>
      <c r="E901">
        <v>2</v>
      </c>
      <c r="F901" t="s">
        <v>125</v>
      </c>
      <c r="G901">
        <v>20</v>
      </c>
      <c r="H901" t="s">
        <v>44</v>
      </c>
      <c r="I901" t="s">
        <v>979</v>
      </c>
      <c r="J901" t="s">
        <v>65</v>
      </c>
      <c r="K901">
        <v>0</v>
      </c>
      <c r="L901" t="s">
        <v>25</v>
      </c>
    </row>
    <row r="902" spans="1:12" x14ac:dyDescent="0.35">
      <c r="A902">
        <v>901</v>
      </c>
      <c r="B902" t="s">
        <v>30</v>
      </c>
      <c r="C902">
        <v>49</v>
      </c>
      <c r="D902" s="1">
        <v>45267</v>
      </c>
      <c r="E902">
        <v>3</v>
      </c>
      <c r="F902" t="s">
        <v>197</v>
      </c>
      <c r="G902">
        <v>81</v>
      </c>
      <c r="H902" t="s">
        <v>62</v>
      </c>
      <c r="I902" t="s">
        <v>980</v>
      </c>
      <c r="J902" t="s">
        <v>24</v>
      </c>
      <c r="K902">
        <v>14.86</v>
      </c>
      <c r="L902" t="s">
        <v>34</v>
      </c>
    </row>
    <row r="903" spans="1:12" x14ac:dyDescent="0.35">
      <c r="A903">
        <v>902</v>
      </c>
      <c r="B903" t="s">
        <v>20</v>
      </c>
      <c r="C903">
        <v>48</v>
      </c>
      <c r="D903" s="1">
        <v>45098</v>
      </c>
      <c r="E903">
        <v>3</v>
      </c>
      <c r="F903" t="s">
        <v>21</v>
      </c>
      <c r="G903">
        <v>39</v>
      </c>
      <c r="H903" t="s">
        <v>62</v>
      </c>
      <c r="I903" t="s">
        <v>981</v>
      </c>
      <c r="J903" t="s">
        <v>24</v>
      </c>
      <c r="K903">
        <v>0</v>
      </c>
      <c r="L903" t="s">
        <v>25</v>
      </c>
    </row>
    <row r="904" spans="1:12" x14ac:dyDescent="0.35">
      <c r="A904">
        <v>903</v>
      </c>
      <c r="B904" t="s">
        <v>14</v>
      </c>
      <c r="C904">
        <v>51</v>
      </c>
      <c r="D904" s="1">
        <v>45235</v>
      </c>
      <c r="E904">
        <v>5</v>
      </c>
      <c r="F904" t="s">
        <v>15</v>
      </c>
      <c r="G904">
        <v>66</v>
      </c>
      <c r="H904" t="s">
        <v>32</v>
      </c>
      <c r="I904" t="s">
        <v>982</v>
      </c>
      <c r="J904" t="s">
        <v>18</v>
      </c>
      <c r="K904">
        <v>6.28</v>
      </c>
      <c r="L904" t="s">
        <v>19</v>
      </c>
    </row>
    <row r="905" spans="1:12" x14ac:dyDescent="0.35">
      <c r="A905">
        <v>904</v>
      </c>
      <c r="B905" t="s">
        <v>14</v>
      </c>
      <c r="C905">
        <v>33</v>
      </c>
      <c r="D905" s="1">
        <v>45010</v>
      </c>
      <c r="E905">
        <v>3</v>
      </c>
      <c r="F905" t="s">
        <v>66</v>
      </c>
      <c r="G905">
        <v>32</v>
      </c>
      <c r="H905" t="s">
        <v>51</v>
      </c>
      <c r="I905" t="s">
        <v>983</v>
      </c>
      <c r="J905" t="s">
        <v>61</v>
      </c>
      <c r="K905">
        <v>16.04</v>
      </c>
      <c r="L905" t="s">
        <v>19</v>
      </c>
    </row>
    <row r="906" spans="1:12" x14ac:dyDescent="0.35">
      <c r="A906">
        <v>905</v>
      </c>
      <c r="B906" t="s">
        <v>46</v>
      </c>
      <c r="C906">
        <v>24</v>
      </c>
      <c r="D906" s="1">
        <v>45514</v>
      </c>
      <c r="E906">
        <v>3</v>
      </c>
      <c r="F906" t="s">
        <v>119</v>
      </c>
      <c r="G906">
        <v>32</v>
      </c>
      <c r="H906" t="s">
        <v>44</v>
      </c>
      <c r="I906" t="s">
        <v>984</v>
      </c>
      <c r="J906" t="s">
        <v>61</v>
      </c>
      <c r="K906">
        <v>0</v>
      </c>
      <c r="L906" t="s">
        <v>19</v>
      </c>
    </row>
    <row r="907" spans="1:12" x14ac:dyDescent="0.35">
      <c r="A907">
        <v>906</v>
      </c>
      <c r="B907" t="s">
        <v>20</v>
      </c>
      <c r="C907">
        <v>19</v>
      </c>
      <c r="D907" s="1">
        <v>44863</v>
      </c>
      <c r="E907">
        <v>2</v>
      </c>
      <c r="F907" t="s">
        <v>98</v>
      </c>
      <c r="G907">
        <v>16</v>
      </c>
      <c r="H907" t="s">
        <v>62</v>
      </c>
      <c r="I907" t="s">
        <v>985</v>
      </c>
      <c r="J907" t="s">
        <v>65</v>
      </c>
      <c r="K907">
        <v>8.41</v>
      </c>
      <c r="L907" t="s">
        <v>25</v>
      </c>
    </row>
    <row r="908" spans="1:12" x14ac:dyDescent="0.35">
      <c r="A908">
        <v>907</v>
      </c>
      <c r="B908" t="s">
        <v>79</v>
      </c>
      <c r="C908">
        <v>37</v>
      </c>
      <c r="D908" s="1">
        <v>45080</v>
      </c>
      <c r="E908">
        <v>5</v>
      </c>
      <c r="F908" t="s">
        <v>113</v>
      </c>
      <c r="G908">
        <v>74</v>
      </c>
      <c r="H908" t="s">
        <v>32</v>
      </c>
      <c r="I908" t="s">
        <v>986</v>
      </c>
      <c r="J908" t="s">
        <v>61</v>
      </c>
      <c r="K908">
        <v>12.16</v>
      </c>
      <c r="L908" t="s">
        <v>53</v>
      </c>
    </row>
    <row r="909" spans="1:12" x14ac:dyDescent="0.35">
      <c r="A909">
        <v>908</v>
      </c>
      <c r="B909" t="s">
        <v>58</v>
      </c>
      <c r="C909">
        <v>33</v>
      </c>
      <c r="D909" s="1">
        <v>45415</v>
      </c>
      <c r="E909">
        <v>1</v>
      </c>
      <c r="F909" t="s">
        <v>43</v>
      </c>
      <c r="G909">
        <v>17</v>
      </c>
      <c r="H909" t="s">
        <v>62</v>
      </c>
      <c r="I909" t="s">
        <v>987</v>
      </c>
      <c r="J909" t="s">
        <v>18</v>
      </c>
      <c r="K909">
        <v>0</v>
      </c>
      <c r="L909" t="s">
        <v>41</v>
      </c>
    </row>
    <row r="910" spans="1:12" x14ac:dyDescent="0.35">
      <c r="A910">
        <v>909</v>
      </c>
      <c r="B910" t="s">
        <v>30</v>
      </c>
      <c r="C910">
        <v>35</v>
      </c>
      <c r="D910" s="1">
        <v>45023</v>
      </c>
      <c r="E910">
        <v>2</v>
      </c>
      <c r="F910" t="s">
        <v>31</v>
      </c>
      <c r="G910">
        <v>56</v>
      </c>
      <c r="H910" t="s">
        <v>22</v>
      </c>
      <c r="I910" t="s">
        <v>988</v>
      </c>
      <c r="J910" t="s">
        <v>18</v>
      </c>
      <c r="K910">
        <v>12.97</v>
      </c>
      <c r="L910" t="s">
        <v>34</v>
      </c>
    </row>
    <row r="911" spans="1:12" x14ac:dyDescent="0.35">
      <c r="A911">
        <v>910</v>
      </c>
      <c r="B911" t="s">
        <v>20</v>
      </c>
      <c r="C911">
        <v>52</v>
      </c>
      <c r="D911" s="1">
        <v>45542</v>
      </c>
      <c r="E911">
        <v>5</v>
      </c>
      <c r="F911" t="s">
        <v>82</v>
      </c>
      <c r="G911">
        <v>86</v>
      </c>
      <c r="H911" t="s">
        <v>22</v>
      </c>
      <c r="I911" t="s">
        <v>989</v>
      </c>
      <c r="J911" t="s">
        <v>61</v>
      </c>
      <c r="K911">
        <v>0</v>
      </c>
      <c r="L911" t="s">
        <v>25</v>
      </c>
    </row>
    <row r="912" spans="1:12" x14ac:dyDescent="0.35">
      <c r="A912">
        <v>911</v>
      </c>
      <c r="B912" t="s">
        <v>54</v>
      </c>
      <c r="C912">
        <v>28</v>
      </c>
      <c r="D912" s="1">
        <v>45090</v>
      </c>
      <c r="E912">
        <v>1</v>
      </c>
      <c r="F912" t="s">
        <v>55</v>
      </c>
      <c r="G912">
        <v>12</v>
      </c>
      <c r="H912" t="s">
        <v>32</v>
      </c>
      <c r="I912" t="s">
        <v>990</v>
      </c>
      <c r="J912" t="s">
        <v>57</v>
      </c>
      <c r="K912">
        <v>0</v>
      </c>
      <c r="L912" t="s">
        <v>49</v>
      </c>
    </row>
    <row r="913" spans="1:12" x14ac:dyDescent="0.35">
      <c r="A913">
        <v>912</v>
      </c>
      <c r="B913" t="s">
        <v>46</v>
      </c>
      <c r="C913">
        <v>31</v>
      </c>
      <c r="D913" s="1">
        <v>45325</v>
      </c>
      <c r="E913">
        <v>3</v>
      </c>
      <c r="F913" t="s">
        <v>66</v>
      </c>
      <c r="G913">
        <v>47</v>
      </c>
      <c r="H913" t="s">
        <v>32</v>
      </c>
      <c r="I913" t="s">
        <v>991</v>
      </c>
      <c r="J913" t="s">
        <v>18</v>
      </c>
      <c r="K913">
        <v>0</v>
      </c>
      <c r="L913" t="s">
        <v>19</v>
      </c>
    </row>
    <row r="914" spans="1:12" x14ac:dyDescent="0.35">
      <c r="A914">
        <v>913</v>
      </c>
      <c r="B914" t="s">
        <v>46</v>
      </c>
      <c r="C914">
        <v>53</v>
      </c>
      <c r="D914" s="1">
        <v>44969</v>
      </c>
      <c r="E914">
        <v>5</v>
      </c>
      <c r="F914" t="s">
        <v>70</v>
      </c>
      <c r="G914">
        <v>93</v>
      </c>
      <c r="H914" t="s">
        <v>16</v>
      </c>
      <c r="I914" t="s">
        <v>992</v>
      </c>
      <c r="J914" t="s">
        <v>57</v>
      </c>
      <c r="K914">
        <v>0</v>
      </c>
      <c r="L914" t="s">
        <v>19</v>
      </c>
    </row>
    <row r="915" spans="1:12" x14ac:dyDescent="0.35">
      <c r="A915">
        <v>914</v>
      </c>
      <c r="B915" t="s">
        <v>37</v>
      </c>
      <c r="C915">
        <v>39</v>
      </c>
      <c r="D915" s="1">
        <v>44952</v>
      </c>
      <c r="E915">
        <v>3</v>
      </c>
      <c r="F915" t="s">
        <v>87</v>
      </c>
      <c r="G915">
        <v>43</v>
      </c>
      <c r="H915" t="s">
        <v>32</v>
      </c>
      <c r="I915" t="s">
        <v>993</v>
      </c>
      <c r="J915" t="s">
        <v>57</v>
      </c>
      <c r="K915">
        <v>0</v>
      </c>
      <c r="L915" t="s">
        <v>36</v>
      </c>
    </row>
    <row r="916" spans="1:12" x14ac:dyDescent="0.35">
      <c r="A916">
        <v>915</v>
      </c>
      <c r="B916" t="s">
        <v>79</v>
      </c>
      <c r="C916">
        <v>24</v>
      </c>
      <c r="D916" s="1">
        <v>44953</v>
      </c>
      <c r="E916">
        <v>4</v>
      </c>
      <c r="F916" t="s">
        <v>113</v>
      </c>
      <c r="G916">
        <v>55</v>
      </c>
      <c r="H916" t="s">
        <v>22</v>
      </c>
      <c r="I916" t="s">
        <v>994</v>
      </c>
      <c r="J916" t="s">
        <v>57</v>
      </c>
      <c r="K916">
        <v>0</v>
      </c>
      <c r="L916" t="s">
        <v>53</v>
      </c>
    </row>
    <row r="917" spans="1:12" x14ac:dyDescent="0.35">
      <c r="A917">
        <v>916</v>
      </c>
      <c r="B917" t="s">
        <v>14</v>
      </c>
      <c r="C917">
        <v>36</v>
      </c>
      <c r="D917" s="1">
        <v>45516</v>
      </c>
      <c r="E917">
        <v>1</v>
      </c>
      <c r="F917" t="s">
        <v>47</v>
      </c>
      <c r="G917">
        <v>11</v>
      </c>
      <c r="H917" t="s">
        <v>62</v>
      </c>
      <c r="I917" t="s">
        <v>89</v>
      </c>
      <c r="J917" t="s">
        <v>68</v>
      </c>
      <c r="K917">
        <v>5.5</v>
      </c>
      <c r="L917" t="s">
        <v>19</v>
      </c>
    </row>
    <row r="918" spans="1:12" x14ac:dyDescent="0.35">
      <c r="A918">
        <v>917</v>
      </c>
      <c r="B918" t="s">
        <v>37</v>
      </c>
      <c r="C918">
        <v>25</v>
      </c>
      <c r="D918" s="1">
        <v>45197</v>
      </c>
      <c r="E918">
        <v>4</v>
      </c>
      <c r="F918" t="s">
        <v>222</v>
      </c>
      <c r="G918">
        <v>66</v>
      </c>
      <c r="H918" t="s">
        <v>51</v>
      </c>
      <c r="I918" t="s">
        <v>995</v>
      </c>
      <c r="J918" t="s">
        <v>65</v>
      </c>
      <c r="K918">
        <v>11.36</v>
      </c>
      <c r="L918" t="s">
        <v>36</v>
      </c>
    </row>
    <row r="919" spans="1:12" x14ac:dyDescent="0.35">
      <c r="A919">
        <v>918</v>
      </c>
      <c r="B919" t="s">
        <v>20</v>
      </c>
      <c r="C919">
        <v>23</v>
      </c>
      <c r="D919" s="1">
        <v>44965</v>
      </c>
      <c r="E919">
        <v>5</v>
      </c>
      <c r="F919" t="s">
        <v>107</v>
      </c>
      <c r="G919">
        <v>53</v>
      </c>
      <c r="H919" t="s">
        <v>44</v>
      </c>
      <c r="I919" t="s">
        <v>996</v>
      </c>
      <c r="J919" t="s">
        <v>18</v>
      </c>
      <c r="K919">
        <v>8.77</v>
      </c>
      <c r="L919" t="s">
        <v>25</v>
      </c>
    </row>
    <row r="920" spans="1:12" x14ac:dyDescent="0.35">
      <c r="A920">
        <v>919</v>
      </c>
      <c r="B920" t="s">
        <v>30</v>
      </c>
      <c r="C920">
        <v>33</v>
      </c>
      <c r="D920" s="1">
        <v>44871</v>
      </c>
      <c r="E920">
        <v>2</v>
      </c>
      <c r="F920" t="s">
        <v>109</v>
      </c>
      <c r="G920">
        <v>27</v>
      </c>
      <c r="H920" t="s">
        <v>44</v>
      </c>
      <c r="I920" t="s">
        <v>997</v>
      </c>
      <c r="J920" t="s">
        <v>18</v>
      </c>
      <c r="K920">
        <v>11.09</v>
      </c>
      <c r="L920" t="s">
        <v>34</v>
      </c>
    </row>
    <row r="921" spans="1:12" x14ac:dyDescent="0.35">
      <c r="A921">
        <v>920</v>
      </c>
      <c r="B921" t="s">
        <v>42</v>
      </c>
      <c r="C921">
        <v>32</v>
      </c>
      <c r="D921" s="1">
        <v>45385</v>
      </c>
      <c r="E921">
        <v>1</v>
      </c>
      <c r="F921" t="s">
        <v>43</v>
      </c>
      <c r="G921">
        <v>11</v>
      </c>
      <c r="H921" t="s">
        <v>51</v>
      </c>
      <c r="I921" t="s">
        <v>998</v>
      </c>
      <c r="J921" t="s">
        <v>18</v>
      </c>
      <c r="K921">
        <v>0</v>
      </c>
      <c r="L921" t="s">
        <v>41</v>
      </c>
    </row>
    <row r="922" spans="1:12" x14ac:dyDescent="0.35">
      <c r="A922">
        <v>921</v>
      </c>
      <c r="B922" t="s">
        <v>37</v>
      </c>
      <c r="C922">
        <v>58</v>
      </c>
      <c r="D922" s="1">
        <v>45431</v>
      </c>
      <c r="E922">
        <v>5</v>
      </c>
      <c r="F922" t="s">
        <v>173</v>
      </c>
      <c r="G922">
        <v>91</v>
      </c>
      <c r="H922" t="s">
        <v>16</v>
      </c>
      <c r="I922" t="s">
        <v>999</v>
      </c>
      <c r="J922" t="s">
        <v>65</v>
      </c>
      <c r="K922">
        <v>7.14</v>
      </c>
      <c r="L922" t="s">
        <v>36</v>
      </c>
    </row>
    <row r="923" spans="1:12" x14ac:dyDescent="0.35">
      <c r="A923">
        <v>922</v>
      </c>
      <c r="B923" t="s">
        <v>37</v>
      </c>
      <c r="C923">
        <v>39</v>
      </c>
      <c r="D923" s="1">
        <v>44856</v>
      </c>
      <c r="E923">
        <v>3</v>
      </c>
      <c r="F923" t="s">
        <v>87</v>
      </c>
      <c r="G923">
        <v>41</v>
      </c>
      <c r="H923" t="s">
        <v>16</v>
      </c>
      <c r="I923" t="s">
        <v>1000</v>
      </c>
      <c r="J923" t="s">
        <v>57</v>
      </c>
      <c r="K923">
        <v>0</v>
      </c>
      <c r="L923" t="s">
        <v>36</v>
      </c>
    </row>
    <row r="924" spans="1:12" x14ac:dyDescent="0.35">
      <c r="A924">
        <v>923</v>
      </c>
      <c r="B924" t="s">
        <v>58</v>
      </c>
      <c r="C924">
        <v>36</v>
      </c>
      <c r="D924" s="1">
        <v>45514</v>
      </c>
      <c r="E924">
        <v>4</v>
      </c>
      <c r="F924" t="s">
        <v>96</v>
      </c>
      <c r="G924">
        <v>80</v>
      </c>
      <c r="H924" t="s">
        <v>51</v>
      </c>
      <c r="I924" t="s">
        <v>1001</v>
      </c>
      <c r="J924" t="s">
        <v>57</v>
      </c>
      <c r="K924">
        <v>0</v>
      </c>
      <c r="L924" t="s">
        <v>41</v>
      </c>
    </row>
    <row r="925" spans="1:12" x14ac:dyDescent="0.35">
      <c r="A925">
        <v>924</v>
      </c>
      <c r="B925" t="s">
        <v>42</v>
      </c>
      <c r="C925">
        <v>52</v>
      </c>
      <c r="D925" s="1">
        <v>45243</v>
      </c>
      <c r="E925">
        <v>1</v>
      </c>
      <c r="F925" t="s">
        <v>116</v>
      </c>
      <c r="G925">
        <v>15</v>
      </c>
      <c r="H925" t="s">
        <v>62</v>
      </c>
      <c r="I925" t="s">
        <v>1002</v>
      </c>
      <c r="J925" t="s">
        <v>57</v>
      </c>
      <c r="K925">
        <v>12.45</v>
      </c>
      <c r="L925" t="s">
        <v>41</v>
      </c>
    </row>
    <row r="926" spans="1:12" x14ac:dyDescent="0.35">
      <c r="A926">
        <v>925</v>
      </c>
      <c r="B926" t="s">
        <v>20</v>
      </c>
      <c r="C926">
        <v>46</v>
      </c>
      <c r="D926" s="1">
        <v>45214</v>
      </c>
      <c r="E926">
        <v>3</v>
      </c>
      <c r="F926" t="s">
        <v>21</v>
      </c>
      <c r="G926">
        <v>60</v>
      </c>
      <c r="H926" t="s">
        <v>51</v>
      </c>
      <c r="I926" t="s">
        <v>1003</v>
      </c>
      <c r="J926" t="s">
        <v>40</v>
      </c>
      <c r="K926">
        <v>0</v>
      </c>
      <c r="L926" t="s">
        <v>25</v>
      </c>
    </row>
    <row r="927" spans="1:12" x14ac:dyDescent="0.35">
      <c r="A927">
        <v>926</v>
      </c>
      <c r="B927" t="s">
        <v>42</v>
      </c>
      <c r="C927">
        <v>38</v>
      </c>
      <c r="D927" s="1">
        <v>44928</v>
      </c>
      <c r="E927">
        <v>3</v>
      </c>
      <c r="F927" t="s">
        <v>116</v>
      </c>
      <c r="G927">
        <v>38</v>
      </c>
      <c r="H927" t="s">
        <v>44</v>
      </c>
      <c r="I927" t="s">
        <v>1004</v>
      </c>
      <c r="J927" t="s">
        <v>40</v>
      </c>
      <c r="K927">
        <v>6.16</v>
      </c>
      <c r="L927" t="s">
        <v>41</v>
      </c>
    </row>
    <row r="928" spans="1:12" x14ac:dyDescent="0.35">
      <c r="A928">
        <v>927</v>
      </c>
      <c r="B928" t="s">
        <v>26</v>
      </c>
      <c r="C928">
        <v>45</v>
      </c>
      <c r="D928" s="1">
        <v>45069</v>
      </c>
      <c r="E928">
        <v>3</v>
      </c>
      <c r="F928" t="s">
        <v>122</v>
      </c>
      <c r="G928">
        <v>38</v>
      </c>
      <c r="H928" t="s">
        <v>32</v>
      </c>
      <c r="I928" t="s">
        <v>1005</v>
      </c>
      <c r="J928" t="s">
        <v>24</v>
      </c>
      <c r="K928">
        <v>0</v>
      </c>
      <c r="L928" t="s">
        <v>29</v>
      </c>
    </row>
    <row r="929" spans="1:12" x14ac:dyDescent="0.35">
      <c r="A929">
        <v>928</v>
      </c>
      <c r="B929" t="s">
        <v>46</v>
      </c>
      <c r="C929">
        <v>33</v>
      </c>
      <c r="D929" s="1">
        <v>45351</v>
      </c>
      <c r="E929">
        <v>4</v>
      </c>
      <c r="F929" t="s">
        <v>66</v>
      </c>
      <c r="G929">
        <v>48</v>
      </c>
      <c r="H929" t="s">
        <v>32</v>
      </c>
      <c r="I929" t="s">
        <v>1006</v>
      </c>
      <c r="J929" t="s">
        <v>65</v>
      </c>
      <c r="K929">
        <v>17.23</v>
      </c>
      <c r="L929" t="s">
        <v>19</v>
      </c>
    </row>
    <row r="930" spans="1:12" x14ac:dyDescent="0.35">
      <c r="A930">
        <v>929</v>
      </c>
      <c r="B930" t="s">
        <v>79</v>
      </c>
      <c r="C930">
        <v>37</v>
      </c>
      <c r="D930" s="1">
        <v>45215</v>
      </c>
      <c r="E930">
        <v>4</v>
      </c>
      <c r="F930" t="s">
        <v>113</v>
      </c>
      <c r="G930">
        <v>72</v>
      </c>
      <c r="H930" t="s">
        <v>51</v>
      </c>
      <c r="I930" t="s">
        <v>1007</v>
      </c>
      <c r="J930" t="s">
        <v>61</v>
      </c>
      <c r="K930">
        <v>0</v>
      </c>
      <c r="L930" t="s">
        <v>53</v>
      </c>
    </row>
    <row r="931" spans="1:12" x14ac:dyDescent="0.35">
      <c r="A931">
        <v>930</v>
      </c>
      <c r="B931" t="s">
        <v>20</v>
      </c>
      <c r="C931">
        <v>48</v>
      </c>
      <c r="D931" s="1">
        <v>45542</v>
      </c>
      <c r="E931">
        <v>1</v>
      </c>
      <c r="F931" t="s">
        <v>125</v>
      </c>
      <c r="G931">
        <v>6</v>
      </c>
      <c r="H931" t="s">
        <v>51</v>
      </c>
      <c r="I931" t="s">
        <v>1008</v>
      </c>
      <c r="J931" t="s">
        <v>61</v>
      </c>
      <c r="K931">
        <v>0</v>
      </c>
      <c r="L931" t="s">
        <v>25</v>
      </c>
    </row>
    <row r="932" spans="1:12" x14ac:dyDescent="0.35">
      <c r="A932">
        <v>931</v>
      </c>
      <c r="B932" t="s">
        <v>54</v>
      </c>
      <c r="C932">
        <v>54</v>
      </c>
      <c r="D932" s="1">
        <v>45176</v>
      </c>
      <c r="E932">
        <v>1</v>
      </c>
      <c r="F932" t="s">
        <v>72</v>
      </c>
      <c r="G932">
        <v>11</v>
      </c>
      <c r="H932" t="s">
        <v>62</v>
      </c>
      <c r="I932" t="s">
        <v>1009</v>
      </c>
      <c r="J932" t="s">
        <v>78</v>
      </c>
      <c r="K932">
        <v>11.55</v>
      </c>
      <c r="L932" t="s">
        <v>49</v>
      </c>
    </row>
    <row r="933" spans="1:12" x14ac:dyDescent="0.35">
      <c r="A933">
        <v>932</v>
      </c>
      <c r="B933" t="s">
        <v>37</v>
      </c>
      <c r="C933">
        <v>28</v>
      </c>
      <c r="D933" s="1">
        <v>44892</v>
      </c>
      <c r="E933">
        <v>5</v>
      </c>
      <c r="F933" t="s">
        <v>173</v>
      </c>
      <c r="G933">
        <v>73</v>
      </c>
      <c r="H933" t="s">
        <v>44</v>
      </c>
      <c r="I933" t="s">
        <v>1010</v>
      </c>
      <c r="J933" t="s">
        <v>24</v>
      </c>
      <c r="K933">
        <v>8.9700000000000006</v>
      </c>
      <c r="L933" t="s">
        <v>36</v>
      </c>
    </row>
    <row r="934" spans="1:12" x14ac:dyDescent="0.35">
      <c r="A934">
        <v>933</v>
      </c>
      <c r="B934" t="s">
        <v>54</v>
      </c>
      <c r="C934">
        <v>46</v>
      </c>
      <c r="D934" s="1">
        <v>45004</v>
      </c>
      <c r="E934">
        <v>1</v>
      </c>
      <c r="F934" t="s">
        <v>55</v>
      </c>
      <c r="G934">
        <v>2</v>
      </c>
      <c r="H934" t="s">
        <v>16</v>
      </c>
      <c r="I934" t="s">
        <v>1011</v>
      </c>
      <c r="J934" t="s">
        <v>57</v>
      </c>
      <c r="K934">
        <v>0</v>
      </c>
      <c r="L934" t="s">
        <v>49</v>
      </c>
    </row>
    <row r="935" spans="1:12" x14ac:dyDescent="0.35">
      <c r="A935">
        <v>934</v>
      </c>
      <c r="B935" t="s">
        <v>46</v>
      </c>
      <c r="C935">
        <v>48</v>
      </c>
      <c r="D935" s="1">
        <v>45009</v>
      </c>
      <c r="E935">
        <v>5</v>
      </c>
      <c r="F935" t="s">
        <v>70</v>
      </c>
      <c r="G935">
        <v>84</v>
      </c>
      <c r="H935" t="s">
        <v>16</v>
      </c>
      <c r="I935" t="s">
        <v>1012</v>
      </c>
      <c r="J935" t="s">
        <v>78</v>
      </c>
      <c r="K935">
        <v>7.78</v>
      </c>
      <c r="L935" t="s">
        <v>19</v>
      </c>
    </row>
    <row r="936" spans="1:12" x14ac:dyDescent="0.35">
      <c r="A936">
        <v>935</v>
      </c>
      <c r="B936" t="s">
        <v>20</v>
      </c>
      <c r="C936">
        <v>20</v>
      </c>
      <c r="D936" s="1">
        <v>45091</v>
      </c>
      <c r="E936">
        <v>3</v>
      </c>
      <c r="F936" t="s">
        <v>21</v>
      </c>
      <c r="G936">
        <v>57</v>
      </c>
      <c r="H936" t="s">
        <v>51</v>
      </c>
      <c r="I936" t="s">
        <v>1013</v>
      </c>
      <c r="J936" t="s">
        <v>24</v>
      </c>
      <c r="K936">
        <v>11.63</v>
      </c>
      <c r="L936" t="s">
        <v>25</v>
      </c>
    </row>
    <row r="937" spans="1:12" x14ac:dyDescent="0.35">
      <c r="A937">
        <v>936</v>
      </c>
      <c r="B937" t="s">
        <v>42</v>
      </c>
      <c r="C937">
        <v>50</v>
      </c>
      <c r="D937" s="1">
        <v>45367</v>
      </c>
      <c r="E937">
        <v>1</v>
      </c>
      <c r="F937" t="s">
        <v>116</v>
      </c>
      <c r="G937">
        <v>20</v>
      </c>
      <c r="H937" t="s">
        <v>22</v>
      </c>
      <c r="I937" t="s">
        <v>1014</v>
      </c>
      <c r="J937" t="s">
        <v>78</v>
      </c>
      <c r="K937">
        <v>9.0399999999999991</v>
      </c>
      <c r="L937" t="s">
        <v>41</v>
      </c>
    </row>
    <row r="938" spans="1:12" x14ac:dyDescent="0.35">
      <c r="A938">
        <v>937</v>
      </c>
      <c r="B938" t="s">
        <v>58</v>
      </c>
      <c r="C938">
        <v>46</v>
      </c>
      <c r="D938" s="1">
        <v>45001</v>
      </c>
      <c r="E938">
        <v>1</v>
      </c>
      <c r="F938" t="s">
        <v>43</v>
      </c>
      <c r="G938">
        <v>13</v>
      </c>
      <c r="H938" t="s">
        <v>22</v>
      </c>
      <c r="I938" t="s">
        <v>1015</v>
      </c>
      <c r="J938" t="s">
        <v>40</v>
      </c>
      <c r="K938">
        <v>10.42</v>
      </c>
      <c r="L938" t="s">
        <v>41</v>
      </c>
    </row>
    <row r="939" spans="1:12" x14ac:dyDescent="0.35">
      <c r="A939">
        <v>938</v>
      </c>
      <c r="B939" t="s">
        <v>79</v>
      </c>
      <c r="C939">
        <v>23</v>
      </c>
      <c r="D939" s="1">
        <v>45515</v>
      </c>
      <c r="E939">
        <v>5</v>
      </c>
      <c r="F939" t="s">
        <v>137</v>
      </c>
      <c r="G939">
        <v>97</v>
      </c>
      <c r="H939" t="s">
        <v>16</v>
      </c>
      <c r="I939" t="s">
        <v>1016</v>
      </c>
      <c r="J939" t="s">
        <v>57</v>
      </c>
      <c r="K939">
        <v>14.5</v>
      </c>
      <c r="L939" t="s">
        <v>53</v>
      </c>
    </row>
    <row r="940" spans="1:12" x14ac:dyDescent="0.35">
      <c r="A940">
        <v>939</v>
      </c>
      <c r="B940" t="s">
        <v>14</v>
      </c>
      <c r="C940">
        <v>45</v>
      </c>
      <c r="D940" s="1">
        <v>45047</v>
      </c>
      <c r="E940">
        <v>2</v>
      </c>
      <c r="F940" t="s">
        <v>47</v>
      </c>
      <c r="G940">
        <v>19</v>
      </c>
      <c r="H940" t="s">
        <v>32</v>
      </c>
      <c r="I940" t="s">
        <v>1017</v>
      </c>
      <c r="J940" t="s">
        <v>18</v>
      </c>
      <c r="K940">
        <v>10.96</v>
      </c>
      <c r="L940" t="s">
        <v>19</v>
      </c>
    </row>
    <row r="941" spans="1:12" x14ac:dyDescent="0.35">
      <c r="A941">
        <v>940</v>
      </c>
      <c r="B941" t="s">
        <v>20</v>
      </c>
      <c r="C941">
        <v>25</v>
      </c>
      <c r="D941" s="1">
        <v>44954</v>
      </c>
      <c r="E941">
        <v>5</v>
      </c>
      <c r="F941" t="s">
        <v>82</v>
      </c>
      <c r="G941">
        <v>75</v>
      </c>
      <c r="H941" t="s">
        <v>51</v>
      </c>
      <c r="I941" t="s">
        <v>1018</v>
      </c>
      <c r="J941" t="s">
        <v>78</v>
      </c>
      <c r="K941">
        <v>14.41</v>
      </c>
      <c r="L941" t="s">
        <v>25</v>
      </c>
    </row>
    <row r="942" spans="1:12" x14ac:dyDescent="0.35">
      <c r="A942">
        <v>941</v>
      </c>
      <c r="B942" t="s">
        <v>20</v>
      </c>
      <c r="C942">
        <v>53</v>
      </c>
      <c r="D942" s="1">
        <v>45172</v>
      </c>
      <c r="E942">
        <v>5</v>
      </c>
      <c r="F942" t="s">
        <v>82</v>
      </c>
      <c r="G942">
        <v>72</v>
      </c>
      <c r="H942" t="s">
        <v>22</v>
      </c>
      <c r="I942" t="s">
        <v>1019</v>
      </c>
      <c r="J942" t="s">
        <v>61</v>
      </c>
      <c r="K942">
        <v>0</v>
      </c>
      <c r="L942" t="s">
        <v>25</v>
      </c>
    </row>
    <row r="943" spans="1:12" x14ac:dyDescent="0.35">
      <c r="A943">
        <v>942</v>
      </c>
      <c r="B943" t="s">
        <v>46</v>
      </c>
      <c r="C943">
        <v>34</v>
      </c>
      <c r="D943" s="1">
        <v>45450</v>
      </c>
      <c r="E943">
        <v>4</v>
      </c>
      <c r="F943" t="s">
        <v>15</v>
      </c>
      <c r="G943">
        <v>63</v>
      </c>
      <c r="H943" t="s">
        <v>22</v>
      </c>
      <c r="I943" t="s">
        <v>1020</v>
      </c>
      <c r="J943" t="s">
        <v>68</v>
      </c>
      <c r="K943">
        <v>0</v>
      </c>
      <c r="L943" t="s">
        <v>19</v>
      </c>
    </row>
    <row r="944" spans="1:12" x14ac:dyDescent="0.35">
      <c r="A944">
        <v>943</v>
      </c>
      <c r="B944" t="s">
        <v>54</v>
      </c>
      <c r="C944">
        <v>35</v>
      </c>
      <c r="D944" s="1">
        <v>45227</v>
      </c>
      <c r="E944">
        <v>3</v>
      </c>
      <c r="F944" t="s">
        <v>76</v>
      </c>
      <c r="G944">
        <v>71</v>
      </c>
      <c r="H944" t="s">
        <v>22</v>
      </c>
      <c r="I944" t="s">
        <v>1021</v>
      </c>
      <c r="J944" t="s">
        <v>57</v>
      </c>
      <c r="K944">
        <v>0</v>
      </c>
      <c r="L944" t="s">
        <v>49</v>
      </c>
    </row>
    <row r="945" spans="1:12" x14ac:dyDescent="0.35">
      <c r="A945">
        <v>944</v>
      </c>
      <c r="B945" t="s">
        <v>20</v>
      </c>
      <c r="C945">
        <v>32</v>
      </c>
      <c r="D945" s="1">
        <v>45090</v>
      </c>
      <c r="E945">
        <v>3</v>
      </c>
      <c r="F945" t="s">
        <v>98</v>
      </c>
      <c r="G945">
        <v>20</v>
      </c>
      <c r="H945" t="s">
        <v>32</v>
      </c>
      <c r="I945" t="s">
        <v>1022</v>
      </c>
      <c r="J945" t="s">
        <v>18</v>
      </c>
      <c r="K945">
        <v>11.41</v>
      </c>
      <c r="L945" t="s">
        <v>25</v>
      </c>
    </row>
    <row r="946" spans="1:12" x14ac:dyDescent="0.35">
      <c r="A946">
        <v>945</v>
      </c>
      <c r="B946" t="s">
        <v>42</v>
      </c>
      <c r="C946">
        <v>46</v>
      </c>
      <c r="D946" s="1">
        <v>45329</v>
      </c>
      <c r="E946">
        <v>4</v>
      </c>
      <c r="F946" t="s">
        <v>96</v>
      </c>
      <c r="G946">
        <v>57</v>
      </c>
      <c r="H946" t="s">
        <v>22</v>
      </c>
      <c r="I946" t="s">
        <v>1023</v>
      </c>
      <c r="J946" t="s">
        <v>68</v>
      </c>
      <c r="K946">
        <v>12.65</v>
      </c>
      <c r="L946" t="s">
        <v>41</v>
      </c>
    </row>
    <row r="947" spans="1:12" x14ac:dyDescent="0.35">
      <c r="A947">
        <v>946</v>
      </c>
      <c r="B947" t="s">
        <v>26</v>
      </c>
      <c r="C947">
        <v>29</v>
      </c>
      <c r="D947" s="1">
        <v>44915</v>
      </c>
      <c r="E947">
        <v>5</v>
      </c>
      <c r="F947" t="s">
        <v>27</v>
      </c>
      <c r="G947">
        <v>82</v>
      </c>
      <c r="H947" t="s">
        <v>44</v>
      </c>
      <c r="I947" t="s">
        <v>1024</v>
      </c>
      <c r="J947" t="s">
        <v>78</v>
      </c>
      <c r="K947">
        <v>8.35</v>
      </c>
      <c r="L947" t="s">
        <v>29</v>
      </c>
    </row>
    <row r="948" spans="1:12" x14ac:dyDescent="0.35">
      <c r="A948">
        <v>947</v>
      </c>
      <c r="B948" t="s">
        <v>26</v>
      </c>
      <c r="C948">
        <v>24</v>
      </c>
      <c r="D948" s="1">
        <v>45028</v>
      </c>
      <c r="E948">
        <v>4</v>
      </c>
      <c r="F948" t="s">
        <v>94</v>
      </c>
      <c r="G948">
        <v>69</v>
      </c>
      <c r="H948" t="s">
        <v>51</v>
      </c>
      <c r="I948" t="s">
        <v>1025</v>
      </c>
      <c r="J948" t="s">
        <v>24</v>
      </c>
      <c r="K948">
        <v>0</v>
      </c>
      <c r="L948" t="s">
        <v>29</v>
      </c>
    </row>
    <row r="949" spans="1:12" x14ac:dyDescent="0.35">
      <c r="A949">
        <v>948</v>
      </c>
      <c r="B949" t="s">
        <v>54</v>
      </c>
      <c r="C949">
        <v>60</v>
      </c>
      <c r="D949" s="1">
        <v>45241</v>
      </c>
      <c r="E949">
        <v>1</v>
      </c>
      <c r="F949" t="s">
        <v>55</v>
      </c>
      <c r="G949">
        <v>3</v>
      </c>
      <c r="H949" t="s">
        <v>22</v>
      </c>
      <c r="I949" t="s">
        <v>1026</v>
      </c>
      <c r="J949" t="s">
        <v>24</v>
      </c>
      <c r="K949">
        <v>0</v>
      </c>
      <c r="L949" t="s">
        <v>49</v>
      </c>
    </row>
    <row r="950" spans="1:12" x14ac:dyDescent="0.35">
      <c r="A950">
        <v>949</v>
      </c>
      <c r="B950" t="s">
        <v>42</v>
      </c>
      <c r="C950">
        <v>24</v>
      </c>
      <c r="D950" s="1">
        <v>45331</v>
      </c>
      <c r="E950">
        <v>3</v>
      </c>
      <c r="F950" t="s">
        <v>116</v>
      </c>
      <c r="G950">
        <v>19</v>
      </c>
      <c r="H950" t="s">
        <v>44</v>
      </c>
      <c r="I950" t="s">
        <v>1027</v>
      </c>
      <c r="J950" t="s">
        <v>68</v>
      </c>
      <c r="K950">
        <v>0</v>
      </c>
      <c r="L950" t="s">
        <v>41</v>
      </c>
    </row>
    <row r="951" spans="1:12" x14ac:dyDescent="0.35">
      <c r="A951">
        <v>950</v>
      </c>
      <c r="B951" t="s">
        <v>46</v>
      </c>
      <c r="C951">
        <v>48</v>
      </c>
      <c r="D951" s="1">
        <v>45405</v>
      </c>
      <c r="E951">
        <v>2</v>
      </c>
      <c r="F951" t="s">
        <v>119</v>
      </c>
      <c r="G951">
        <v>21</v>
      </c>
      <c r="H951" t="s">
        <v>32</v>
      </c>
      <c r="I951" t="s">
        <v>1028</v>
      </c>
      <c r="J951" t="s">
        <v>68</v>
      </c>
      <c r="K951">
        <v>0</v>
      </c>
      <c r="L951" t="s">
        <v>19</v>
      </c>
    </row>
    <row r="952" spans="1:12" x14ac:dyDescent="0.35">
      <c r="A952">
        <v>951</v>
      </c>
      <c r="B952" t="s">
        <v>14</v>
      </c>
      <c r="C952">
        <v>27</v>
      </c>
      <c r="D952" s="1">
        <v>45158</v>
      </c>
      <c r="E952">
        <v>4</v>
      </c>
      <c r="F952" t="s">
        <v>70</v>
      </c>
      <c r="G952">
        <v>76</v>
      </c>
      <c r="H952" t="s">
        <v>62</v>
      </c>
      <c r="I952" t="s">
        <v>1029</v>
      </c>
      <c r="J952" t="s">
        <v>57</v>
      </c>
      <c r="K952">
        <v>19.21</v>
      </c>
      <c r="L952" t="s">
        <v>19</v>
      </c>
    </row>
    <row r="953" spans="1:12" x14ac:dyDescent="0.35">
      <c r="A953">
        <v>952</v>
      </c>
      <c r="B953" t="s">
        <v>20</v>
      </c>
      <c r="C953">
        <v>58</v>
      </c>
      <c r="D953" s="1">
        <v>44876</v>
      </c>
      <c r="E953">
        <v>4</v>
      </c>
      <c r="F953" t="s">
        <v>21</v>
      </c>
      <c r="G953">
        <v>37</v>
      </c>
      <c r="H953" t="s">
        <v>32</v>
      </c>
      <c r="I953" t="s">
        <v>1030</v>
      </c>
      <c r="J953" t="s">
        <v>24</v>
      </c>
      <c r="K953">
        <v>14.97</v>
      </c>
      <c r="L953" t="s">
        <v>25</v>
      </c>
    </row>
    <row r="954" spans="1:12" x14ac:dyDescent="0.35">
      <c r="A954">
        <v>953</v>
      </c>
      <c r="B954" t="s">
        <v>20</v>
      </c>
      <c r="C954">
        <v>39</v>
      </c>
      <c r="D954" s="1">
        <v>45392</v>
      </c>
      <c r="E954">
        <v>2</v>
      </c>
      <c r="F954" t="s">
        <v>98</v>
      </c>
      <c r="G954">
        <v>18</v>
      </c>
      <c r="H954" t="s">
        <v>62</v>
      </c>
      <c r="I954" t="s">
        <v>1031</v>
      </c>
      <c r="J954" t="s">
        <v>24</v>
      </c>
      <c r="K954">
        <v>0</v>
      </c>
      <c r="L954" t="s">
        <v>25</v>
      </c>
    </row>
    <row r="955" spans="1:12" x14ac:dyDescent="0.35">
      <c r="A955">
        <v>954</v>
      </c>
      <c r="B955" t="s">
        <v>79</v>
      </c>
      <c r="C955">
        <v>32</v>
      </c>
      <c r="D955" s="1">
        <v>45179</v>
      </c>
      <c r="E955">
        <v>1</v>
      </c>
      <c r="F955" t="s">
        <v>142</v>
      </c>
      <c r="G955">
        <v>2</v>
      </c>
      <c r="H955" t="s">
        <v>16</v>
      </c>
      <c r="I955" t="s">
        <v>1032</v>
      </c>
      <c r="J955" t="s">
        <v>78</v>
      </c>
      <c r="K955">
        <v>10.81</v>
      </c>
      <c r="L955" t="s">
        <v>53</v>
      </c>
    </row>
    <row r="956" spans="1:12" x14ac:dyDescent="0.35">
      <c r="A956">
        <v>955</v>
      </c>
      <c r="B956" t="s">
        <v>37</v>
      </c>
      <c r="C956">
        <v>43</v>
      </c>
      <c r="D956" s="1">
        <v>44944</v>
      </c>
      <c r="E956">
        <v>3</v>
      </c>
      <c r="F956" t="s">
        <v>87</v>
      </c>
      <c r="G956">
        <v>47</v>
      </c>
      <c r="H956" t="s">
        <v>32</v>
      </c>
      <c r="I956" t="s">
        <v>1033</v>
      </c>
      <c r="J956" t="s">
        <v>57</v>
      </c>
      <c r="K956">
        <v>0</v>
      </c>
      <c r="L956" t="s">
        <v>36</v>
      </c>
    </row>
    <row r="957" spans="1:12" x14ac:dyDescent="0.35">
      <c r="A957">
        <v>956</v>
      </c>
      <c r="B957" t="s">
        <v>26</v>
      </c>
      <c r="C957">
        <v>52</v>
      </c>
      <c r="D957" s="1">
        <v>45140</v>
      </c>
      <c r="E957">
        <v>2</v>
      </c>
      <c r="F957" t="s">
        <v>94</v>
      </c>
      <c r="G957">
        <v>69</v>
      </c>
      <c r="H957" t="s">
        <v>22</v>
      </c>
      <c r="I957" t="s">
        <v>1034</v>
      </c>
      <c r="J957" t="s">
        <v>18</v>
      </c>
      <c r="K957">
        <v>0</v>
      </c>
      <c r="L957" t="s">
        <v>29</v>
      </c>
    </row>
    <row r="958" spans="1:12" x14ac:dyDescent="0.35">
      <c r="A958">
        <v>957</v>
      </c>
      <c r="B958" t="s">
        <v>79</v>
      </c>
      <c r="C958">
        <v>29</v>
      </c>
      <c r="D958" s="1">
        <v>45002</v>
      </c>
      <c r="E958">
        <v>5</v>
      </c>
      <c r="F958" t="s">
        <v>137</v>
      </c>
      <c r="G958">
        <v>71</v>
      </c>
      <c r="H958" t="s">
        <v>16</v>
      </c>
      <c r="I958" t="s">
        <v>1035</v>
      </c>
      <c r="J958" t="s">
        <v>24</v>
      </c>
      <c r="K958">
        <v>0</v>
      </c>
      <c r="L958" t="s">
        <v>53</v>
      </c>
    </row>
    <row r="959" spans="1:12" x14ac:dyDescent="0.35">
      <c r="A959">
        <v>958</v>
      </c>
      <c r="B959" t="s">
        <v>58</v>
      </c>
      <c r="C959">
        <v>44</v>
      </c>
      <c r="D959" s="1">
        <v>45517</v>
      </c>
      <c r="E959">
        <v>4</v>
      </c>
      <c r="F959" t="s">
        <v>148</v>
      </c>
      <c r="G959">
        <v>31</v>
      </c>
      <c r="H959" t="s">
        <v>32</v>
      </c>
      <c r="I959" t="s">
        <v>1036</v>
      </c>
      <c r="J959" t="s">
        <v>68</v>
      </c>
      <c r="K959">
        <v>0</v>
      </c>
      <c r="L959" t="s">
        <v>41</v>
      </c>
    </row>
    <row r="960" spans="1:12" x14ac:dyDescent="0.35">
      <c r="A960">
        <v>959</v>
      </c>
      <c r="B960" t="s">
        <v>54</v>
      </c>
      <c r="C960">
        <v>35</v>
      </c>
      <c r="D960" s="1">
        <v>45350</v>
      </c>
      <c r="E960">
        <v>2</v>
      </c>
      <c r="F960" t="s">
        <v>55</v>
      </c>
      <c r="G960">
        <v>1</v>
      </c>
      <c r="H960" t="s">
        <v>44</v>
      </c>
      <c r="I960" t="s">
        <v>1037</v>
      </c>
      <c r="J960" t="s">
        <v>78</v>
      </c>
      <c r="K960">
        <v>13.81</v>
      </c>
      <c r="L960" t="s">
        <v>49</v>
      </c>
    </row>
    <row r="961" spans="1:12" x14ac:dyDescent="0.35">
      <c r="A961">
        <v>960</v>
      </c>
      <c r="B961" t="s">
        <v>79</v>
      </c>
      <c r="C961">
        <v>57</v>
      </c>
      <c r="D961" s="1">
        <v>45108</v>
      </c>
      <c r="E961">
        <v>3</v>
      </c>
      <c r="F961" t="s">
        <v>100</v>
      </c>
      <c r="G961">
        <v>42</v>
      </c>
      <c r="H961" t="s">
        <v>51</v>
      </c>
      <c r="I961" t="s">
        <v>1038</v>
      </c>
      <c r="J961" t="s">
        <v>65</v>
      </c>
      <c r="K961">
        <v>0</v>
      </c>
      <c r="L961" t="s">
        <v>53</v>
      </c>
    </row>
    <row r="962" spans="1:12" x14ac:dyDescent="0.35">
      <c r="A962">
        <v>961</v>
      </c>
      <c r="B962" t="s">
        <v>42</v>
      </c>
      <c r="C962">
        <v>58</v>
      </c>
      <c r="D962" s="1">
        <v>45441</v>
      </c>
      <c r="E962">
        <v>1</v>
      </c>
      <c r="F962" t="s">
        <v>43</v>
      </c>
      <c r="G962">
        <v>16</v>
      </c>
      <c r="H962" t="s">
        <v>51</v>
      </c>
      <c r="I962" t="s">
        <v>1039</v>
      </c>
      <c r="J962" t="s">
        <v>18</v>
      </c>
      <c r="K962">
        <v>11.27</v>
      </c>
      <c r="L962" t="s">
        <v>41</v>
      </c>
    </row>
    <row r="963" spans="1:12" x14ac:dyDescent="0.35">
      <c r="A963">
        <v>962</v>
      </c>
      <c r="B963" t="s">
        <v>20</v>
      </c>
      <c r="C963">
        <v>42</v>
      </c>
      <c r="D963" s="1">
        <v>45061</v>
      </c>
      <c r="E963">
        <v>4</v>
      </c>
      <c r="F963" t="s">
        <v>82</v>
      </c>
      <c r="G963">
        <v>85</v>
      </c>
      <c r="H963" t="s">
        <v>62</v>
      </c>
      <c r="I963" t="s">
        <v>1040</v>
      </c>
      <c r="J963" t="s">
        <v>78</v>
      </c>
      <c r="K963">
        <v>0</v>
      </c>
      <c r="L963" t="s">
        <v>25</v>
      </c>
    </row>
    <row r="964" spans="1:12" x14ac:dyDescent="0.35">
      <c r="A964">
        <v>963</v>
      </c>
      <c r="B964" t="s">
        <v>30</v>
      </c>
      <c r="C964">
        <v>39</v>
      </c>
      <c r="D964" s="1">
        <v>45227</v>
      </c>
      <c r="E964">
        <v>4</v>
      </c>
      <c r="F964" t="s">
        <v>31</v>
      </c>
      <c r="G964">
        <v>51</v>
      </c>
      <c r="H964" t="s">
        <v>16</v>
      </c>
      <c r="I964" t="s">
        <v>1041</v>
      </c>
      <c r="J964" t="s">
        <v>78</v>
      </c>
      <c r="K964">
        <v>6.72</v>
      </c>
      <c r="L964" t="s">
        <v>34</v>
      </c>
    </row>
    <row r="965" spans="1:12" x14ac:dyDescent="0.35">
      <c r="A965">
        <v>964</v>
      </c>
      <c r="B965" t="s">
        <v>26</v>
      </c>
      <c r="C965">
        <v>50</v>
      </c>
      <c r="D965" s="1">
        <v>44871</v>
      </c>
      <c r="E965">
        <v>2</v>
      </c>
      <c r="F965" t="s">
        <v>122</v>
      </c>
      <c r="G965">
        <v>18</v>
      </c>
      <c r="H965" t="s">
        <v>22</v>
      </c>
      <c r="I965" t="s">
        <v>1042</v>
      </c>
      <c r="J965" t="s">
        <v>40</v>
      </c>
      <c r="K965">
        <v>7.5</v>
      </c>
      <c r="L965" t="s">
        <v>29</v>
      </c>
    </row>
    <row r="966" spans="1:12" x14ac:dyDescent="0.35">
      <c r="A966">
        <v>965</v>
      </c>
      <c r="B966" t="s">
        <v>30</v>
      </c>
      <c r="C966">
        <v>38</v>
      </c>
      <c r="D966" s="1">
        <v>45399</v>
      </c>
      <c r="E966">
        <v>1</v>
      </c>
      <c r="F966" t="s">
        <v>238</v>
      </c>
      <c r="G966">
        <v>48</v>
      </c>
      <c r="H966" t="s">
        <v>22</v>
      </c>
      <c r="I966" t="s">
        <v>1043</v>
      </c>
      <c r="J966" t="s">
        <v>61</v>
      </c>
      <c r="K966">
        <v>0</v>
      </c>
      <c r="L966" t="s">
        <v>34</v>
      </c>
    </row>
    <row r="967" spans="1:12" x14ac:dyDescent="0.35">
      <c r="A967">
        <v>966</v>
      </c>
      <c r="B967" t="s">
        <v>37</v>
      </c>
      <c r="C967">
        <v>58</v>
      </c>
      <c r="D967" s="1">
        <v>45373</v>
      </c>
      <c r="E967">
        <v>1</v>
      </c>
      <c r="F967" t="s">
        <v>84</v>
      </c>
      <c r="G967">
        <v>15</v>
      </c>
      <c r="H967" t="s">
        <v>44</v>
      </c>
      <c r="I967" t="s">
        <v>1044</v>
      </c>
      <c r="J967" t="s">
        <v>57</v>
      </c>
      <c r="K967">
        <v>11.38</v>
      </c>
      <c r="L967" t="s">
        <v>36</v>
      </c>
    </row>
    <row r="968" spans="1:12" x14ac:dyDescent="0.35">
      <c r="A968">
        <v>967</v>
      </c>
      <c r="B968" t="s">
        <v>58</v>
      </c>
      <c r="C968">
        <v>46</v>
      </c>
      <c r="D968" s="1">
        <v>45514</v>
      </c>
      <c r="E968">
        <v>1</v>
      </c>
      <c r="F968" t="s">
        <v>148</v>
      </c>
      <c r="G968">
        <v>35</v>
      </c>
      <c r="H968" t="s">
        <v>22</v>
      </c>
      <c r="I968" t="s">
        <v>1045</v>
      </c>
      <c r="J968" t="s">
        <v>68</v>
      </c>
      <c r="K968">
        <v>0</v>
      </c>
      <c r="L968" t="s">
        <v>41</v>
      </c>
    </row>
    <row r="969" spans="1:12" x14ac:dyDescent="0.35">
      <c r="A969">
        <v>968</v>
      </c>
      <c r="B969" t="s">
        <v>26</v>
      </c>
      <c r="C969">
        <v>35</v>
      </c>
      <c r="D969" s="1">
        <v>45358</v>
      </c>
      <c r="E969">
        <v>3</v>
      </c>
      <c r="F969" t="s">
        <v>127</v>
      </c>
      <c r="G969">
        <v>43</v>
      </c>
      <c r="H969" t="s">
        <v>51</v>
      </c>
      <c r="I969" t="s">
        <v>1046</v>
      </c>
      <c r="J969" t="s">
        <v>65</v>
      </c>
      <c r="K969">
        <v>9.51</v>
      </c>
      <c r="L969" t="s">
        <v>29</v>
      </c>
    </row>
    <row r="970" spans="1:12" x14ac:dyDescent="0.35">
      <c r="A970">
        <v>969</v>
      </c>
      <c r="B970" t="s">
        <v>30</v>
      </c>
      <c r="C970">
        <v>56</v>
      </c>
      <c r="D970" s="1">
        <v>45183</v>
      </c>
      <c r="E970">
        <v>5</v>
      </c>
      <c r="F970" t="s">
        <v>197</v>
      </c>
      <c r="G970">
        <v>98</v>
      </c>
      <c r="H970" t="s">
        <v>44</v>
      </c>
      <c r="I970" t="s">
        <v>1047</v>
      </c>
      <c r="J970" t="s">
        <v>40</v>
      </c>
      <c r="K970">
        <v>0</v>
      </c>
      <c r="L970" t="s">
        <v>34</v>
      </c>
    </row>
    <row r="971" spans="1:12" x14ac:dyDescent="0.35">
      <c r="A971">
        <v>970</v>
      </c>
      <c r="B971" t="s">
        <v>14</v>
      </c>
      <c r="C971">
        <v>45</v>
      </c>
      <c r="D971" s="1">
        <v>45330</v>
      </c>
      <c r="E971">
        <v>1</v>
      </c>
      <c r="F971" t="s">
        <v>47</v>
      </c>
      <c r="G971">
        <v>6</v>
      </c>
      <c r="H971" t="s">
        <v>22</v>
      </c>
      <c r="I971" t="s">
        <v>1048</v>
      </c>
      <c r="J971" t="s">
        <v>78</v>
      </c>
      <c r="K971">
        <v>7.2</v>
      </c>
      <c r="L971" t="s">
        <v>19</v>
      </c>
    </row>
    <row r="972" spans="1:12" x14ac:dyDescent="0.35">
      <c r="A972">
        <v>971</v>
      </c>
      <c r="B972" t="s">
        <v>54</v>
      </c>
      <c r="C972">
        <v>39</v>
      </c>
      <c r="D972" s="1">
        <v>45517</v>
      </c>
      <c r="E972">
        <v>1</v>
      </c>
      <c r="F972" t="s">
        <v>55</v>
      </c>
      <c r="G972">
        <v>5</v>
      </c>
      <c r="H972" t="s">
        <v>22</v>
      </c>
      <c r="I972" t="s">
        <v>1049</v>
      </c>
      <c r="J972" t="s">
        <v>40</v>
      </c>
      <c r="K972">
        <v>0</v>
      </c>
      <c r="L972" t="s">
        <v>49</v>
      </c>
    </row>
    <row r="973" spans="1:12" x14ac:dyDescent="0.35">
      <c r="A973">
        <v>972</v>
      </c>
      <c r="B973" t="s">
        <v>58</v>
      </c>
      <c r="C973">
        <v>60</v>
      </c>
      <c r="D973" s="1">
        <v>45020</v>
      </c>
      <c r="E973">
        <v>4</v>
      </c>
      <c r="F973" t="s">
        <v>96</v>
      </c>
      <c r="G973">
        <v>70</v>
      </c>
      <c r="H973" t="s">
        <v>62</v>
      </c>
      <c r="I973" t="s">
        <v>1050</v>
      </c>
      <c r="J973" t="s">
        <v>24</v>
      </c>
      <c r="K973">
        <v>6.07</v>
      </c>
      <c r="L973" t="s">
        <v>41</v>
      </c>
    </row>
    <row r="974" spans="1:12" x14ac:dyDescent="0.35">
      <c r="A974">
        <v>973</v>
      </c>
      <c r="B974" t="s">
        <v>37</v>
      </c>
      <c r="C974">
        <v>45</v>
      </c>
      <c r="D974" s="1">
        <v>45262</v>
      </c>
      <c r="E974">
        <v>4</v>
      </c>
      <c r="F974" t="s">
        <v>222</v>
      </c>
      <c r="G974">
        <v>51</v>
      </c>
      <c r="H974" t="s">
        <v>16</v>
      </c>
      <c r="I974" t="s">
        <v>1051</v>
      </c>
      <c r="J974" t="s">
        <v>61</v>
      </c>
      <c r="K974">
        <v>0</v>
      </c>
      <c r="L974" t="s">
        <v>36</v>
      </c>
    </row>
    <row r="975" spans="1:12" x14ac:dyDescent="0.35">
      <c r="A975">
        <v>974</v>
      </c>
      <c r="B975" t="s">
        <v>79</v>
      </c>
      <c r="C975">
        <v>45</v>
      </c>
      <c r="D975" s="1">
        <v>45371</v>
      </c>
      <c r="E975">
        <v>1</v>
      </c>
      <c r="F975" t="s">
        <v>142</v>
      </c>
      <c r="G975">
        <v>5</v>
      </c>
      <c r="H975" t="s">
        <v>16</v>
      </c>
      <c r="I975" t="s">
        <v>1052</v>
      </c>
      <c r="J975" t="s">
        <v>57</v>
      </c>
      <c r="K975">
        <v>14.22</v>
      </c>
      <c r="L975" t="s">
        <v>53</v>
      </c>
    </row>
    <row r="976" spans="1:12" x14ac:dyDescent="0.35">
      <c r="A976">
        <v>975</v>
      </c>
      <c r="B976" t="s">
        <v>26</v>
      </c>
      <c r="C976">
        <v>49</v>
      </c>
      <c r="D976" s="1">
        <v>45076</v>
      </c>
      <c r="E976">
        <v>5</v>
      </c>
      <c r="F976" t="s">
        <v>27</v>
      </c>
      <c r="G976">
        <v>70</v>
      </c>
      <c r="H976" t="s">
        <v>44</v>
      </c>
      <c r="I976" t="s">
        <v>1053</v>
      </c>
      <c r="J976" t="s">
        <v>78</v>
      </c>
      <c r="K976">
        <v>10</v>
      </c>
      <c r="L976" t="s">
        <v>29</v>
      </c>
    </row>
    <row r="977" spans="1:12" x14ac:dyDescent="0.35">
      <c r="A977">
        <v>976</v>
      </c>
      <c r="B977" t="s">
        <v>46</v>
      </c>
      <c r="C977">
        <v>34</v>
      </c>
      <c r="D977" s="1">
        <v>45538</v>
      </c>
      <c r="E977">
        <v>1</v>
      </c>
      <c r="F977" t="s">
        <v>119</v>
      </c>
      <c r="G977">
        <v>12</v>
      </c>
      <c r="H977" t="s">
        <v>22</v>
      </c>
      <c r="I977" t="s">
        <v>1054</v>
      </c>
      <c r="J977" t="s">
        <v>24</v>
      </c>
      <c r="K977">
        <v>10.5</v>
      </c>
      <c r="L977" t="s">
        <v>19</v>
      </c>
    </row>
    <row r="978" spans="1:12" x14ac:dyDescent="0.35">
      <c r="A978">
        <v>977</v>
      </c>
      <c r="B978" t="s">
        <v>79</v>
      </c>
      <c r="C978">
        <v>29</v>
      </c>
      <c r="D978" s="1">
        <v>45018</v>
      </c>
      <c r="E978">
        <v>4</v>
      </c>
      <c r="F978" t="s">
        <v>113</v>
      </c>
      <c r="G978">
        <v>59</v>
      </c>
      <c r="H978" t="s">
        <v>22</v>
      </c>
      <c r="I978" t="s">
        <v>1055</v>
      </c>
      <c r="J978" t="s">
        <v>78</v>
      </c>
      <c r="K978">
        <v>13.18</v>
      </c>
      <c r="L978" t="s">
        <v>53</v>
      </c>
    </row>
    <row r="979" spans="1:12" x14ac:dyDescent="0.35">
      <c r="A979">
        <v>978</v>
      </c>
      <c r="B979" t="s">
        <v>26</v>
      </c>
      <c r="C979">
        <v>55</v>
      </c>
      <c r="D979" s="1">
        <v>45010</v>
      </c>
      <c r="E979">
        <v>1</v>
      </c>
      <c r="F979" t="s">
        <v>50</v>
      </c>
      <c r="G979">
        <v>4</v>
      </c>
      <c r="H979" t="s">
        <v>51</v>
      </c>
      <c r="I979" t="s">
        <v>1056</v>
      </c>
      <c r="J979" t="s">
        <v>40</v>
      </c>
      <c r="K979">
        <v>4.79</v>
      </c>
      <c r="L979" t="s">
        <v>29</v>
      </c>
    </row>
    <row r="980" spans="1:12" x14ac:dyDescent="0.35">
      <c r="A980">
        <v>979</v>
      </c>
      <c r="B980" t="s">
        <v>26</v>
      </c>
      <c r="C980">
        <v>42</v>
      </c>
      <c r="D980" s="1">
        <v>45557</v>
      </c>
      <c r="E980">
        <v>5</v>
      </c>
      <c r="F980" t="s">
        <v>27</v>
      </c>
      <c r="G980">
        <v>76</v>
      </c>
      <c r="H980" t="s">
        <v>32</v>
      </c>
      <c r="I980" t="s">
        <v>1057</v>
      </c>
      <c r="J980" t="s">
        <v>40</v>
      </c>
      <c r="K980">
        <v>9.67</v>
      </c>
      <c r="L980" t="s">
        <v>29</v>
      </c>
    </row>
    <row r="981" spans="1:12" x14ac:dyDescent="0.35">
      <c r="A981">
        <v>980</v>
      </c>
      <c r="B981" t="s">
        <v>30</v>
      </c>
      <c r="C981">
        <v>25</v>
      </c>
      <c r="D981" s="1">
        <v>45008</v>
      </c>
      <c r="E981">
        <v>3</v>
      </c>
      <c r="F981" t="s">
        <v>238</v>
      </c>
      <c r="G981">
        <v>37</v>
      </c>
      <c r="H981" t="s">
        <v>51</v>
      </c>
      <c r="I981" t="s">
        <v>1058</v>
      </c>
      <c r="J981" t="s">
        <v>18</v>
      </c>
      <c r="K981">
        <v>6.22</v>
      </c>
      <c r="L981" t="s">
        <v>34</v>
      </c>
    </row>
    <row r="982" spans="1:12" x14ac:dyDescent="0.35">
      <c r="A982">
        <v>981</v>
      </c>
      <c r="B982" t="s">
        <v>42</v>
      </c>
      <c r="C982">
        <v>50</v>
      </c>
      <c r="D982" s="1">
        <v>45135</v>
      </c>
      <c r="E982">
        <v>2</v>
      </c>
      <c r="F982" t="s">
        <v>148</v>
      </c>
      <c r="G982">
        <v>40</v>
      </c>
      <c r="H982" t="s">
        <v>62</v>
      </c>
      <c r="I982" t="s">
        <v>1059</v>
      </c>
      <c r="J982" t="s">
        <v>40</v>
      </c>
      <c r="K982">
        <v>0</v>
      </c>
      <c r="L982" t="s">
        <v>41</v>
      </c>
    </row>
    <row r="983" spans="1:12" x14ac:dyDescent="0.35">
      <c r="A983">
        <v>982</v>
      </c>
      <c r="B983" t="s">
        <v>79</v>
      </c>
      <c r="C983">
        <v>20</v>
      </c>
      <c r="D983" s="1">
        <v>45030</v>
      </c>
      <c r="E983">
        <v>5</v>
      </c>
      <c r="F983" t="s">
        <v>137</v>
      </c>
      <c r="G983">
        <v>77</v>
      </c>
      <c r="H983" t="s">
        <v>16</v>
      </c>
      <c r="I983" t="s">
        <v>1060</v>
      </c>
      <c r="J983" t="s">
        <v>18</v>
      </c>
      <c r="K983">
        <v>0</v>
      </c>
      <c r="L983" t="s">
        <v>53</v>
      </c>
    </row>
    <row r="984" spans="1:12" x14ac:dyDescent="0.35">
      <c r="A984">
        <v>983</v>
      </c>
      <c r="B984" t="s">
        <v>79</v>
      </c>
      <c r="C984">
        <v>38</v>
      </c>
      <c r="D984" s="1">
        <v>45566</v>
      </c>
      <c r="E984">
        <v>1</v>
      </c>
      <c r="F984" t="s">
        <v>142</v>
      </c>
      <c r="G984">
        <v>0</v>
      </c>
      <c r="H984" t="s">
        <v>32</v>
      </c>
      <c r="I984" t="s">
        <v>1061</v>
      </c>
      <c r="J984" t="s">
        <v>18</v>
      </c>
      <c r="K984">
        <v>0</v>
      </c>
      <c r="L984" t="s">
        <v>53</v>
      </c>
    </row>
    <row r="985" spans="1:12" x14ac:dyDescent="0.35">
      <c r="A985">
        <v>984</v>
      </c>
      <c r="B985" t="s">
        <v>46</v>
      </c>
      <c r="C985">
        <v>41</v>
      </c>
      <c r="D985" s="1">
        <v>45382</v>
      </c>
      <c r="E985">
        <v>1</v>
      </c>
      <c r="F985" t="s">
        <v>47</v>
      </c>
      <c r="G985">
        <v>9</v>
      </c>
      <c r="H985" t="s">
        <v>62</v>
      </c>
      <c r="I985" t="s">
        <v>1062</v>
      </c>
      <c r="J985" t="s">
        <v>65</v>
      </c>
      <c r="K985">
        <v>19.78</v>
      </c>
      <c r="L985" t="s">
        <v>19</v>
      </c>
    </row>
    <row r="986" spans="1:12" x14ac:dyDescent="0.35">
      <c r="A986">
        <v>985</v>
      </c>
      <c r="B986" t="s">
        <v>30</v>
      </c>
      <c r="C986">
        <v>39</v>
      </c>
      <c r="D986" s="1">
        <v>45318</v>
      </c>
      <c r="E986">
        <v>1</v>
      </c>
      <c r="F986" t="s">
        <v>109</v>
      </c>
      <c r="G986">
        <v>17</v>
      </c>
      <c r="H986" t="s">
        <v>22</v>
      </c>
      <c r="I986" t="s">
        <v>1063</v>
      </c>
      <c r="J986" t="s">
        <v>78</v>
      </c>
      <c r="K986">
        <v>5.03</v>
      </c>
      <c r="L986" t="s">
        <v>34</v>
      </c>
    </row>
    <row r="987" spans="1:12" x14ac:dyDescent="0.35">
      <c r="A987">
        <v>986</v>
      </c>
      <c r="B987" t="s">
        <v>54</v>
      </c>
      <c r="C987">
        <v>51</v>
      </c>
      <c r="D987" s="1">
        <v>44947</v>
      </c>
      <c r="E987">
        <v>1</v>
      </c>
      <c r="F987" t="s">
        <v>55</v>
      </c>
      <c r="G987">
        <v>15</v>
      </c>
      <c r="H987" t="s">
        <v>44</v>
      </c>
      <c r="I987" t="s">
        <v>1064</v>
      </c>
      <c r="J987" t="s">
        <v>65</v>
      </c>
      <c r="K987">
        <v>6.96</v>
      </c>
      <c r="L987" t="s">
        <v>49</v>
      </c>
    </row>
    <row r="988" spans="1:12" x14ac:dyDescent="0.35">
      <c r="A988">
        <v>987</v>
      </c>
      <c r="B988" t="s">
        <v>14</v>
      </c>
      <c r="C988">
        <v>31</v>
      </c>
      <c r="D988" s="1">
        <v>45045</v>
      </c>
      <c r="E988">
        <v>5</v>
      </c>
      <c r="F988" t="s">
        <v>70</v>
      </c>
      <c r="G988">
        <v>70</v>
      </c>
      <c r="H988" t="s">
        <v>16</v>
      </c>
      <c r="I988" t="s">
        <v>1065</v>
      </c>
      <c r="J988" t="s">
        <v>24</v>
      </c>
      <c r="K988">
        <v>7.85</v>
      </c>
      <c r="L988" t="s">
        <v>19</v>
      </c>
    </row>
    <row r="989" spans="1:12" x14ac:dyDescent="0.35">
      <c r="A989">
        <v>988</v>
      </c>
      <c r="B989" t="s">
        <v>58</v>
      </c>
      <c r="C989">
        <v>18</v>
      </c>
      <c r="D989" s="1">
        <v>45270</v>
      </c>
      <c r="E989">
        <v>5</v>
      </c>
      <c r="F989" t="s">
        <v>59</v>
      </c>
      <c r="G989">
        <v>86</v>
      </c>
      <c r="H989" t="s">
        <v>32</v>
      </c>
      <c r="I989" t="s">
        <v>1066</v>
      </c>
      <c r="J989" t="s">
        <v>24</v>
      </c>
      <c r="K989">
        <v>0</v>
      </c>
      <c r="L989" t="s">
        <v>41</v>
      </c>
    </row>
    <row r="990" spans="1:12" x14ac:dyDescent="0.35">
      <c r="A990">
        <v>989</v>
      </c>
      <c r="B990" t="s">
        <v>14</v>
      </c>
      <c r="C990">
        <v>18</v>
      </c>
      <c r="D990" s="1">
        <v>45061</v>
      </c>
      <c r="E990">
        <v>2</v>
      </c>
      <c r="F990" t="s">
        <v>119</v>
      </c>
      <c r="G990">
        <v>22</v>
      </c>
      <c r="H990" t="s">
        <v>62</v>
      </c>
      <c r="I990" t="s">
        <v>1067</v>
      </c>
      <c r="J990" t="s">
        <v>57</v>
      </c>
      <c r="K990">
        <v>5.8</v>
      </c>
      <c r="L990" t="s">
        <v>19</v>
      </c>
    </row>
    <row r="991" spans="1:12" x14ac:dyDescent="0.35">
      <c r="A991">
        <v>990</v>
      </c>
      <c r="B991" t="s">
        <v>42</v>
      </c>
      <c r="C991">
        <v>28</v>
      </c>
      <c r="D991" s="1">
        <v>45507</v>
      </c>
      <c r="E991">
        <v>4</v>
      </c>
      <c r="F991" t="s">
        <v>96</v>
      </c>
      <c r="G991">
        <v>72</v>
      </c>
      <c r="H991" t="s">
        <v>32</v>
      </c>
      <c r="I991" t="s">
        <v>1068</v>
      </c>
      <c r="J991" t="s">
        <v>57</v>
      </c>
      <c r="K991">
        <v>0</v>
      </c>
      <c r="L991" t="s">
        <v>41</v>
      </c>
    </row>
    <row r="992" spans="1:12" x14ac:dyDescent="0.35">
      <c r="A992">
        <v>991</v>
      </c>
      <c r="B992" t="s">
        <v>14</v>
      </c>
      <c r="C992">
        <v>31</v>
      </c>
      <c r="D992" s="1">
        <v>45376</v>
      </c>
      <c r="E992">
        <v>1</v>
      </c>
      <c r="F992" t="s">
        <v>47</v>
      </c>
      <c r="G992">
        <v>7</v>
      </c>
      <c r="H992" t="s">
        <v>51</v>
      </c>
      <c r="I992" t="s">
        <v>1069</v>
      </c>
      <c r="J992" t="s">
        <v>18</v>
      </c>
      <c r="K992">
        <v>0</v>
      </c>
      <c r="L992" t="s">
        <v>19</v>
      </c>
    </row>
    <row r="993" spans="1:12" x14ac:dyDescent="0.35">
      <c r="A993">
        <v>992</v>
      </c>
      <c r="B993" t="s">
        <v>46</v>
      </c>
      <c r="C993">
        <v>28</v>
      </c>
      <c r="D993" s="1">
        <v>44891</v>
      </c>
      <c r="E993">
        <v>1</v>
      </c>
      <c r="F993" t="s">
        <v>47</v>
      </c>
      <c r="G993">
        <v>13</v>
      </c>
      <c r="H993" t="s">
        <v>51</v>
      </c>
      <c r="I993" t="s">
        <v>1070</v>
      </c>
      <c r="J993" t="s">
        <v>18</v>
      </c>
      <c r="K993">
        <v>13.22</v>
      </c>
      <c r="L993" t="s">
        <v>19</v>
      </c>
    </row>
    <row r="994" spans="1:12" x14ac:dyDescent="0.35">
      <c r="A994">
        <v>993</v>
      </c>
      <c r="B994" t="s">
        <v>30</v>
      </c>
      <c r="C994">
        <v>27</v>
      </c>
      <c r="D994" s="1">
        <v>45104</v>
      </c>
      <c r="E994">
        <v>1</v>
      </c>
      <c r="F994" t="s">
        <v>168</v>
      </c>
      <c r="G994">
        <v>6</v>
      </c>
      <c r="H994" t="s">
        <v>44</v>
      </c>
      <c r="I994" t="s">
        <v>1071</v>
      </c>
      <c r="J994" t="s">
        <v>57</v>
      </c>
      <c r="K994">
        <v>0</v>
      </c>
      <c r="L994" t="s">
        <v>34</v>
      </c>
    </row>
    <row r="995" spans="1:12" x14ac:dyDescent="0.35">
      <c r="A995">
        <v>994</v>
      </c>
      <c r="B995" t="s">
        <v>30</v>
      </c>
      <c r="C995">
        <v>29</v>
      </c>
      <c r="D995" s="1">
        <v>45187</v>
      </c>
      <c r="E995">
        <v>1</v>
      </c>
      <c r="F995" t="s">
        <v>238</v>
      </c>
      <c r="G995">
        <v>36</v>
      </c>
      <c r="H995" t="s">
        <v>62</v>
      </c>
      <c r="I995" t="s">
        <v>1072</v>
      </c>
      <c r="J995" t="s">
        <v>57</v>
      </c>
      <c r="K995">
        <v>13.66</v>
      </c>
      <c r="L995" t="s">
        <v>34</v>
      </c>
    </row>
    <row r="996" spans="1:12" x14ac:dyDescent="0.35">
      <c r="A996">
        <v>995</v>
      </c>
      <c r="B996" t="s">
        <v>37</v>
      </c>
      <c r="C996">
        <v>54</v>
      </c>
      <c r="D996" s="1">
        <v>44867</v>
      </c>
      <c r="E996">
        <v>1</v>
      </c>
      <c r="F996" t="s">
        <v>84</v>
      </c>
      <c r="G996">
        <v>16</v>
      </c>
      <c r="H996" t="s">
        <v>62</v>
      </c>
      <c r="I996" t="s">
        <v>1073</v>
      </c>
      <c r="J996" t="s">
        <v>65</v>
      </c>
      <c r="K996">
        <v>0</v>
      </c>
      <c r="L996" t="s">
        <v>36</v>
      </c>
    </row>
    <row r="997" spans="1:12" x14ac:dyDescent="0.35">
      <c r="A997">
        <v>996</v>
      </c>
      <c r="B997" t="s">
        <v>37</v>
      </c>
      <c r="C997">
        <v>30</v>
      </c>
      <c r="D997" s="1">
        <v>45245</v>
      </c>
      <c r="E997">
        <v>3</v>
      </c>
      <c r="F997" t="s">
        <v>222</v>
      </c>
      <c r="G997">
        <v>65</v>
      </c>
      <c r="H997" t="s">
        <v>22</v>
      </c>
      <c r="I997" t="s">
        <v>1074</v>
      </c>
      <c r="J997" t="s">
        <v>57</v>
      </c>
      <c r="K997">
        <v>0</v>
      </c>
      <c r="L997" t="s">
        <v>36</v>
      </c>
    </row>
    <row r="998" spans="1:12" x14ac:dyDescent="0.35">
      <c r="A998">
        <v>997</v>
      </c>
      <c r="B998" t="s">
        <v>79</v>
      </c>
      <c r="C998">
        <v>19</v>
      </c>
      <c r="D998" s="1">
        <v>45562</v>
      </c>
      <c r="E998">
        <v>1</v>
      </c>
      <c r="F998" t="s">
        <v>142</v>
      </c>
      <c r="G998">
        <v>4</v>
      </c>
      <c r="H998" t="s">
        <v>22</v>
      </c>
      <c r="I998" t="s">
        <v>1075</v>
      </c>
      <c r="J998" t="s">
        <v>78</v>
      </c>
      <c r="K998">
        <v>7.25</v>
      </c>
      <c r="L998" t="s">
        <v>53</v>
      </c>
    </row>
    <row r="999" spans="1:12" x14ac:dyDescent="0.35">
      <c r="A999">
        <v>998</v>
      </c>
      <c r="B999" t="s">
        <v>79</v>
      </c>
      <c r="C999">
        <v>38</v>
      </c>
      <c r="D999" s="1">
        <v>45084</v>
      </c>
      <c r="E999">
        <v>5</v>
      </c>
      <c r="F999" t="s">
        <v>137</v>
      </c>
      <c r="G999">
        <v>85</v>
      </c>
      <c r="H999" t="s">
        <v>51</v>
      </c>
      <c r="I999" t="s">
        <v>1076</v>
      </c>
      <c r="J999" t="s">
        <v>68</v>
      </c>
      <c r="K999">
        <v>13.33</v>
      </c>
      <c r="L999" t="s">
        <v>53</v>
      </c>
    </row>
    <row r="1000" spans="1:12" x14ac:dyDescent="0.35">
      <c r="A1000">
        <v>999</v>
      </c>
      <c r="B1000" t="s">
        <v>58</v>
      </c>
      <c r="C1000">
        <v>52</v>
      </c>
      <c r="D1000" s="1">
        <v>45355</v>
      </c>
      <c r="E1000">
        <v>4</v>
      </c>
      <c r="F1000" t="s">
        <v>96</v>
      </c>
      <c r="G1000">
        <v>55</v>
      </c>
      <c r="H1000" t="s">
        <v>32</v>
      </c>
      <c r="I1000" t="s">
        <v>1077</v>
      </c>
      <c r="J1000" t="s">
        <v>57</v>
      </c>
      <c r="K1000">
        <v>6.37</v>
      </c>
      <c r="L1000" t="s">
        <v>41</v>
      </c>
    </row>
    <row r="1001" spans="1:12" x14ac:dyDescent="0.35">
      <c r="A1001">
        <v>1000</v>
      </c>
      <c r="B1001" t="s">
        <v>30</v>
      </c>
      <c r="C1001">
        <v>25</v>
      </c>
      <c r="D1001" s="1">
        <v>45342</v>
      </c>
      <c r="E1001">
        <v>2</v>
      </c>
      <c r="F1001" t="s">
        <v>168</v>
      </c>
      <c r="G1001">
        <v>7</v>
      </c>
      <c r="H1001" t="s">
        <v>32</v>
      </c>
      <c r="I1001" t="s">
        <v>1078</v>
      </c>
      <c r="J1001" t="s">
        <v>40</v>
      </c>
      <c r="K1001">
        <v>8.32</v>
      </c>
      <c r="L1001" t="s">
        <v>34</v>
      </c>
    </row>
  </sheetData>
  <phoneticPr fontId="2" type="noConversion"/>
  <pageMargins left="0.7" right="0.7" top="0.75" bottom="0.75" header="0.3" footer="0.3"/>
  <ignoredErrors>
    <ignoredError sqref="N2:N10 S9:S35 S41:S56 T21:T25 S36:S39" emptyCellReference="1"/>
    <ignoredError sqref="S77:AX77" formulaRange="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3EA4C-22F1-4867-A8EF-7B25F0503D36}">
  <dimension ref="B2:B10"/>
  <sheetViews>
    <sheetView workbookViewId="0">
      <selection activeCell="B2" sqref="B2:B7"/>
    </sheetView>
  </sheetViews>
  <sheetFormatPr defaultRowHeight="14.5" x14ac:dyDescent="0.35"/>
  <cols>
    <col min="2" max="2" width="155" customWidth="1"/>
  </cols>
  <sheetData>
    <row r="2" spans="2:2" x14ac:dyDescent="0.35">
      <c r="B2" s="2" t="s">
        <v>1124</v>
      </c>
    </row>
    <row r="3" spans="2:2" x14ac:dyDescent="0.35">
      <c r="B3" s="2" t="s">
        <v>1125</v>
      </c>
    </row>
    <row r="4" spans="2:2" x14ac:dyDescent="0.35">
      <c r="B4" s="2" t="s">
        <v>1126</v>
      </c>
    </row>
    <row r="5" spans="2:2" x14ac:dyDescent="0.35">
      <c r="B5" s="2" t="s">
        <v>1127</v>
      </c>
    </row>
    <row r="7" spans="2:2" ht="101.5" x14ac:dyDescent="0.35">
      <c r="B7" s="10" t="s">
        <v>1128</v>
      </c>
    </row>
    <row r="8" spans="2:2" x14ac:dyDescent="0.35">
      <c r="B8" s="6"/>
    </row>
    <row r="9" spans="2:2" x14ac:dyDescent="0.35">
      <c r="B9" s="7"/>
    </row>
    <row r="10" spans="2:2" x14ac:dyDescent="0.35">
      <c r="B1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A4AE4-747E-47F8-A2B2-1F007F6F5F6A}">
  <dimension ref="B4:B6"/>
  <sheetViews>
    <sheetView tabSelected="1" topLeftCell="A3" workbookViewId="0">
      <selection activeCell="B6" sqref="B6"/>
    </sheetView>
  </sheetViews>
  <sheetFormatPr defaultRowHeight="14.5" x14ac:dyDescent="0.35"/>
  <cols>
    <col min="2" max="2" width="155" customWidth="1"/>
  </cols>
  <sheetData>
    <row r="4" spans="2:2" ht="43.5" x14ac:dyDescent="0.35">
      <c r="B4" s="3" t="s">
        <v>1129</v>
      </c>
    </row>
    <row r="6" spans="2:2" ht="276" x14ac:dyDescent="0.35">
      <c r="B6" s="14"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A02A-DD9F-482E-858C-061B476C6D62}">
  <dimension ref="C3:C5"/>
  <sheetViews>
    <sheetView workbookViewId="0">
      <selection sqref="A1:A1048576"/>
    </sheetView>
  </sheetViews>
  <sheetFormatPr defaultRowHeight="14.5" x14ac:dyDescent="0.35"/>
  <cols>
    <col min="3" max="3" width="130.81640625" customWidth="1"/>
  </cols>
  <sheetData>
    <row r="3" spans="3:3" ht="43.5" x14ac:dyDescent="0.35">
      <c r="C3" s="3" t="s">
        <v>1131</v>
      </c>
    </row>
    <row r="5" spans="3:3" ht="232" x14ac:dyDescent="0.35">
      <c r="C5" s="7" t="s">
        <v>1132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8C0DD-59D5-4E3B-AE39-73ECF11AAD22}">
  <dimension ref="C2:C4"/>
  <sheetViews>
    <sheetView topLeftCell="B1" workbookViewId="0">
      <selection activeCell="C9" sqref="C9"/>
    </sheetView>
  </sheetViews>
  <sheetFormatPr defaultRowHeight="14.5" x14ac:dyDescent="0.35"/>
  <cols>
    <col min="3" max="3" width="118.36328125" customWidth="1"/>
  </cols>
  <sheetData>
    <row r="2" spans="3:3" ht="29" x14ac:dyDescent="0.35">
      <c r="C2" s="3" t="s">
        <v>1133</v>
      </c>
    </row>
    <row r="4" spans="3:3" ht="101.5" x14ac:dyDescent="0.35">
      <c r="C4" s="7" t="s">
        <v>1134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6CEE6-67F7-4C59-BDEC-EC0026B71E19}">
  <dimension ref="A3:O16"/>
  <sheetViews>
    <sheetView zoomScale="60" workbookViewId="0">
      <selection activeCell="A15" sqref="A15"/>
    </sheetView>
  </sheetViews>
  <sheetFormatPr defaultRowHeight="14.5" x14ac:dyDescent="0.35"/>
  <cols>
    <col min="1" max="1" width="12.36328125" bestFit="1" customWidth="1"/>
    <col min="2" max="2" width="13.90625" bestFit="1" customWidth="1"/>
    <col min="3" max="5" width="15.26953125" bestFit="1" customWidth="1"/>
    <col min="6" max="6" width="10.7265625" bestFit="1" customWidth="1"/>
  </cols>
  <sheetData>
    <row r="3" spans="1:15" x14ac:dyDescent="0.35">
      <c r="A3" s="11" t="s">
        <v>1135</v>
      </c>
      <c r="B3" t="s">
        <v>1136</v>
      </c>
    </row>
    <row r="4" spans="1:15" x14ac:dyDescent="0.35">
      <c r="A4" s="8">
        <v>1</v>
      </c>
      <c r="B4">
        <v>261</v>
      </c>
      <c r="D4" s="9" t="s">
        <v>1135</v>
      </c>
      <c r="E4" s="9" t="s">
        <v>1136</v>
      </c>
    </row>
    <row r="5" spans="1:15" x14ac:dyDescent="0.35">
      <c r="A5" s="8">
        <v>2</v>
      </c>
      <c r="B5">
        <v>172</v>
      </c>
      <c r="D5" s="8">
        <v>1</v>
      </c>
      <c r="E5">
        <v>261</v>
      </c>
    </row>
    <row r="6" spans="1:15" x14ac:dyDescent="0.35">
      <c r="A6" s="8">
        <v>3</v>
      </c>
      <c r="B6">
        <v>199</v>
      </c>
      <c r="D6" s="8">
        <v>2</v>
      </c>
      <c r="E6">
        <v>172</v>
      </c>
    </row>
    <row r="7" spans="1:15" x14ac:dyDescent="0.35">
      <c r="A7" s="8">
        <v>4</v>
      </c>
      <c r="B7">
        <v>173</v>
      </c>
      <c r="D7" s="8">
        <v>3</v>
      </c>
      <c r="E7">
        <v>199</v>
      </c>
    </row>
    <row r="8" spans="1:15" x14ac:dyDescent="0.35">
      <c r="A8" s="8">
        <v>5</v>
      </c>
      <c r="B8">
        <v>195</v>
      </c>
      <c r="D8" s="8">
        <v>4</v>
      </c>
      <c r="E8">
        <v>173</v>
      </c>
    </row>
    <row r="9" spans="1:15" x14ac:dyDescent="0.35">
      <c r="A9" s="8" t="s">
        <v>1137</v>
      </c>
      <c r="B9">
        <v>1000</v>
      </c>
      <c r="D9" s="8">
        <v>5</v>
      </c>
      <c r="E9">
        <v>195</v>
      </c>
    </row>
    <row r="16" spans="1:15" ht="348.5" customHeight="1" x14ac:dyDescent="0.35">
      <c r="A16" s="15" t="s">
        <v>1138</v>
      </c>
      <c r="B16" s="15"/>
      <c r="C16" s="15"/>
      <c r="D16" s="15"/>
      <c r="E16" s="15"/>
      <c r="F16" s="15"/>
      <c r="G16" s="15"/>
      <c r="H16" s="15"/>
      <c r="I16" s="15"/>
      <c r="J16" s="15"/>
      <c r="K16" s="15"/>
      <c r="L16" s="15"/>
      <c r="M16" s="15"/>
      <c r="N16" s="15"/>
      <c r="O16" s="15"/>
    </row>
  </sheetData>
  <mergeCells count="1">
    <mergeCell ref="A16:O16"/>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CE78A-02DB-42B8-95FB-833BD0DBEBBD}">
  <dimension ref="C2:C6"/>
  <sheetViews>
    <sheetView topLeftCell="B1" zoomScale="84" workbookViewId="0">
      <selection activeCell="C2" sqref="C2"/>
    </sheetView>
  </sheetViews>
  <sheetFormatPr defaultRowHeight="14.5" x14ac:dyDescent="0.35"/>
  <cols>
    <col min="3" max="3" width="148.81640625" customWidth="1"/>
  </cols>
  <sheetData>
    <row r="2" spans="3:3" ht="145" x14ac:dyDescent="0.35">
      <c r="C2" s="13" t="s">
        <v>1139</v>
      </c>
    </row>
    <row r="3" spans="3:3" x14ac:dyDescent="0.35">
      <c r="C3" s="7"/>
    </row>
    <row r="4" spans="3:3" ht="235" customHeight="1" x14ac:dyDescent="0.35">
      <c r="C4" s="12" t="s">
        <v>1140</v>
      </c>
    </row>
    <row r="5" spans="3:3" ht="10" customHeight="1" x14ac:dyDescent="0.35"/>
    <row r="6" spans="3:3" ht="233" customHeight="1" x14ac:dyDescent="0.35">
      <c r="C6" s="12" t="s">
        <v>1141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C200-94AF-46F5-89E5-61BE6AAF737A}">
  <dimension ref="B2:AF37"/>
  <sheetViews>
    <sheetView topLeftCell="A22" zoomScale="55" workbookViewId="0">
      <selection activeCell="M36" sqref="M36"/>
    </sheetView>
  </sheetViews>
  <sheetFormatPr defaultRowHeight="14.5" x14ac:dyDescent="0.35"/>
  <cols>
    <col min="2" max="2" width="35.54296875" bestFit="1" customWidth="1"/>
  </cols>
  <sheetData>
    <row r="2" spans="2:32" x14ac:dyDescent="0.35">
      <c r="B2" s="2" t="s">
        <v>1117</v>
      </c>
      <c r="C2" s="5" t="s">
        <v>1118</v>
      </c>
      <c r="D2" s="5" t="s">
        <v>1118</v>
      </c>
      <c r="E2" s="5" t="s">
        <v>1118</v>
      </c>
      <c r="F2" s="5" t="s">
        <v>1118</v>
      </c>
      <c r="G2" s="5" t="s">
        <v>1118</v>
      </c>
      <c r="H2" s="5" t="s">
        <v>1118</v>
      </c>
      <c r="I2" s="5" t="s">
        <v>1118</v>
      </c>
      <c r="J2" s="5" t="s">
        <v>1118</v>
      </c>
      <c r="K2" s="5" t="s">
        <v>1118</v>
      </c>
      <c r="L2" s="5" t="s">
        <v>1118</v>
      </c>
      <c r="M2" s="5" t="s">
        <v>1118</v>
      </c>
      <c r="N2" s="5" t="s">
        <v>1118</v>
      </c>
      <c r="O2" s="5" t="s">
        <v>1118</v>
      </c>
      <c r="P2" s="5" t="s">
        <v>1118</v>
      </c>
      <c r="Q2" s="5" t="s">
        <v>1118</v>
      </c>
      <c r="R2" s="5" t="s">
        <v>1118</v>
      </c>
      <c r="S2" s="5" t="s">
        <v>1118</v>
      </c>
      <c r="T2" s="5" t="s">
        <v>1118</v>
      </c>
      <c r="U2" s="5" t="s">
        <v>1118</v>
      </c>
      <c r="V2" s="5" t="s">
        <v>1118</v>
      </c>
      <c r="W2" s="5" t="s">
        <v>1118</v>
      </c>
      <c r="X2" s="5" t="s">
        <v>1118</v>
      </c>
      <c r="Y2" s="5" t="s">
        <v>1118</v>
      </c>
      <c r="Z2" s="5" t="s">
        <v>1118</v>
      </c>
      <c r="AA2" s="5" t="s">
        <v>1118</v>
      </c>
      <c r="AB2" s="5" t="s">
        <v>1118</v>
      </c>
      <c r="AC2" s="5" t="s">
        <v>1118</v>
      </c>
      <c r="AD2" s="5" t="s">
        <v>1118</v>
      </c>
      <c r="AE2" s="5" t="s">
        <v>1118</v>
      </c>
      <c r="AF2" s="5" t="s">
        <v>1118</v>
      </c>
    </row>
    <row r="3" spans="2:32" x14ac:dyDescent="0.35">
      <c r="B3" s="2" t="s">
        <v>1119</v>
      </c>
      <c r="C3" s="5">
        <v>1</v>
      </c>
      <c r="D3" s="5">
        <v>2</v>
      </c>
      <c r="E3" s="5">
        <v>3</v>
      </c>
      <c r="F3" s="5">
        <v>4</v>
      </c>
      <c r="G3" s="5">
        <v>5</v>
      </c>
      <c r="H3" s="5">
        <v>6</v>
      </c>
      <c r="I3" s="5">
        <v>7</v>
      </c>
      <c r="J3" s="5">
        <v>8</v>
      </c>
      <c r="K3" s="5">
        <v>9</v>
      </c>
      <c r="L3" s="5">
        <v>10</v>
      </c>
      <c r="M3" s="5">
        <v>11</v>
      </c>
      <c r="N3" s="5">
        <v>12</v>
      </c>
      <c r="O3" s="5">
        <v>13</v>
      </c>
      <c r="P3" s="5">
        <v>14</v>
      </c>
      <c r="Q3" s="5">
        <v>15</v>
      </c>
      <c r="R3" s="5">
        <v>16</v>
      </c>
      <c r="S3" s="5">
        <v>17</v>
      </c>
      <c r="T3" s="5">
        <v>18</v>
      </c>
      <c r="U3" s="5">
        <v>19</v>
      </c>
      <c r="V3" s="5">
        <v>20</v>
      </c>
      <c r="W3" s="5">
        <v>21</v>
      </c>
      <c r="X3" s="5">
        <v>22</v>
      </c>
      <c r="Y3" s="5">
        <v>23</v>
      </c>
      <c r="Z3" s="5">
        <v>24</v>
      </c>
      <c r="AA3" s="5">
        <v>25</v>
      </c>
      <c r="AB3" s="5">
        <v>26</v>
      </c>
      <c r="AC3" s="5">
        <v>27</v>
      </c>
      <c r="AD3" s="5">
        <v>28</v>
      </c>
      <c r="AE3" s="5">
        <v>29</v>
      </c>
      <c r="AF3" s="5">
        <v>30</v>
      </c>
    </row>
    <row r="4" spans="2:32" x14ac:dyDescent="0.35">
      <c r="B4" s="2"/>
      <c r="C4">
        <v>4</v>
      </c>
      <c r="D4">
        <v>3</v>
      </c>
      <c r="E4">
        <v>5</v>
      </c>
      <c r="F4">
        <v>2</v>
      </c>
      <c r="G4">
        <v>4</v>
      </c>
      <c r="H4">
        <v>3</v>
      </c>
      <c r="I4">
        <v>4</v>
      </c>
      <c r="J4">
        <v>5</v>
      </c>
      <c r="K4">
        <v>1</v>
      </c>
      <c r="L4">
        <v>4</v>
      </c>
      <c r="M4">
        <v>1</v>
      </c>
      <c r="N4">
        <v>1</v>
      </c>
      <c r="O4">
        <v>3</v>
      </c>
      <c r="P4">
        <v>2</v>
      </c>
      <c r="Q4">
        <v>5</v>
      </c>
      <c r="R4">
        <v>1</v>
      </c>
      <c r="S4">
        <v>3</v>
      </c>
      <c r="T4">
        <v>1</v>
      </c>
      <c r="U4">
        <v>1</v>
      </c>
      <c r="V4">
        <v>1</v>
      </c>
      <c r="W4">
        <v>3</v>
      </c>
      <c r="X4">
        <v>3</v>
      </c>
      <c r="Y4">
        <v>4</v>
      </c>
      <c r="Z4">
        <v>1</v>
      </c>
      <c r="AA4">
        <v>2</v>
      </c>
      <c r="AB4">
        <v>1</v>
      </c>
      <c r="AC4">
        <v>3</v>
      </c>
      <c r="AD4">
        <v>5</v>
      </c>
      <c r="AE4">
        <v>1</v>
      </c>
      <c r="AF4">
        <v>5</v>
      </c>
    </row>
    <row r="5" spans="2:32" x14ac:dyDescent="0.35">
      <c r="B5" s="2"/>
      <c r="C5">
        <v>1</v>
      </c>
      <c r="D5">
        <v>5</v>
      </c>
      <c r="E5">
        <v>4</v>
      </c>
      <c r="F5">
        <v>4</v>
      </c>
      <c r="G5">
        <v>2</v>
      </c>
      <c r="H5">
        <v>3</v>
      </c>
      <c r="I5">
        <v>1</v>
      </c>
      <c r="J5">
        <v>4</v>
      </c>
      <c r="K5">
        <v>1</v>
      </c>
      <c r="L5">
        <v>3</v>
      </c>
      <c r="M5">
        <v>5</v>
      </c>
      <c r="N5">
        <v>3</v>
      </c>
      <c r="O5">
        <v>3</v>
      </c>
      <c r="P5">
        <v>3</v>
      </c>
      <c r="Q5">
        <v>5</v>
      </c>
      <c r="R5">
        <v>5</v>
      </c>
      <c r="S5">
        <v>2</v>
      </c>
      <c r="T5">
        <v>5</v>
      </c>
      <c r="U5">
        <v>2</v>
      </c>
      <c r="V5">
        <v>1</v>
      </c>
      <c r="W5">
        <v>2</v>
      </c>
      <c r="X5">
        <v>1</v>
      </c>
      <c r="Y5">
        <v>2</v>
      </c>
      <c r="Z5">
        <v>5</v>
      </c>
      <c r="AA5">
        <v>5</v>
      </c>
      <c r="AB5">
        <v>4</v>
      </c>
      <c r="AC5">
        <v>4</v>
      </c>
      <c r="AD5">
        <v>4</v>
      </c>
      <c r="AE5">
        <v>5</v>
      </c>
      <c r="AF5">
        <v>5</v>
      </c>
    </row>
    <row r="6" spans="2:32" x14ac:dyDescent="0.35">
      <c r="B6" s="2"/>
      <c r="C6">
        <v>2</v>
      </c>
      <c r="D6">
        <v>2</v>
      </c>
      <c r="E6">
        <v>1</v>
      </c>
      <c r="F6">
        <v>4</v>
      </c>
      <c r="G6">
        <v>3</v>
      </c>
      <c r="H6">
        <v>3</v>
      </c>
      <c r="I6">
        <v>1</v>
      </c>
      <c r="J6">
        <v>2</v>
      </c>
      <c r="K6">
        <v>3</v>
      </c>
      <c r="L6">
        <v>4</v>
      </c>
      <c r="M6">
        <v>4</v>
      </c>
      <c r="N6">
        <v>2</v>
      </c>
      <c r="O6">
        <v>2</v>
      </c>
      <c r="P6">
        <v>5</v>
      </c>
      <c r="Q6">
        <v>1</v>
      </c>
      <c r="R6">
        <v>3</v>
      </c>
      <c r="S6">
        <v>2</v>
      </c>
      <c r="T6">
        <v>5</v>
      </c>
      <c r="U6">
        <v>4</v>
      </c>
      <c r="V6">
        <v>3</v>
      </c>
      <c r="W6">
        <v>2</v>
      </c>
      <c r="X6">
        <v>1</v>
      </c>
      <c r="Y6">
        <v>5</v>
      </c>
      <c r="Z6">
        <v>2</v>
      </c>
      <c r="AA6">
        <v>2</v>
      </c>
      <c r="AB6">
        <v>2</v>
      </c>
      <c r="AC6">
        <v>2</v>
      </c>
      <c r="AD6">
        <v>1</v>
      </c>
      <c r="AE6">
        <v>1</v>
      </c>
      <c r="AF6">
        <v>2</v>
      </c>
    </row>
    <row r="7" spans="2:32" x14ac:dyDescent="0.35">
      <c r="B7" s="2"/>
      <c r="C7">
        <v>1</v>
      </c>
      <c r="D7">
        <v>4</v>
      </c>
      <c r="E7">
        <v>1</v>
      </c>
      <c r="F7">
        <v>1</v>
      </c>
      <c r="G7">
        <v>2</v>
      </c>
      <c r="H7">
        <v>4</v>
      </c>
      <c r="I7">
        <v>3</v>
      </c>
      <c r="J7">
        <v>3</v>
      </c>
      <c r="K7">
        <v>1</v>
      </c>
      <c r="L7">
        <v>5</v>
      </c>
      <c r="M7">
        <v>4</v>
      </c>
      <c r="N7">
        <v>2</v>
      </c>
      <c r="O7">
        <v>4</v>
      </c>
      <c r="P7">
        <v>4</v>
      </c>
      <c r="Q7">
        <v>5</v>
      </c>
      <c r="R7">
        <v>1</v>
      </c>
      <c r="S7">
        <v>2</v>
      </c>
      <c r="T7">
        <v>5</v>
      </c>
      <c r="U7">
        <v>5</v>
      </c>
      <c r="V7">
        <v>3</v>
      </c>
      <c r="W7">
        <v>3</v>
      </c>
      <c r="X7">
        <v>1</v>
      </c>
      <c r="Y7">
        <v>3</v>
      </c>
      <c r="Z7">
        <v>3</v>
      </c>
      <c r="AA7">
        <v>3</v>
      </c>
      <c r="AB7">
        <v>3</v>
      </c>
      <c r="AC7">
        <v>1</v>
      </c>
      <c r="AD7">
        <v>1</v>
      </c>
      <c r="AE7">
        <v>3</v>
      </c>
      <c r="AF7">
        <v>4</v>
      </c>
    </row>
    <row r="8" spans="2:32" x14ac:dyDescent="0.35">
      <c r="B8" s="2"/>
      <c r="C8">
        <v>1</v>
      </c>
      <c r="D8">
        <v>1</v>
      </c>
      <c r="E8">
        <v>5</v>
      </c>
      <c r="F8">
        <v>5</v>
      </c>
      <c r="G8">
        <v>1</v>
      </c>
      <c r="H8">
        <v>5</v>
      </c>
      <c r="I8">
        <v>5</v>
      </c>
      <c r="J8">
        <v>2</v>
      </c>
      <c r="K8">
        <v>1</v>
      </c>
      <c r="L8">
        <v>5</v>
      </c>
      <c r="M8">
        <v>2</v>
      </c>
      <c r="N8">
        <v>5</v>
      </c>
      <c r="O8">
        <v>2</v>
      </c>
      <c r="P8">
        <v>1</v>
      </c>
      <c r="Q8">
        <v>2</v>
      </c>
      <c r="R8">
        <v>1</v>
      </c>
      <c r="S8">
        <v>3</v>
      </c>
      <c r="T8">
        <v>3</v>
      </c>
      <c r="U8">
        <v>1</v>
      </c>
      <c r="V8">
        <v>4</v>
      </c>
      <c r="W8">
        <v>4</v>
      </c>
      <c r="X8">
        <v>3</v>
      </c>
      <c r="Y8">
        <v>3</v>
      </c>
      <c r="Z8">
        <v>1</v>
      </c>
      <c r="AA8">
        <v>2</v>
      </c>
      <c r="AB8">
        <v>2</v>
      </c>
      <c r="AC8">
        <v>1</v>
      </c>
      <c r="AD8">
        <v>4</v>
      </c>
      <c r="AE8">
        <v>4</v>
      </c>
      <c r="AF8">
        <v>1</v>
      </c>
    </row>
    <row r="9" spans="2:32" x14ac:dyDescent="0.35">
      <c r="B9" s="2"/>
      <c r="C9">
        <v>2</v>
      </c>
      <c r="D9">
        <v>5</v>
      </c>
      <c r="E9">
        <v>5</v>
      </c>
      <c r="F9">
        <v>2</v>
      </c>
      <c r="G9">
        <v>3</v>
      </c>
      <c r="H9">
        <v>1</v>
      </c>
      <c r="I9">
        <v>2</v>
      </c>
      <c r="J9">
        <v>3</v>
      </c>
      <c r="K9">
        <v>5</v>
      </c>
      <c r="L9">
        <v>3</v>
      </c>
      <c r="M9">
        <v>1</v>
      </c>
      <c r="N9">
        <v>2</v>
      </c>
      <c r="O9">
        <v>2</v>
      </c>
      <c r="P9">
        <v>1</v>
      </c>
      <c r="Q9">
        <v>2</v>
      </c>
      <c r="R9">
        <v>4</v>
      </c>
      <c r="S9">
        <v>4</v>
      </c>
      <c r="T9">
        <v>1</v>
      </c>
      <c r="U9">
        <v>3</v>
      </c>
      <c r="V9">
        <v>4</v>
      </c>
      <c r="W9">
        <v>3</v>
      </c>
      <c r="X9">
        <v>5</v>
      </c>
      <c r="Y9">
        <v>2</v>
      </c>
      <c r="Z9">
        <v>4</v>
      </c>
      <c r="AA9">
        <v>1</v>
      </c>
      <c r="AB9">
        <v>5</v>
      </c>
      <c r="AC9">
        <v>3</v>
      </c>
      <c r="AD9">
        <v>1</v>
      </c>
      <c r="AE9">
        <v>5</v>
      </c>
      <c r="AF9">
        <v>3</v>
      </c>
    </row>
    <row r="10" spans="2:32" x14ac:dyDescent="0.35">
      <c r="B10" s="2"/>
      <c r="C10">
        <v>4</v>
      </c>
      <c r="D10">
        <v>3</v>
      </c>
      <c r="E10">
        <v>4</v>
      </c>
      <c r="F10">
        <v>1</v>
      </c>
      <c r="G10">
        <v>5</v>
      </c>
      <c r="H10">
        <v>3</v>
      </c>
      <c r="I10">
        <v>1</v>
      </c>
      <c r="J10">
        <v>5</v>
      </c>
      <c r="K10">
        <v>1</v>
      </c>
      <c r="L10">
        <v>5</v>
      </c>
      <c r="M10">
        <v>3</v>
      </c>
      <c r="N10">
        <v>3</v>
      </c>
      <c r="O10">
        <v>1</v>
      </c>
      <c r="P10">
        <v>5</v>
      </c>
      <c r="Q10">
        <v>5</v>
      </c>
      <c r="R10">
        <v>5</v>
      </c>
      <c r="S10">
        <v>5</v>
      </c>
      <c r="T10">
        <v>4</v>
      </c>
      <c r="U10">
        <v>3</v>
      </c>
      <c r="V10">
        <v>5</v>
      </c>
      <c r="W10">
        <v>5</v>
      </c>
      <c r="X10">
        <v>4</v>
      </c>
      <c r="Y10">
        <v>3</v>
      </c>
      <c r="Z10">
        <v>3</v>
      </c>
      <c r="AA10">
        <v>1</v>
      </c>
      <c r="AB10">
        <v>2</v>
      </c>
      <c r="AC10">
        <v>1</v>
      </c>
      <c r="AD10">
        <v>2</v>
      </c>
      <c r="AE10">
        <v>3</v>
      </c>
      <c r="AF10">
        <v>5</v>
      </c>
    </row>
    <row r="11" spans="2:32" x14ac:dyDescent="0.35">
      <c r="B11" s="2"/>
      <c r="C11">
        <v>4</v>
      </c>
      <c r="D11">
        <v>2</v>
      </c>
      <c r="E11">
        <v>4</v>
      </c>
      <c r="F11">
        <v>5</v>
      </c>
      <c r="G11">
        <v>2</v>
      </c>
      <c r="H11">
        <v>3</v>
      </c>
      <c r="I11">
        <v>4</v>
      </c>
      <c r="J11">
        <v>3</v>
      </c>
      <c r="K11">
        <v>5</v>
      </c>
      <c r="L11">
        <v>3</v>
      </c>
      <c r="M11">
        <v>4</v>
      </c>
      <c r="N11">
        <v>2</v>
      </c>
      <c r="O11">
        <v>5</v>
      </c>
      <c r="P11">
        <v>1</v>
      </c>
      <c r="Q11">
        <v>3</v>
      </c>
      <c r="R11">
        <v>3</v>
      </c>
      <c r="S11">
        <v>4</v>
      </c>
      <c r="T11">
        <v>5</v>
      </c>
      <c r="U11">
        <v>1</v>
      </c>
      <c r="V11">
        <v>1</v>
      </c>
      <c r="W11">
        <v>3</v>
      </c>
      <c r="X11">
        <v>2</v>
      </c>
      <c r="Y11">
        <v>4</v>
      </c>
      <c r="Z11">
        <v>2</v>
      </c>
      <c r="AA11">
        <v>1</v>
      </c>
      <c r="AB11">
        <v>2</v>
      </c>
      <c r="AC11">
        <v>5</v>
      </c>
      <c r="AD11">
        <v>1</v>
      </c>
      <c r="AE11">
        <v>5</v>
      </c>
      <c r="AF11">
        <v>5</v>
      </c>
    </row>
    <row r="12" spans="2:32" x14ac:dyDescent="0.35">
      <c r="B12" s="2"/>
      <c r="C12">
        <v>5</v>
      </c>
      <c r="D12">
        <v>5</v>
      </c>
      <c r="E12">
        <v>1</v>
      </c>
      <c r="F12">
        <v>1</v>
      </c>
      <c r="G12">
        <v>2</v>
      </c>
      <c r="H12">
        <v>2</v>
      </c>
      <c r="I12">
        <v>3</v>
      </c>
      <c r="J12">
        <v>5</v>
      </c>
      <c r="K12">
        <v>2</v>
      </c>
      <c r="L12">
        <v>2</v>
      </c>
      <c r="M12">
        <v>1</v>
      </c>
      <c r="N12">
        <v>2</v>
      </c>
      <c r="O12">
        <v>2</v>
      </c>
      <c r="P12">
        <v>1</v>
      </c>
      <c r="Q12">
        <v>4</v>
      </c>
      <c r="R12">
        <v>5</v>
      </c>
      <c r="S12">
        <v>3</v>
      </c>
      <c r="T12">
        <v>2</v>
      </c>
      <c r="U12">
        <v>5</v>
      </c>
      <c r="V12">
        <v>5</v>
      </c>
      <c r="W12">
        <v>3</v>
      </c>
      <c r="X12">
        <v>4</v>
      </c>
      <c r="Y12">
        <v>3</v>
      </c>
      <c r="Z12">
        <v>3</v>
      </c>
      <c r="AA12">
        <v>4</v>
      </c>
      <c r="AB12">
        <v>3</v>
      </c>
      <c r="AC12">
        <v>5</v>
      </c>
      <c r="AD12">
        <v>3</v>
      </c>
      <c r="AE12">
        <v>1</v>
      </c>
      <c r="AF12">
        <v>5</v>
      </c>
    </row>
    <row r="13" spans="2:32" x14ac:dyDescent="0.35">
      <c r="B13" s="2"/>
      <c r="C13">
        <v>1</v>
      </c>
      <c r="D13">
        <v>2</v>
      </c>
      <c r="E13">
        <v>3</v>
      </c>
      <c r="F13">
        <v>4</v>
      </c>
      <c r="G13">
        <v>2</v>
      </c>
      <c r="H13">
        <v>4</v>
      </c>
      <c r="I13">
        <v>2</v>
      </c>
      <c r="J13">
        <v>1</v>
      </c>
      <c r="K13">
        <v>2</v>
      </c>
      <c r="L13">
        <v>2</v>
      </c>
      <c r="M13">
        <v>5</v>
      </c>
      <c r="N13">
        <v>4</v>
      </c>
      <c r="O13">
        <v>5</v>
      </c>
      <c r="P13">
        <v>1</v>
      </c>
      <c r="Q13">
        <v>3</v>
      </c>
      <c r="R13">
        <v>1</v>
      </c>
      <c r="S13">
        <v>2</v>
      </c>
      <c r="T13">
        <v>3</v>
      </c>
      <c r="U13">
        <v>3</v>
      </c>
      <c r="V13">
        <v>3</v>
      </c>
      <c r="W13">
        <v>5</v>
      </c>
      <c r="X13">
        <v>3</v>
      </c>
      <c r="Y13">
        <v>3</v>
      </c>
      <c r="Z13">
        <v>2</v>
      </c>
      <c r="AA13">
        <v>3</v>
      </c>
      <c r="AB13">
        <v>2</v>
      </c>
      <c r="AC13">
        <v>5</v>
      </c>
      <c r="AD13">
        <v>2</v>
      </c>
      <c r="AE13">
        <v>1</v>
      </c>
      <c r="AF13">
        <v>3</v>
      </c>
    </row>
    <row r="14" spans="2:32" x14ac:dyDescent="0.35">
      <c r="B14" s="2"/>
      <c r="C14">
        <v>1</v>
      </c>
      <c r="D14">
        <v>4</v>
      </c>
      <c r="E14">
        <v>4</v>
      </c>
      <c r="F14">
        <v>3</v>
      </c>
      <c r="G14">
        <v>2</v>
      </c>
      <c r="H14">
        <v>4</v>
      </c>
      <c r="I14">
        <v>3</v>
      </c>
      <c r="J14">
        <v>1</v>
      </c>
      <c r="K14">
        <v>4</v>
      </c>
      <c r="L14">
        <v>3</v>
      </c>
      <c r="M14">
        <v>4</v>
      </c>
      <c r="N14">
        <v>1</v>
      </c>
      <c r="O14">
        <v>3</v>
      </c>
      <c r="P14">
        <v>2</v>
      </c>
      <c r="Q14">
        <v>1</v>
      </c>
      <c r="R14">
        <v>5</v>
      </c>
      <c r="S14">
        <v>3</v>
      </c>
      <c r="T14">
        <v>4</v>
      </c>
      <c r="U14">
        <v>4</v>
      </c>
      <c r="V14">
        <v>5</v>
      </c>
      <c r="W14">
        <v>5</v>
      </c>
      <c r="X14">
        <v>2</v>
      </c>
      <c r="Y14">
        <v>1</v>
      </c>
      <c r="Z14">
        <v>2</v>
      </c>
      <c r="AA14">
        <v>5</v>
      </c>
      <c r="AB14">
        <v>3</v>
      </c>
      <c r="AC14">
        <v>4</v>
      </c>
      <c r="AD14">
        <v>1</v>
      </c>
      <c r="AE14">
        <v>5</v>
      </c>
      <c r="AF14">
        <v>1</v>
      </c>
    </row>
    <row r="15" spans="2:32" x14ac:dyDescent="0.35">
      <c r="B15" s="2"/>
      <c r="C15">
        <v>5</v>
      </c>
      <c r="D15">
        <v>1</v>
      </c>
      <c r="E15">
        <v>1</v>
      </c>
      <c r="F15">
        <v>3</v>
      </c>
      <c r="G15">
        <v>1</v>
      </c>
      <c r="H15">
        <v>4</v>
      </c>
      <c r="I15">
        <v>1</v>
      </c>
      <c r="J15">
        <v>1</v>
      </c>
      <c r="K15">
        <v>2</v>
      </c>
      <c r="L15">
        <v>2</v>
      </c>
      <c r="M15">
        <v>5</v>
      </c>
      <c r="N15">
        <v>2</v>
      </c>
      <c r="O15">
        <v>4</v>
      </c>
      <c r="P15">
        <v>1</v>
      </c>
      <c r="Q15">
        <v>2</v>
      </c>
      <c r="R15">
        <v>2</v>
      </c>
      <c r="S15">
        <v>5</v>
      </c>
      <c r="T15">
        <v>4</v>
      </c>
      <c r="U15">
        <v>3</v>
      </c>
      <c r="V15">
        <v>4</v>
      </c>
      <c r="W15">
        <v>1</v>
      </c>
      <c r="X15">
        <v>2</v>
      </c>
      <c r="Y15">
        <v>4</v>
      </c>
      <c r="Z15">
        <v>4</v>
      </c>
      <c r="AA15">
        <v>4</v>
      </c>
      <c r="AB15">
        <v>5</v>
      </c>
      <c r="AC15">
        <v>4</v>
      </c>
      <c r="AD15">
        <v>2</v>
      </c>
      <c r="AE15">
        <v>2</v>
      </c>
      <c r="AF15">
        <v>2</v>
      </c>
    </row>
    <row r="16" spans="2:32" x14ac:dyDescent="0.35">
      <c r="B16" s="2"/>
      <c r="C16">
        <v>2</v>
      </c>
      <c r="D16">
        <v>4</v>
      </c>
      <c r="E16">
        <v>2</v>
      </c>
      <c r="F16">
        <v>4</v>
      </c>
      <c r="G16">
        <v>3</v>
      </c>
      <c r="H16">
        <v>2</v>
      </c>
      <c r="I16">
        <v>5</v>
      </c>
      <c r="J16">
        <v>4</v>
      </c>
      <c r="K16">
        <v>3</v>
      </c>
      <c r="L16">
        <v>4</v>
      </c>
      <c r="M16">
        <v>3</v>
      </c>
      <c r="N16">
        <v>4</v>
      </c>
      <c r="O16">
        <v>1</v>
      </c>
      <c r="P16">
        <v>2</v>
      </c>
      <c r="Q16">
        <v>5</v>
      </c>
      <c r="R16">
        <v>3</v>
      </c>
      <c r="S16">
        <v>5</v>
      </c>
      <c r="T16">
        <v>2</v>
      </c>
      <c r="U16">
        <v>5</v>
      </c>
      <c r="V16">
        <v>5</v>
      </c>
      <c r="W16">
        <v>1</v>
      </c>
      <c r="X16">
        <v>4</v>
      </c>
      <c r="Y16">
        <v>2</v>
      </c>
      <c r="Z16">
        <v>2</v>
      </c>
      <c r="AA16">
        <v>1</v>
      </c>
      <c r="AB16">
        <v>1</v>
      </c>
      <c r="AC16">
        <v>1</v>
      </c>
      <c r="AD16">
        <v>1</v>
      </c>
      <c r="AE16">
        <v>2</v>
      </c>
      <c r="AF16">
        <v>1</v>
      </c>
    </row>
    <row r="17" spans="2:32" x14ac:dyDescent="0.35">
      <c r="B17" s="2"/>
      <c r="C17">
        <v>5</v>
      </c>
      <c r="D17">
        <v>2</v>
      </c>
      <c r="E17">
        <v>3</v>
      </c>
      <c r="F17">
        <v>3</v>
      </c>
      <c r="G17">
        <v>2</v>
      </c>
      <c r="H17">
        <v>4</v>
      </c>
      <c r="I17">
        <v>1</v>
      </c>
      <c r="J17">
        <v>4</v>
      </c>
      <c r="K17">
        <v>2</v>
      </c>
      <c r="L17">
        <v>1</v>
      </c>
      <c r="M17">
        <v>4</v>
      </c>
      <c r="N17">
        <v>1</v>
      </c>
      <c r="O17">
        <v>3</v>
      </c>
      <c r="P17">
        <v>5</v>
      </c>
      <c r="Q17">
        <v>2</v>
      </c>
      <c r="R17">
        <v>5</v>
      </c>
      <c r="S17">
        <v>5</v>
      </c>
      <c r="T17">
        <v>3</v>
      </c>
      <c r="U17">
        <v>3</v>
      </c>
      <c r="V17">
        <v>5</v>
      </c>
      <c r="W17">
        <v>3</v>
      </c>
      <c r="X17">
        <v>1</v>
      </c>
      <c r="Y17">
        <v>2</v>
      </c>
      <c r="Z17">
        <v>5</v>
      </c>
      <c r="AA17">
        <v>4</v>
      </c>
      <c r="AB17">
        <v>2</v>
      </c>
      <c r="AC17">
        <v>1</v>
      </c>
      <c r="AD17">
        <v>2</v>
      </c>
      <c r="AE17">
        <v>1</v>
      </c>
      <c r="AF17">
        <v>3</v>
      </c>
    </row>
    <row r="18" spans="2:32" x14ac:dyDescent="0.35">
      <c r="B18" s="2"/>
      <c r="C18">
        <v>3</v>
      </c>
      <c r="D18">
        <v>5</v>
      </c>
      <c r="E18">
        <v>5</v>
      </c>
      <c r="F18">
        <v>1</v>
      </c>
      <c r="G18">
        <v>3</v>
      </c>
      <c r="H18">
        <v>4</v>
      </c>
      <c r="I18">
        <v>1</v>
      </c>
      <c r="J18">
        <v>2</v>
      </c>
      <c r="K18">
        <v>5</v>
      </c>
      <c r="L18">
        <v>3</v>
      </c>
      <c r="M18">
        <v>1</v>
      </c>
      <c r="N18">
        <v>5</v>
      </c>
      <c r="O18">
        <v>3</v>
      </c>
      <c r="P18">
        <v>3</v>
      </c>
      <c r="Q18">
        <v>3</v>
      </c>
      <c r="R18">
        <v>2</v>
      </c>
      <c r="S18">
        <v>2</v>
      </c>
      <c r="T18">
        <v>3</v>
      </c>
      <c r="U18">
        <v>3</v>
      </c>
      <c r="V18">
        <v>5</v>
      </c>
      <c r="W18">
        <v>1</v>
      </c>
      <c r="X18">
        <v>3</v>
      </c>
      <c r="Y18">
        <v>3</v>
      </c>
      <c r="Z18">
        <v>3</v>
      </c>
      <c r="AA18">
        <v>1</v>
      </c>
      <c r="AB18">
        <v>4</v>
      </c>
      <c r="AC18">
        <v>5</v>
      </c>
      <c r="AD18">
        <v>5</v>
      </c>
      <c r="AE18">
        <v>2</v>
      </c>
      <c r="AF18">
        <v>5</v>
      </c>
    </row>
    <row r="19" spans="2:32" x14ac:dyDescent="0.35">
      <c r="B19" s="2"/>
      <c r="C19">
        <v>5</v>
      </c>
      <c r="D19">
        <v>2</v>
      </c>
      <c r="E19">
        <v>1</v>
      </c>
      <c r="F19">
        <v>4</v>
      </c>
      <c r="G19">
        <v>5</v>
      </c>
      <c r="H19">
        <v>2</v>
      </c>
      <c r="I19">
        <v>5</v>
      </c>
      <c r="J19">
        <v>3</v>
      </c>
      <c r="K19">
        <v>5</v>
      </c>
      <c r="L19">
        <v>3</v>
      </c>
      <c r="M19">
        <v>4</v>
      </c>
      <c r="N19">
        <v>4</v>
      </c>
      <c r="O19">
        <v>1</v>
      </c>
      <c r="P19">
        <v>5</v>
      </c>
      <c r="Q19">
        <v>5</v>
      </c>
      <c r="R19">
        <v>2</v>
      </c>
      <c r="S19">
        <v>4</v>
      </c>
      <c r="T19">
        <v>5</v>
      </c>
      <c r="U19">
        <v>5</v>
      </c>
      <c r="V19">
        <v>2</v>
      </c>
      <c r="W19">
        <v>4</v>
      </c>
      <c r="X19">
        <v>1</v>
      </c>
      <c r="Y19">
        <v>1</v>
      </c>
      <c r="Z19">
        <v>1</v>
      </c>
      <c r="AA19">
        <v>2</v>
      </c>
      <c r="AB19">
        <v>2</v>
      </c>
      <c r="AC19">
        <v>1</v>
      </c>
      <c r="AD19">
        <v>3</v>
      </c>
      <c r="AE19">
        <v>1</v>
      </c>
      <c r="AF19">
        <v>5</v>
      </c>
    </row>
    <row r="20" spans="2:32" x14ac:dyDescent="0.35">
      <c r="B20" s="2"/>
      <c r="C20">
        <v>2</v>
      </c>
      <c r="D20">
        <v>4</v>
      </c>
      <c r="E20">
        <v>5</v>
      </c>
      <c r="F20">
        <v>4</v>
      </c>
      <c r="G20">
        <v>2</v>
      </c>
      <c r="H20">
        <v>4</v>
      </c>
      <c r="I20">
        <v>2</v>
      </c>
      <c r="J20">
        <v>4</v>
      </c>
      <c r="K20">
        <v>5</v>
      </c>
      <c r="L20">
        <v>2</v>
      </c>
      <c r="M20">
        <v>1</v>
      </c>
      <c r="N20">
        <v>4</v>
      </c>
      <c r="O20">
        <v>5</v>
      </c>
      <c r="P20">
        <v>4</v>
      </c>
      <c r="Q20">
        <v>5</v>
      </c>
      <c r="R20">
        <v>5</v>
      </c>
      <c r="S20">
        <v>2</v>
      </c>
      <c r="T20">
        <v>2</v>
      </c>
      <c r="U20">
        <v>1</v>
      </c>
      <c r="V20">
        <v>5</v>
      </c>
      <c r="W20">
        <v>3</v>
      </c>
      <c r="X20">
        <v>2</v>
      </c>
      <c r="Y20">
        <v>4</v>
      </c>
      <c r="Z20">
        <v>4</v>
      </c>
      <c r="AA20">
        <v>3</v>
      </c>
      <c r="AB20">
        <v>1</v>
      </c>
      <c r="AC20">
        <v>1</v>
      </c>
      <c r="AD20">
        <v>3</v>
      </c>
      <c r="AE20">
        <v>3</v>
      </c>
      <c r="AF20">
        <v>1</v>
      </c>
    </row>
    <row r="21" spans="2:32" x14ac:dyDescent="0.35">
      <c r="B21" s="2"/>
      <c r="C21">
        <v>5</v>
      </c>
      <c r="D21">
        <v>2</v>
      </c>
      <c r="E21">
        <v>1</v>
      </c>
      <c r="F21">
        <v>4</v>
      </c>
      <c r="G21">
        <v>1</v>
      </c>
      <c r="H21">
        <v>1</v>
      </c>
      <c r="I21">
        <v>5</v>
      </c>
      <c r="J21">
        <v>2</v>
      </c>
      <c r="K21">
        <v>5</v>
      </c>
      <c r="L21">
        <v>4</v>
      </c>
      <c r="M21">
        <v>3</v>
      </c>
      <c r="N21">
        <v>1</v>
      </c>
      <c r="O21">
        <v>3</v>
      </c>
      <c r="P21">
        <v>2</v>
      </c>
      <c r="Q21">
        <v>5</v>
      </c>
      <c r="R21">
        <v>2</v>
      </c>
      <c r="S21">
        <v>5</v>
      </c>
      <c r="T21">
        <v>5</v>
      </c>
      <c r="U21">
        <v>3</v>
      </c>
      <c r="V21">
        <v>2</v>
      </c>
      <c r="W21">
        <v>1</v>
      </c>
      <c r="X21">
        <v>5</v>
      </c>
      <c r="Y21">
        <v>2</v>
      </c>
      <c r="Z21">
        <v>1</v>
      </c>
      <c r="AA21">
        <v>5</v>
      </c>
      <c r="AB21">
        <v>1</v>
      </c>
      <c r="AC21">
        <v>1</v>
      </c>
      <c r="AD21">
        <v>4</v>
      </c>
      <c r="AE21">
        <v>1</v>
      </c>
      <c r="AF21">
        <v>5</v>
      </c>
    </row>
    <row r="22" spans="2:32" x14ac:dyDescent="0.35">
      <c r="B22" s="2"/>
      <c r="C22">
        <v>3</v>
      </c>
      <c r="D22">
        <v>1</v>
      </c>
      <c r="E22">
        <v>4</v>
      </c>
      <c r="F22">
        <v>3</v>
      </c>
      <c r="G22">
        <v>5</v>
      </c>
      <c r="H22">
        <v>1</v>
      </c>
      <c r="I22">
        <v>4</v>
      </c>
      <c r="J22">
        <v>5</v>
      </c>
      <c r="K22">
        <v>1</v>
      </c>
      <c r="L22">
        <v>5</v>
      </c>
      <c r="M22">
        <v>4</v>
      </c>
      <c r="N22">
        <v>2</v>
      </c>
      <c r="O22">
        <v>5</v>
      </c>
      <c r="P22">
        <v>2</v>
      </c>
      <c r="Q22">
        <v>4</v>
      </c>
      <c r="R22">
        <v>5</v>
      </c>
      <c r="S22">
        <v>4</v>
      </c>
      <c r="T22">
        <v>2</v>
      </c>
      <c r="U22">
        <v>1</v>
      </c>
      <c r="V22">
        <v>4</v>
      </c>
      <c r="W22">
        <v>3</v>
      </c>
      <c r="X22">
        <v>2</v>
      </c>
      <c r="Y22">
        <v>1</v>
      </c>
      <c r="Z22">
        <v>1</v>
      </c>
      <c r="AA22">
        <v>2</v>
      </c>
      <c r="AB22">
        <v>4</v>
      </c>
      <c r="AC22">
        <v>2</v>
      </c>
      <c r="AD22">
        <v>4</v>
      </c>
      <c r="AE22">
        <v>1</v>
      </c>
      <c r="AF22">
        <v>3</v>
      </c>
    </row>
    <row r="23" spans="2:32" x14ac:dyDescent="0.35">
      <c r="B23" s="2"/>
      <c r="C23">
        <v>1</v>
      </c>
      <c r="D23">
        <v>4</v>
      </c>
      <c r="E23">
        <v>2</v>
      </c>
      <c r="F23">
        <v>3</v>
      </c>
      <c r="G23">
        <v>4</v>
      </c>
      <c r="H23">
        <v>2</v>
      </c>
      <c r="I23">
        <v>4</v>
      </c>
      <c r="J23">
        <v>4</v>
      </c>
      <c r="K23">
        <v>5</v>
      </c>
      <c r="L23">
        <v>5</v>
      </c>
      <c r="M23">
        <v>5</v>
      </c>
      <c r="N23">
        <v>5</v>
      </c>
      <c r="O23">
        <v>3</v>
      </c>
      <c r="P23">
        <v>5</v>
      </c>
      <c r="Q23">
        <v>1</v>
      </c>
      <c r="R23">
        <v>1</v>
      </c>
      <c r="S23">
        <v>4</v>
      </c>
      <c r="T23">
        <v>5</v>
      </c>
      <c r="U23">
        <v>4</v>
      </c>
      <c r="V23">
        <v>3</v>
      </c>
      <c r="W23">
        <v>4</v>
      </c>
      <c r="X23">
        <v>1</v>
      </c>
      <c r="Y23">
        <v>2</v>
      </c>
      <c r="Z23">
        <v>4</v>
      </c>
      <c r="AA23">
        <v>3</v>
      </c>
      <c r="AB23">
        <v>2</v>
      </c>
      <c r="AC23">
        <v>5</v>
      </c>
      <c r="AD23">
        <v>2</v>
      </c>
      <c r="AE23">
        <v>4</v>
      </c>
      <c r="AF23">
        <v>5</v>
      </c>
    </row>
    <row r="24" spans="2:32" x14ac:dyDescent="0.35">
      <c r="B24" s="2"/>
      <c r="C24">
        <v>4</v>
      </c>
      <c r="D24">
        <v>4</v>
      </c>
      <c r="E24">
        <v>1</v>
      </c>
      <c r="F24">
        <v>4</v>
      </c>
      <c r="G24">
        <v>2</v>
      </c>
      <c r="H24">
        <v>5</v>
      </c>
      <c r="I24">
        <v>4</v>
      </c>
      <c r="J24">
        <v>2</v>
      </c>
      <c r="K24">
        <v>4</v>
      </c>
      <c r="L24">
        <v>4</v>
      </c>
      <c r="M24">
        <v>3</v>
      </c>
      <c r="N24">
        <v>4</v>
      </c>
      <c r="O24">
        <v>3</v>
      </c>
      <c r="P24">
        <v>5</v>
      </c>
      <c r="Q24">
        <v>3</v>
      </c>
      <c r="R24">
        <v>1</v>
      </c>
      <c r="S24">
        <v>4</v>
      </c>
      <c r="T24">
        <v>5</v>
      </c>
      <c r="U24">
        <v>5</v>
      </c>
      <c r="V24">
        <v>1</v>
      </c>
      <c r="W24">
        <v>1</v>
      </c>
      <c r="X24">
        <v>3</v>
      </c>
      <c r="Y24">
        <v>5</v>
      </c>
      <c r="Z24">
        <v>4</v>
      </c>
      <c r="AA24">
        <v>2</v>
      </c>
      <c r="AB24">
        <v>3</v>
      </c>
      <c r="AC24">
        <v>2</v>
      </c>
      <c r="AD24">
        <v>1</v>
      </c>
      <c r="AE24">
        <v>1</v>
      </c>
      <c r="AF24">
        <v>1</v>
      </c>
    </row>
    <row r="25" spans="2:32" x14ac:dyDescent="0.35">
      <c r="B25" s="2"/>
      <c r="C25">
        <v>5</v>
      </c>
      <c r="D25">
        <v>2</v>
      </c>
      <c r="E25">
        <v>3</v>
      </c>
      <c r="F25">
        <v>2</v>
      </c>
      <c r="G25">
        <v>2</v>
      </c>
      <c r="H25">
        <v>4</v>
      </c>
      <c r="I25">
        <v>5</v>
      </c>
      <c r="J25">
        <v>1</v>
      </c>
      <c r="K25">
        <v>5</v>
      </c>
      <c r="L25">
        <v>3</v>
      </c>
      <c r="M25">
        <v>4</v>
      </c>
      <c r="N25">
        <v>5</v>
      </c>
      <c r="O25">
        <v>5</v>
      </c>
      <c r="P25">
        <v>2</v>
      </c>
      <c r="Q25">
        <v>1</v>
      </c>
      <c r="R25">
        <v>2</v>
      </c>
      <c r="S25">
        <v>4</v>
      </c>
      <c r="T25">
        <v>1</v>
      </c>
      <c r="U25">
        <v>3</v>
      </c>
      <c r="V25">
        <v>4</v>
      </c>
      <c r="W25">
        <v>3</v>
      </c>
      <c r="X25">
        <v>5</v>
      </c>
      <c r="Y25">
        <v>1</v>
      </c>
      <c r="Z25">
        <v>1</v>
      </c>
      <c r="AA25">
        <v>2</v>
      </c>
      <c r="AB25">
        <v>3</v>
      </c>
      <c r="AC25">
        <v>3</v>
      </c>
      <c r="AD25">
        <v>3</v>
      </c>
      <c r="AE25">
        <v>3</v>
      </c>
      <c r="AF25">
        <v>3</v>
      </c>
    </row>
    <row r="26" spans="2:32" x14ac:dyDescent="0.35">
      <c r="B26" s="2"/>
      <c r="C26">
        <v>3</v>
      </c>
      <c r="D26">
        <v>3</v>
      </c>
      <c r="E26">
        <v>1</v>
      </c>
      <c r="F26">
        <v>3</v>
      </c>
      <c r="G26">
        <v>4</v>
      </c>
      <c r="H26">
        <v>5</v>
      </c>
      <c r="I26">
        <v>5</v>
      </c>
      <c r="J26">
        <v>3</v>
      </c>
      <c r="K26">
        <v>4</v>
      </c>
      <c r="L26">
        <v>3</v>
      </c>
      <c r="M26">
        <v>1</v>
      </c>
      <c r="N26">
        <v>5</v>
      </c>
      <c r="O26">
        <v>4</v>
      </c>
      <c r="P26">
        <v>4</v>
      </c>
      <c r="Q26">
        <v>5</v>
      </c>
      <c r="R26">
        <v>5</v>
      </c>
      <c r="S26">
        <v>3</v>
      </c>
      <c r="T26">
        <v>4</v>
      </c>
      <c r="U26">
        <v>3</v>
      </c>
      <c r="V26">
        <v>1</v>
      </c>
      <c r="W26">
        <v>4</v>
      </c>
      <c r="X26">
        <v>3</v>
      </c>
      <c r="Y26">
        <v>4</v>
      </c>
      <c r="Z26">
        <v>4</v>
      </c>
      <c r="AA26">
        <v>3</v>
      </c>
      <c r="AB26">
        <v>2</v>
      </c>
      <c r="AC26">
        <v>5</v>
      </c>
      <c r="AD26">
        <v>3</v>
      </c>
      <c r="AE26">
        <v>1</v>
      </c>
      <c r="AF26">
        <v>2</v>
      </c>
    </row>
    <row r="27" spans="2:32" x14ac:dyDescent="0.35">
      <c r="B27" s="2"/>
      <c r="C27">
        <v>4</v>
      </c>
      <c r="D27">
        <v>4</v>
      </c>
      <c r="E27">
        <v>3</v>
      </c>
      <c r="F27">
        <v>5</v>
      </c>
      <c r="G27">
        <v>2</v>
      </c>
      <c r="H27">
        <v>5</v>
      </c>
      <c r="I27">
        <v>4</v>
      </c>
      <c r="J27">
        <v>1</v>
      </c>
      <c r="K27">
        <v>3</v>
      </c>
      <c r="L27">
        <v>1</v>
      </c>
      <c r="M27">
        <v>5</v>
      </c>
      <c r="N27">
        <v>4</v>
      </c>
      <c r="O27">
        <v>2</v>
      </c>
      <c r="P27">
        <v>5</v>
      </c>
      <c r="Q27">
        <v>5</v>
      </c>
      <c r="R27">
        <v>3</v>
      </c>
      <c r="S27">
        <v>4</v>
      </c>
      <c r="T27">
        <v>3</v>
      </c>
      <c r="U27">
        <v>2</v>
      </c>
      <c r="V27">
        <v>2</v>
      </c>
      <c r="W27">
        <v>2</v>
      </c>
      <c r="X27">
        <v>1</v>
      </c>
      <c r="Y27">
        <v>1</v>
      </c>
      <c r="Z27">
        <v>5</v>
      </c>
      <c r="AA27">
        <v>2</v>
      </c>
      <c r="AB27">
        <v>1</v>
      </c>
      <c r="AC27">
        <v>4</v>
      </c>
      <c r="AD27">
        <v>3</v>
      </c>
      <c r="AE27">
        <v>2</v>
      </c>
      <c r="AF27">
        <v>2</v>
      </c>
    </row>
    <row r="28" spans="2:32" x14ac:dyDescent="0.35">
      <c r="B28" s="2"/>
      <c r="C28">
        <v>4</v>
      </c>
      <c r="D28">
        <v>3</v>
      </c>
      <c r="E28">
        <v>2</v>
      </c>
      <c r="F28">
        <v>2</v>
      </c>
      <c r="G28">
        <v>5</v>
      </c>
      <c r="H28">
        <v>2</v>
      </c>
      <c r="I28">
        <v>4</v>
      </c>
      <c r="J28">
        <v>2</v>
      </c>
      <c r="K28">
        <v>3</v>
      </c>
      <c r="L28">
        <v>1</v>
      </c>
      <c r="M28">
        <v>4</v>
      </c>
      <c r="N28">
        <v>2</v>
      </c>
      <c r="O28">
        <v>5</v>
      </c>
      <c r="P28">
        <v>3</v>
      </c>
      <c r="Q28">
        <v>5</v>
      </c>
      <c r="R28">
        <v>5</v>
      </c>
      <c r="S28">
        <v>2</v>
      </c>
      <c r="T28">
        <v>4</v>
      </c>
      <c r="U28">
        <v>3</v>
      </c>
      <c r="V28">
        <v>2</v>
      </c>
      <c r="W28">
        <v>4</v>
      </c>
      <c r="X28">
        <v>5</v>
      </c>
      <c r="Y28">
        <v>3</v>
      </c>
      <c r="Z28">
        <v>1</v>
      </c>
      <c r="AA28">
        <v>3</v>
      </c>
      <c r="AB28">
        <v>1</v>
      </c>
      <c r="AC28">
        <v>2</v>
      </c>
      <c r="AD28">
        <v>5</v>
      </c>
      <c r="AE28">
        <v>5</v>
      </c>
      <c r="AF28">
        <v>5</v>
      </c>
    </row>
    <row r="29" spans="2:32" x14ac:dyDescent="0.35">
      <c r="B29" s="2"/>
      <c r="C29">
        <v>1</v>
      </c>
      <c r="D29">
        <v>1</v>
      </c>
      <c r="E29">
        <v>4</v>
      </c>
      <c r="F29">
        <v>3</v>
      </c>
      <c r="G29">
        <v>1</v>
      </c>
      <c r="H29">
        <v>1</v>
      </c>
      <c r="I29">
        <v>4</v>
      </c>
      <c r="J29">
        <v>3</v>
      </c>
      <c r="K29">
        <v>2</v>
      </c>
      <c r="L29">
        <v>1</v>
      </c>
      <c r="M29">
        <v>4</v>
      </c>
      <c r="N29">
        <v>3</v>
      </c>
      <c r="O29">
        <v>1</v>
      </c>
      <c r="P29">
        <v>1</v>
      </c>
      <c r="Q29">
        <v>2</v>
      </c>
      <c r="R29">
        <v>2</v>
      </c>
      <c r="S29">
        <v>4</v>
      </c>
      <c r="T29">
        <v>1</v>
      </c>
      <c r="U29">
        <v>1</v>
      </c>
      <c r="V29">
        <v>5</v>
      </c>
      <c r="W29">
        <v>5</v>
      </c>
      <c r="X29">
        <v>4</v>
      </c>
      <c r="Y29">
        <v>1</v>
      </c>
      <c r="Z29">
        <v>2</v>
      </c>
      <c r="AA29">
        <v>5</v>
      </c>
      <c r="AB29">
        <v>3</v>
      </c>
      <c r="AC29">
        <v>3</v>
      </c>
      <c r="AD29">
        <v>5</v>
      </c>
      <c r="AE29">
        <v>5</v>
      </c>
      <c r="AF29">
        <v>1</v>
      </c>
    </row>
    <row r="30" spans="2:32" x14ac:dyDescent="0.35">
      <c r="B30" s="2"/>
      <c r="C30">
        <v>1</v>
      </c>
      <c r="D30">
        <v>4</v>
      </c>
      <c r="E30">
        <v>3</v>
      </c>
      <c r="F30">
        <v>2</v>
      </c>
      <c r="G30">
        <v>4</v>
      </c>
      <c r="H30">
        <v>5</v>
      </c>
      <c r="I30">
        <v>5</v>
      </c>
      <c r="J30">
        <v>5</v>
      </c>
      <c r="K30">
        <v>1</v>
      </c>
      <c r="L30">
        <v>3</v>
      </c>
      <c r="M30">
        <v>4</v>
      </c>
      <c r="N30">
        <v>4</v>
      </c>
      <c r="O30">
        <v>5</v>
      </c>
      <c r="P30">
        <v>2</v>
      </c>
      <c r="Q30">
        <v>5</v>
      </c>
      <c r="R30">
        <v>1</v>
      </c>
      <c r="S30">
        <v>2</v>
      </c>
      <c r="T30">
        <v>1</v>
      </c>
      <c r="U30">
        <v>5</v>
      </c>
      <c r="V30">
        <v>4</v>
      </c>
      <c r="W30">
        <v>2</v>
      </c>
      <c r="X30">
        <v>5</v>
      </c>
      <c r="Y30">
        <v>4</v>
      </c>
      <c r="Z30">
        <v>4</v>
      </c>
      <c r="AA30">
        <v>3</v>
      </c>
      <c r="AB30">
        <v>5</v>
      </c>
      <c r="AC30">
        <v>3</v>
      </c>
      <c r="AD30">
        <v>4</v>
      </c>
      <c r="AE30">
        <v>1</v>
      </c>
      <c r="AF30">
        <v>1</v>
      </c>
    </row>
    <row r="31" spans="2:32" x14ac:dyDescent="0.35">
      <c r="B31" s="2"/>
      <c r="C31">
        <v>5</v>
      </c>
      <c r="D31">
        <v>3</v>
      </c>
      <c r="E31">
        <v>5</v>
      </c>
      <c r="F31">
        <v>3</v>
      </c>
      <c r="G31">
        <v>2</v>
      </c>
      <c r="H31">
        <v>2</v>
      </c>
      <c r="I31">
        <v>2</v>
      </c>
      <c r="J31">
        <v>4</v>
      </c>
      <c r="K31">
        <v>3</v>
      </c>
      <c r="L31">
        <v>4</v>
      </c>
      <c r="M31">
        <v>3</v>
      </c>
      <c r="N31">
        <v>3</v>
      </c>
      <c r="O31">
        <v>3</v>
      </c>
      <c r="P31">
        <v>2</v>
      </c>
      <c r="Q31">
        <v>5</v>
      </c>
      <c r="R31">
        <v>3</v>
      </c>
      <c r="S31">
        <v>3</v>
      </c>
      <c r="T31">
        <v>2</v>
      </c>
      <c r="U31">
        <v>2</v>
      </c>
      <c r="V31">
        <v>1</v>
      </c>
      <c r="W31">
        <v>5</v>
      </c>
      <c r="X31">
        <v>3</v>
      </c>
      <c r="Y31">
        <v>5</v>
      </c>
      <c r="Z31">
        <v>2</v>
      </c>
      <c r="AA31">
        <v>2</v>
      </c>
      <c r="AB31">
        <v>5</v>
      </c>
      <c r="AC31">
        <v>2</v>
      </c>
      <c r="AD31">
        <v>1</v>
      </c>
      <c r="AE31">
        <v>2</v>
      </c>
      <c r="AF31">
        <v>4</v>
      </c>
    </row>
    <row r="32" spans="2:32" x14ac:dyDescent="0.35">
      <c r="B32" s="2"/>
      <c r="C32">
        <v>2</v>
      </c>
      <c r="D32">
        <v>3</v>
      </c>
      <c r="E32">
        <v>3</v>
      </c>
      <c r="F32">
        <v>2</v>
      </c>
      <c r="G32">
        <v>2</v>
      </c>
      <c r="H32">
        <v>5</v>
      </c>
      <c r="I32">
        <v>5</v>
      </c>
      <c r="J32">
        <v>1</v>
      </c>
      <c r="K32">
        <v>4</v>
      </c>
      <c r="L32">
        <v>3</v>
      </c>
      <c r="M32">
        <v>2</v>
      </c>
      <c r="N32">
        <v>3</v>
      </c>
      <c r="O32">
        <v>4</v>
      </c>
      <c r="P32">
        <v>3</v>
      </c>
      <c r="Q32">
        <v>4</v>
      </c>
      <c r="R32">
        <v>2</v>
      </c>
      <c r="S32">
        <v>5</v>
      </c>
      <c r="T32">
        <v>2</v>
      </c>
      <c r="U32">
        <v>4</v>
      </c>
      <c r="V32">
        <v>4</v>
      </c>
      <c r="W32">
        <v>2</v>
      </c>
      <c r="X32">
        <v>4</v>
      </c>
      <c r="Y32">
        <v>4</v>
      </c>
      <c r="Z32">
        <v>2</v>
      </c>
      <c r="AA32">
        <v>1</v>
      </c>
      <c r="AB32">
        <v>5</v>
      </c>
      <c r="AC32">
        <v>3</v>
      </c>
      <c r="AD32">
        <v>4</v>
      </c>
      <c r="AE32">
        <v>3</v>
      </c>
      <c r="AF32">
        <v>2</v>
      </c>
    </row>
    <row r="33" spans="2:32" x14ac:dyDescent="0.35">
      <c r="B33" s="2"/>
      <c r="C33">
        <v>5</v>
      </c>
      <c r="D33">
        <v>3</v>
      </c>
      <c r="E33">
        <v>3</v>
      </c>
      <c r="F33">
        <v>4</v>
      </c>
      <c r="G33">
        <v>1</v>
      </c>
      <c r="H33">
        <v>5</v>
      </c>
      <c r="I33">
        <v>4</v>
      </c>
      <c r="J33">
        <v>4</v>
      </c>
      <c r="K33">
        <v>5</v>
      </c>
      <c r="L33">
        <v>2</v>
      </c>
      <c r="M33">
        <v>2</v>
      </c>
      <c r="N33">
        <v>1</v>
      </c>
      <c r="O33">
        <v>3</v>
      </c>
      <c r="P33">
        <v>4</v>
      </c>
      <c r="Q33">
        <v>1</v>
      </c>
      <c r="R33">
        <v>5</v>
      </c>
      <c r="S33">
        <v>1</v>
      </c>
      <c r="T33">
        <v>2</v>
      </c>
      <c r="U33">
        <v>1</v>
      </c>
      <c r="V33">
        <v>1</v>
      </c>
      <c r="W33">
        <v>2</v>
      </c>
      <c r="X33">
        <v>2</v>
      </c>
      <c r="Y33">
        <v>3</v>
      </c>
      <c r="Z33">
        <v>3</v>
      </c>
      <c r="AA33">
        <v>2</v>
      </c>
      <c r="AB33">
        <v>4</v>
      </c>
      <c r="AC33">
        <v>2</v>
      </c>
      <c r="AD33">
        <v>3</v>
      </c>
      <c r="AE33">
        <v>2</v>
      </c>
      <c r="AF33">
        <v>2</v>
      </c>
    </row>
    <row r="34" spans="2:32" x14ac:dyDescent="0.35">
      <c r="B34" s="2" t="s">
        <v>1120</v>
      </c>
      <c r="C34" s="2">
        <f>AVERAGE(C4:C33)</f>
        <v>3.0333333333333332</v>
      </c>
      <c r="D34" s="2">
        <f t="shared" ref="D34:AF34" si="0">AVERAGE(D4:D33)</f>
        <v>3.0333333333333332</v>
      </c>
      <c r="E34" s="2">
        <f t="shared" si="0"/>
        <v>2.9666666666666668</v>
      </c>
      <c r="F34" s="2">
        <f t="shared" si="0"/>
        <v>3.0333333333333332</v>
      </c>
      <c r="G34" s="2">
        <f t="shared" si="0"/>
        <v>2.6333333333333333</v>
      </c>
      <c r="H34" s="2">
        <f t="shared" si="0"/>
        <v>3.2666666666666666</v>
      </c>
      <c r="I34" s="2">
        <f t="shared" si="0"/>
        <v>3.3</v>
      </c>
      <c r="J34" s="2">
        <f t="shared" si="0"/>
        <v>2.9666666666666668</v>
      </c>
      <c r="K34" s="2">
        <f t="shared" si="0"/>
        <v>3.1</v>
      </c>
      <c r="L34" s="2">
        <f t="shared" si="0"/>
        <v>3.1</v>
      </c>
      <c r="M34" s="2">
        <f t="shared" si="0"/>
        <v>3.2</v>
      </c>
      <c r="N34" s="2">
        <f t="shared" si="0"/>
        <v>2.9666666666666668</v>
      </c>
      <c r="O34" s="2">
        <f t="shared" si="0"/>
        <v>3.1666666666666665</v>
      </c>
      <c r="P34" s="2">
        <f t="shared" si="0"/>
        <v>2.8666666666666667</v>
      </c>
      <c r="Q34" s="2">
        <f t="shared" si="0"/>
        <v>3.4666666666666668</v>
      </c>
      <c r="R34" s="2">
        <f t="shared" si="0"/>
        <v>3</v>
      </c>
      <c r="S34" s="2">
        <f t="shared" si="0"/>
        <v>3.3666666666666667</v>
      </c>
      <c r="T34" s="2">
        <f t="shared" si="0"/>
        <v>3.1333333333333333</v>
      </c>
      <c r="U34" s="2">
        <f t="shared" si="0"/>
        <v>2.9666666666666668</v>
      </c>
      <c r="V34" s="2">
        <f t="shared" si="0"/>
        <v>3.1666666666666665</v>
      </c>
      <c r="W34" s="2">
        <f t="shared" si="0"/>
        <v>2.9666666666666668</v>
      </c>
      <c r="X34" s="2">
        <f t="shared" si="0"/>
        <v>2.8333333333333335</v>
      </c>
      <c r="Y34" s="2">
        <f t="shared" si="0"/>
        <v>2.8333333333333335</v>
      </c>
      <c r="Z34" s="2">
        <f t="shared" si="0"/>
        <v>2.7</v>
      </c>
      <c r="AA34" s="2">
        <f t="shared" si="0"/>
        <v>2.6333333333333333</v>
      </c>
      <c r="AB34" s="2">
        <f t="shared" si="0"/>
        <v>2.7666666666666666</v>
      </c>
      <c r="AC34" s="2">
        <f t="shared" si="0"/>
        <v>2.8</v>
      </c>
      <c r="AD34" s="2">
        <f t="shared" si="0"/>
        <v>2.7666666666666666</v>
      </c>
      <c r="AE34" s="2">
        <f t="shared" si="0"/>
        <v>2.5333333333333332</v>
      </c>
      <c r="AF34" s="2">
        <f t="shared" si="0"/>
        <v>3.0666666666666669</v>
      </c>
    </row>
    <row r="35" spans="2:32" x14ac:dyDescent="0.35">
      <c r="B35" s="2" t="s">
        <v>1121</v>
      </c>
      <c r="C35">
        <f>AVERAGE(D34:Z34)</f>
        <v>3.0449275362318842</v>
      </c>
    </row>
    <row r="36" spans="2:32" x14ac:dyDescent="0.35">
      <c r="B36" s="2" t="s">
        <v>1122</v>
      </c>
      <c r="C36">
        <f>_xlfn.STDEV.S(C34:AF34)</f>
        <v>0.22394637654084221</v>
      </c>
    </row>
    <row r="37" spans="2:32" x14ac:dyDescent="0.35">
      <c r="B37" s="2" t="s">
        <v>1123</v>
      </c>
      <c r="C37">
        <f>_xlfn.VAR.S(C34:AF34)</f>
        <v>5.0151979565772678E-2</v>
      </c>
    </row>
  </sheetData>
  <pageMargins left="0.7" right="0.7" top="0.75" bottom="0.75" header="0.3" footer="0.3"/>
  <ignoredErrors>
    <ignoredError sqref="C34:AF34"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Apple_Store_Reviews</vt:lpstr>
      <vt:lpstr>Question 1</vt:lpstr>
      <vt:lpstr>Question 2</vt:lpstr>
      <vt:lpstr>Question 3</vt:lpstr>
      <vt:lpstr>Question 4</vt:lpstr>
      <vt:lpstr>Question 5</vt:lpstr>
      <vt:lpstr>Question 6</vt:lpstr>
      <vt:lpstr>Question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Anchal Dayal</dc:creator>
  <cp:lastModifiedBy>Anchal Dayal</cp:lastModifiedBy>
  <dcterms:created xsi:type="dcterms:W3CDTF">2024-10-15T15:21:49Z</dcterms:created>
  <dcterms:modified xsi:type="dcterms:W3CDTF">2024-10-19T16:25:28Z</dcterms:modified>
</cp:coreProperties>
</file>