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khush\Documents\Business_Analytics\Linkdin\"/>
    </mc:Choice>
  </mc:AlternateContent>
  <xr:revisionPtr revIDLastSave="0" documentId="13_ncr:9_{D9B9B4C8-ADAD-4F22-B585-3E6857F2C29F}" xr6:coauthVersionLast="47" xr6:coauthVersionMax="47" xr10:uidLastSave="{00000000-0000-0000-0000-000000000000}"/>
  <bookViews>
    <workbookView xWindow="-110" yWindow="-110" windowWidth="19420" windowHeight="10300" activeTab="3" xr2:uid="{6BA3EBB3-680B-4BEE-984F-4DB7A8B8A47F}"/>
  </bookViews>
  <sheets>
    <sheet name="Sheet1" sheetId="2" r:id="rId1"/>
    <sheet name="financial_data_sample" sheetId="1" r:id="rId2"/>
    <sheet name="Pivot Tables" sheetId="6" r:id="rId3"/>
    <sheet name="Dashboard" sheetId="7" r:id="rId4"/>
  </sheets>
  <definedNames>
    <definedName name="_xlcn.WorksheetConnection_financial_data_sample.csvTable11" hidden="1">Table1[]</definedName>
    <definedName name="Slicer_Date__Month">#N/A</definedName>
  </definedNames>
  <calcPr calcId="0"/>
  <pivotCaches>
    <pivotCache cacheId="861" r:id="rId5"/>
    <pivotCache cacheId="864" r:id="rId6"/>
    <pivotCache cacheId="867" r:id="rId7"/>
    <pivotCache cacheId="870" r:id="rId8"/>
    <pivotCache cacheId="873" r:id="rId9"/>
  </pivotCaches>
  <extLst>
    <ext xmlns:x14="http://schemas.microsoft.com/office/spreadsheetml/2009/9/main" uri="{876F7934-8845-4945-9796-88D515C7AA90}">
      <x14:pivotCaches>
        <pivotCache cacheId="718"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financial_data_sample.csv!Table1"/>
        </x15:modelTables>
        <x15:extLst>
          <ext xmlns:x16="http://schemas.microsoft.com/office/spreadsheetml/2014/11/main" uri="{9835A34E-60A6-4A7C-AAB8-D5F71C897F49}">
            <x16:modelTimeGroupings>
              <x16:modelTimeGrouping tableName="Table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L2" i="1" l="1"/>
  <c r="L3" i="1"/>
  <c r="L4" i="1"/>
  <c r="L5" i="1"/>
  <c r="L6" i="1"/>
  <c r="L7" i="1"/>
  <c r="K2" i="1"/>
  <c r="K3" i="1"/>
  <c r="K4" i="1"/>
  <c r="K5" i="1"/>
  <c r="K6" i="1"/>
  <c r="K7" i="1"/>
  <c r="J3" i="1"/>
  <c r="J4" i="1"/>
  <c r="J5" i="1"/>
  <c r="J6" i="1"/>
  <c r="J7" i="1"/>
  <c r="J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8EF9C4-EB23-4A52-92EC-4E352F96C95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107B2E9-E760-4DC0-9694-7E5C2A571B84}" name="WorksheetConnection_financial_data_sample.csv!Table1" type="102" refreshedVersion="8" minRefreshableVersion="5">
    <extLst>
      <ext xmlns:x15="http://schemas.microsoft.com/office/spreadsheetml/2010/11/main" uri="{DE250136-89BD-433C-8126-D09CA5730AF9}">
        <x15:connection id="Table1" autoDelete="1">
          <x15:rangePr sourceName="_xlcn.WorksheetConnection_financial_data_sample.csvTable11"/>
        </x15:connection>
      </ext>
    </extLst>
  </connection>
</connections>
</file>

<file path=xl/sharedStrings.xml><?xml version="1.0" encoding="utf-8"?>
<sst xmlns="http://schemas.openxmlformats.org/spreadsheetml/2006/main" count="57" uniqueCount="33">
  <si>
    <t>Date</t>
  </si>
  <si>
    <t>Revenue</t>
  </si>
  <si>
    <t>Fixed Costs</t>
  </si>
  <si>
    <t>Variable Costs</t>
  </si>
  <si>
    <t>Profit</t>
  </si>
  <si>
    <t>Market Benchmark Revenue</t>
  </si>
  <si>
    <t>CAC</t>
  </si>
  <si>
    <t>Number of Customers</t>
  </si>
  <si>
    <t>RPC</t>
  </si>
  <si>
    <r>
      <t>Date</t>
    </r>
    <r>
      <rPr>
        <sz val="11"/>
        <color theme="1"/>
        <rFont val="Aptos Narrow"/>
        <family val="2"/>
        <scheme val="minor"/>
      </rPr>
      <t>: Monthly/Quarterly (e.g., January 2024, Q1 2024).</t>
    </r>
  </si>
  <si>
    <r>
      <t>Revenue</t>
    </r>
    <r>
      <rPr>
        <sz val="11"/>
        <color theme="1"/>
        <rFont val="Aptos Narrow"/>
        <family val="2"/>
        <scheme val="minor"/>
      </rPr>
      <t>: Total revenue generated in the period.</t>
    </r>
  </si>
  <si>
    <r>
      <t>Fixed Costs</t>
    </r>
    <r>
      <rPr>
        <sz val="11"/>
        <color theme="1"/>
        <rFont val="Aptos Narrow"/>
        <family val="2"/>
        <scheme val="minor"/>
      </rPr>
      <t>: Monthly fixed costs (e.g., rent, salaries).</t>
    </r>
  </si>
  <si>
    <r>
      <t>Variable Costs</t>
    </r>
    <r>
      <rPr>
        <sz val="11"/>
        <color theme="1"/>
        <rFont val="Aptos Narrow"/>
        <family val="2"/>
        <scheme val="minor"/>
      </rPr>
      <t>: Costs that vary with production or sales (e.g., raw materials, commissions).</t>
    </r>
  </si>
  <si>
    <r>
      <t>Profit</t>
    </r>
    <r>
      <rPr>
        <sz val="11"/>
        <color theme="1"/>
        <rFont val="Aptos Narrow"/>
        <family val="2"/>
        <scheme val="minor"/>
      </rPr>
      <t>: Revenue - (Fixed Costs + Variable Costs).</t>
    </r>
  </si>
  <si>
    <r>
      <t>Market Benchmark Revenue</t>
    </r>
    <r>
      <rPr>
        <sz val="11"/>
        <color theme="1"/>
        <rFont val="Aptos Narrow"/>
        <family val="2"/>
        <scheme val="minor"/>
      </rPr>
      <t>: Average revenue in the industry for the same period.</t>
    </r>
  </si>
  <si>
    <r>
      <t>Customer Acquisition Cost (CAC)</t>
    </r>
    <r>
      <rPr>
        <sz val="11"/>
        <color theme="1"/>
        <rFont val="Aptos Narrow"/>
        <family val="2"/>
        <scheme val="minor"/>
      </rPr>
      <t>: Cost to acquire a new customer.</t>
    </r>
  </si>
  <si>
    <r>
      <t>Number of Customers</t>
    </r>
    <r>
      <rPr>
        <sz val="11"/>
        <color theme="1"/>
        <rFont val="Aptos Narrow"/>
        <family val="2"/>
        <scheme val="minor"/>
      </rPr>
      <t>: Total customers for the period.</t>
    </r>
  </si>
  <si>
    <r>
      <t>Revenue per Customer (RPC)</t>
    </r>
    <r>
      <rPr>
        <sz val="11"/>
        <color theme="1"/>
        <rFont val="Aptos Narrow"/>
        <family val="2"/>
        <scheme val="minor"/>
      </rPr>
      <t>: Revenue / Number of Customers</t>
    </r>
  </si>
  <si>
    <t>Profit Margin</t>
  </si>
  <si>
    <t>Sum of Revenue</t>
  </si>
  <si>
    <t>Grand Total</t>
  </si>
  <si>
    <t>Jan</t>
  </si>
  <si>
    <t>Feb</t>
  </si>
  <si>
    <t>Mar</t>
  </si>
  <si>
    <t>Apr</t>
  </si>
  <si>
    <t>May</t>
  </si>
  <si>
    <t>Jun</t>
  </si>
  <si>
    <t>Row Labels</t>
  </si>
  <si>
    <t>Sum of Market Benchmark Revenue</t>
  </si>
  <si>
    <t>Sum of Profit</t>
  </si>
  <si>
    <t>Growth Rate</t>
  </si>
  <si>
    <t>Total Cost</t>
  </si>
  <si>
    <t>Sum of 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</si>
</sst>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70" formatCode="_ [$₹-4009]\ * #,##0.00_ ;_ [$₹-4009]\ * \-#,##0.00_ ;_ [$₹-4009]\ * &quot;-&quot;??_ ;_ @_ "/>
    <numFmt numFmtId="172" formatCode="_ [$₹-4009]\ * #,##0_ ;_ [$₹-4009]\ * \-#,##0_ ;_ [$₹-4009]\ * &quot;-&quot;??_ ;_ @_ "/>
    <numFmt numFmtId="175" formatCode="_ &quot;₹&quot;\ * #,##0_ ;_ &quot;₹&quot;\ * \-#,##0_ ;_ &quot;₹&quot;\ * &quot;-&quot;??_ ;_ @_ "/>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6"/>
      <color theme="9" tint="0.3999755851924192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7" fontId="0" fillId="0" borderId="0" xfId="0" applyNumberFormat="1"/>
    <xf numFmtId="0" fontId="16" fillId="0" borderId="0" xfId="0" applyFont="1"/>
    <xf numFmtId="0" fontId="0" fillId="0" borderId="0" xfId="0" applyAlignment="1">
      <alignment wrapText="1"/>
    </xf>
    <xf numFmtId="0" fontId="13" fillId="33" borderId="10" xfId="0" applyFont="1" applyFill="1" applyBorder="1"/>
    <xf numFmtId="0" fontId="0" fillId="34" borderId="10" xfId="0" applyFont="1" applyFill="1" applyBorder="1"/>
    <xf numFmtId="0" fontId="0" fillId="0" borderId="10" xfId="0" applyFont="1" applyBorder="1"/>
    <xf numFmtId="0" fontId="0" fillId="0" borderId="0" xfId="0" applyNumberFormat="1"/>
    <xf numFmtId="0" fontId="0" fillId="0" borderId="0" xfId="0" pivotButton="1"/>
    <xf numFmtId="0" fontId="0" fillId="0" borderId="0" xfId="0" applyAlignment="1">
      <alignment horizontal="left"/>
    </xf>
    <xf numFmtId="0" fontId="18" fillId="0" borderId="0" xfId="0" applyFont="1" applyAlignment="1">
      <alignment horizontal="center" vertical="center"/>
    </xf>
    <xf numFmtId="172" fontId="0" fillId="0" borderId="0" xfId="0" applyNumberFormat="1"/>
    <xf numFmtId="172" fontId="0" fillId="0" borderId="0" xfId="0" applyNumberFormat="1" applyAlignment="1">
      <alignment horizontal="left"/>
    </xf>
    <xf numFmtId="170" fontId="0" fillId="34" borderId="10" xfId="0" applyNumberFormat="1" applyFont="1" applyFill="1" applyBorder="1"/>
    <xf numFmtId="170" fontId="0" fillId="0" borderId="10" xfId="0" applyNumberFormat="1" applyFont="1" applyBorder="1"/>
    <xf numFmtId="175" fontId="0" fillId="34" borderId="10" xfId="1" applyNumberFormat="1" applyFont="1" applyFill="1" applyBorder="1"/>
    <xf numFmtId="175" fontId="0" fillId="0" borderId="10" xfId="1" applyNumberFormat="1" applyFont="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5">
    <dxf>
      <numFmt numFmtId="172" formatCode="_ [$₹-4009]\ * #,##0_ ;_ [$₹-4009]\ * \-#,##0_ ;_ [$₹-4009]\ * &quot;-&quot;??_ ;_ @_ "/>
    </dxf>
    <dxf>
      <numFmt numFmtId="172" formatCode="_ [$₹-4009]\ * #,##0_ ;_ [$₹-4009]\ * \-#,##0_ ;_ [$₹-4009]\ * &quot;-&quot;??_ ;_ @_ "/>
    </dxf>
    <dxf>
      <numFmt numFmtId="172" formatCode="_ [$₹-4009]\ * #,##0_ ;_ [$₹-4009]\ * \-#,##0_ ;_ [$₹-4009]\ * &quot;-&quot;??_ ;_ @_ "/>
    </dxf>
    <dxf>
      <numFmt numFmtId="172" formatCode="_ [$₹-4009]\ * #,##0_ ;_ [$₹-4009]\ * \-#,##0_ ;_ [$₹-4009]\ * &quot;-&quot;??_ ;_ @_ "/>
    </dxf>
    <dxf>
      <font>
        <b/>
        <i val="0"/>
        <sz val="18"/>
        <name val="Aptos Narrow"/>
        <family val="2"/>
        <scheme val="minor"/>
      </font>
      <fill>
        <patternFill patternType="solid">
          <bgColor theme="9" tint="0.79998168889431442"/>
        </patternFill>
      </fill>
    </dxf>
    <dxf>
      <font>
        <b/>
        <i val="0"/>
        <sz val="16"/>
        <name val="Aptos Narrow"/>
        <family val="2"/>
        <scheme val="minor"/>
      </font>
      <fill>
        <patternFill patternType="solid">
          <bgColor theme="9" tint="0.79998168889431442"/>
        </patternFill>
      </fill>
    </dxf>
    <dxf>
      <numFmt numFmtId="172" formatCode="_ [$₹-4009]\ * #,##0_ ;_ [$₹-4009]\ * \-#,##0_ ;_ [$₹-4009]\ * &quot;-&quot;??_ ;_ @_ "/>
    </dxf>
    <dxf>
      <numFmt numFmtId="0" formatCode="General"/>
    </dxf>
    <dxf>
      <numFmt numFmtId="172" formatCode="_ [$₹-4009]\ * #,##0_ ;_ [$₹-4009]\ * \-#,##0_ ;_ [$₹-4009]\ * &quot;-&quot;??_ ;_ @_ "/>
      <alignment horizontal="left" vertical="bottom" textRotation="0" wrapText="0" indent="0" justifyLastLine="0" shrinkToFit="0" readingOrder="0"/>
    </dxf>
    <dxf>
      <numFmt numFmtId="172" formatCode="_ [$₹-4009]\ * #,##0_ ;_ [$₹-4009]\ * \-#,##0_ ;_ [$₹-4009]\ * &quot;-&quot;??_ ;_ @_ "/>
    </dxf>
    <dxf>
      <numFmt numFmtId="172" formatCode="_ [$₹-4009]\ * #,##0_ ;_ [$₹-4009]\ * \-#,##0_ ;_ [$₹-4009]\ * &quot;-&quot;??_ ;_ @_ "/>
    </dxf>
    <dxf>
      <numFmt numFmtId="172" formatCode="_ [$₹-4009]\ * #,##0_ ;_ [$₹-4009]\ * \-#,##0_ ;_ [$₹-4009]\ * &quot;-&quot;??_ ;_ @_ "/>
    </dxf>
    <dxf>
      <numFmt numFmtId="172" formatCode="_ [$₹-4009]\ * #,##0_ ;_ [$₹-4009]\ * \-#,##0_ ;_ [$₹-4009]\ * &quot;-&quot;??_ ;_ @_ "/>
    </dxf>
    <dxf>
      <numFmt numFmtId="22" formatCode="mmm/yy"/>
    </dxf>
    <dxf>
      <font>
        <b/>
        <sz val="11"/>
        <color theme="1"/>
      </font>
    </dxf>
  </dxfs>
  <tableStyles count="2" defaultTableStyle="TableStyleMedium2" defaultPivotStyle="PivotStyleLight16">
    <tableStyle name="Slicer Style 2" pivot="0" table="0" count="4" xr9:uid="{9A929256-3A84-40E6-886E-BF3088BBEFD2}">
      <tableStyleElement type="wholeTable" dxfId="5"/>
      <tableStyleElement type="headerRow" dxfId="4"/>
    </tableStyle>
    <tableStyle name="Timeline Style 1" pivot="0" table="0" count="7" xr9:uid="{E95119A2-5BEE-4840-B560-FBEDB1C6798E}">
      <tableStyleElement type="headerRow" dxfId="14"/>
    </tableStyle>
  </tableStyles>
  <extLst>
    <ext xmlns:x14="http://schemas.microsoft.com/office/spreadsheetml/2009/9/main" uri="{46F421CA-312F-682f-3DD2-61675219B42D}">
      <x14:dxfs count="2">
        <dxf>
          <font>
            <b/>
            <i val="0"/>
            <sz val="18"/>
            <name val="Aptos Narrow"/>
            <family val="2"/>
            <scheme val="minor"/>
          </font>
          <fill>
            <patternFill>
              <bgColor theme="9" tint="0.59996337778862885"/>
            </patternFill>
          </fill>
        </dxf>
        <dxf>
          <font>
            <b/>
            <i val="0"/>
            <sz val="18"/>
            <name val="Aptos Narrow"/>
            <family val="2"/>
            <scheme val="minor"/>
          </font>
          <fill>
            <patternFill>
              <bgColor theme="9" tint="-0.24994659260841701"/>
            </patternFill>
          </fill>
        </dxf>
      </x14:dxfs>
    </ext>
    <ext xmlns:x14="http://schemas.microsoft.com/office/spreadsheetml/2009/9/main" uri="{EB79DEF2-80B8-43e5-95BD-54CBDDF9020C}">
      <x14:slicerStyles defaultSlicerStyle="SlicerStyleLight1">
        <x14:slicerStyle name="Slicer Style 2">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[WORK.xlsx]Pivot Tables!PivotTable11</c:name>
    <c:fmtId val="9"/>
  </c:pivotSource>
  <c:chart>
    <c:title>
      <c:tx>
        <c:rich>
          <a:bodyPr rot="0" spcFirstLastPara="1" vertOverflow="ellipsis" vert="horz" wrap="square" anchor="ctr" anchorCtr="1"/>
          <a:lstStyle/>
          <a:p>
            <a:pPr>
              <a:defRPr sz="1440" b="1" i="0" u="none" strike="noStrike" kern="1200" spc="0" baseline="0">
                <a:solidFill>
                  <a:schemeClr val="accent6">
                    <a:lumMod val="75000"/>
                    <a:alpha val="95000"/>
                  </a:schemeClr>
                </a:solidFill>
                <a:latin typeface="+mn-lt"/>
                <a:ea typeface="+mn-ea"/>
                <a:cs typeface="+mn-cs"/>
              </a:defRPr>
            </a:pPr>
            <a:r>
              <a:rPr lang="en-IN" sz="1800"/>
              <a:t>Trend Analysis of Revenue and Profit</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accent6">
                  <a:lumMod val="75000"/>
                  <a:alpha val="9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3">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accent6">
                      <a:lumMod val="75000"/>
                      <a:alpha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lumMod val="50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accent6">
                      <a:lumMod val="75000"/>
                      <a:alpha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Sum of Revenue</c:v>
                </c:pt>
              </c:strCache>
            </c:strRef>
          </c:tx>
          <c:spPr>
            <a:ln w="28575" cap="rnd">
              <a:solidFill>
                <a:schemeClr val="accent3">
                  <a:lumMod val="60000"/>
                  <a:lumOff val="40000"/>
                </a:schemeClr>
              </a:solidFill>
              <a:round/>
            </a:ln>
            <a:effectLst/>
          </c:spPr>
          <c:marker>
            <c:symbol val="circle"/>
            <c:size val="5"/>
            <c:spPr>
              <a:solidFill>
                <a:schemeClr val="accent1"/>
              </a:solidFill>
              <a:ln w="9525">
                <a:solidFill>
                  <a:schemeClr val="accent1"/>
                </a:solidFill>
              </a:ln>
              <a:effectLst/>
            </c:spPr>
          </c:marker>
          <c:cat>
            <c:strRef>
              <c:f>'Pivot Tables'!$A$4:$A$10</c:f>
              <c:strCache>
                <c:ptCount val="6"/>
                <c:pt idx="0">
                  <c:v>Jan</c:v>
                </c:pt>
                <c:pt idx="1">
                  <c:v>Feb</c:v>
                </c:pt>
                <c:pt idx="2">
                  <c:v>Mar</c:v>
                </c:pt>
                <c:pt idx="3">
                  <c:v>Apr</c:v>
                </c:pt>
                <c:pt idx="4">
                  <c:v>May</c:v>
                </c:pt>
                <c:pt idx="5">
                  <c:v>Jun</c:v>
                </c:pt>
              </c:strCache>
            </c:strRef>
          </c:cat>
          <c:val>
            <c:numRef>
              <c:f>'Pivot Tables'!$B$4:$B$10</c:f>
              <c:numCache>
                <c:formatCode>_ [$₹-4009]\ * #,##0_ ;_ [$₹-4009]\ * \-#,##0_ ;_ [$₹-4009]\ * "-"??_ ;_ @_ </c:formatCode>
                <c:ptCount val="6"/>
                <c:pt idx="0">
                  <c:v>50000</c:v>
                </c:pt>
                <c:pt idx="1">
                  <c:v>55000</c:v>
                </c:pt>
                <c:pt idx="2">
                  <c:v>60000</c:v>
                </c:pt>
                <c:pt idx="3">
                  <c:v>62000</c:v>
                </c:pt>
                <c:pt idx="4">
                  <c:v>58000</c:v>
                </c:pt>
                <c:pt idx="5">
                  <c:v>61000</c:v>
                </c:pt>
              </c:numCache>
            </c:numRef>
          </c:val>
          <c:smooth val="0"/>
          <c:extLst>
            <c:ext xmlns:c16="http://schemas.microsoft.com/office/drawing/2014/chart" uri="{C3380CC4-5D6E-409C-BE32-E72D297353CC}">
              <c16:uniqueId val="{00000005-291C-491D-BA86-2BE08CEC1263}"/>
            </c:ext>
          </c:extLst>
        </c:ser>
        <c:ser>
          <c:idx val="1"/>
          <c:order val="1"/>
          <c:tx>
            <c:strRef>
              <c:f>'Pivot Tables'!$C$3</c:f>
              <c:strCache>
                <c:ptCount val="1"/>
                <c:pt idx="0">
                  <c:v>Sum of Profit</c:v>
                </c:pt>
              </c:strCache>
            </c:strRef>
          </c:tx>
          <c:spPr>
            <a:ln w="28575" cap="rnd">
              <a:solidFill>
                <a:schemeClr val="accent6">
                  <a:lumMod val="50000"/>
                </a:schemeClr>
              </a:solidFill>
              <a:round/>
            </a:ln>
            <a:effectLst/>
          </c:spPr>
          <c:marker>
            <c:symbol val="circle"/>
            <c:size val="5"/>
            <c:spPr>
              <a:solidFill>
                <a:schemeClr val="accent2"/>
              </a:solidFill>
              <a:ln w="9525">
                <a:solidFill>
                  <a:schemeClr val="accent2"/>
                </a:solidFill>
              </a:ln>
              <a:effectLst/>
            </c:spPr>
          </c:marker>
          <c:cat>
            <c:strRef>
              <c:f>'Pivot Tables'!$A$4:$A$10</c:f>
              <c:strCache>
                <c:ptCount val="6"/>
                <c:pt idx="0">
                  <c:v>Jan</c:v>
                </c:pt>
                <c:pt idx="1">
                  <c:v>Feb</c:v>
                </c:pt>
                <c:pt idx="2">
                  <c:v>Mar</c:v>
                </c:pt>
                <c:pt idx="3">
                  <c:v>Apr</c:v>
                </c:pt>
                <c:pt idx="4">
                  <c:v>May</c:v>
                </c:pt>
                <c:pt idx="5">
                  <c:v>Jun</c:v>
                </c:pt>
              </c:strCache>
            </c:strRef>
          </c:cat>
          <c:val>
            <c:numRef>
              <c:f>'Pivot Tables'!$C$4:$C$10</c:f>
              <c:numCache>
                <c:formatCode>_ [$₹-4009]\ * #,##0_ ;_ [$₹-4009]\ * \-#,##0_ ;_ [$₹-4009]\ * "-"??_ ;_ @_ </c:formatCode>
                <c:ptCount val="6"/>
                <c:pt idx="0">
                  <c:v>15000</c:v>
                </c:pt>
                <c:pt idx="1">
                  <c:v>18000</c:v>
                </c:pt>
                <c:pt idx="2">
                  <c:v>21000</c:v>
                </c:pt>
                <c:pt idx="3">
                  <c:v>21500</c:v>
                </c:pt>
                <c:pt idx="4">
                  <c:v>19500</c:v>
                </c:pt>
                <c:pt idx="5">
                  <c:v>21000</c:v>
                </c:pt>
              </c:numCache>
            </c:numRef>
          </c:val>
          <c:smooth val="0"/>
          <c:extLst>
            <c:ext xmlns:c16="http://schemas.microsoft.com/office/drawing/2014/chart" uri="{C3380CC4-5D6E-409C-BE32-E72D297353CC}">
              <c16:uniqueId val="{00000006-291C-491D-BA86-2BE08CEC1263}"/>
            </c:ext>
          </c:extLst>
        </c:ser>
        <c:dLbls>
          <c:showLegendKey val="0"/>
          <c:showVal val="0"/>
          <c:showCatName val="0"/>
          <c:showSerName val="0"/>
          <c:showPercent val="0"/>
          <c:showBubbleSize val="0"/>
        </c:dLbls>
        <c:marker val="1"/>
        <c:smooth val="0"/>
        <c:axId val="1986146655"/>
        <c:axId val="1986148095"/>
      </c:lineChart>
      <c:catAx>
        <c:axId val="198614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6">
                    <a:lumMod val="75000"/>
                    <a:alpha val="95000"/>
                  </a:schemeClr>
                </a:solidFill>
                <a:latin typeface="+mn-lt"/>
                <a:ea typeface="+mn-ea"/>
                <a:cs typeface="+mn-cs"/>
              </a:defRPr>
            </a:pPr>
            <a:endParaRPr lang="en-US"/>
          </a:p>
        </c:txPr>
        <c:crossAx val="1986148095"/>
        <c:crosses val="autoZero"/>
        <c:auto val="1"/>
        <c:lblAlgn val="ctr"/>
        <c:lblOffset val="100"/>
        <c:noMultiLvlLbl val="0"/>
      </c:catAx>
      <c:valAx>
        <c:axId val="1986148095"/>
        <c:scaling>
          <c:orientation val="minMax"/>
        </c:scaling>
        <c:delete val="0"/>
        <c:axPos val="l"/>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accent6">
                    <a:lumMod val="75000"/>
                    <a:alpha val="95000"/>
                  </a:schemeClr>
                </a:solidFill>
                <a:latin typeface="+mn-lt"/>
                <a:ea typeface="+mn-ea"/>
                <a:cs typeface="+mn-cs"/>
              </a:defRPr>
            </a:pPr>
            <a:endParaRPr lang="en-US"/>
          </a:p>
        </c:txPr>
        <c:crossAx val="1986146655"/>
        <c:crosses val="autoZero"/>
        <c:crossBetween val="between"/>
      </c:valAx>
      <c:spPr>
        <a:noFill/>
        <a:ln>
          <a:solidFill>
            <a:schemeClr val="accent6">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b="1">
          <a:solidFill>
            <a:schemeClr val="accent6">
              <a:lumMod val="75000"/>
              <a:alpha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1" i="0" u="none" strike="noStrike" kern="1200" spc="0" baseline="0">
                <a:solidFill>
                  <a:schemeClr val="accent6">
                    <a:lumMod val="75000"/>
                  </a:schemeClr>
                </a:solidFill>
                <a:latin typeface="+mn-lt"/>
                <a:ea typeface="+mn-ea"/>
                <a:cs typeface="+mn-cs"/>
              </a:defRPr>
            </a:pPr>
            <a:r>
              <a:rPr lang="en-US" sz="1800"/>
              <a:t>Number of Customer correlate with revenue over the months</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accent6">
                  <a:lumMod val="75000"/>
                </a:schemeClr>
              </a:solidFill>
              <a:latin typeface="+mn-lt"/>
              <a:ea typeface="+mn-ea"/>
              <a:cs typeface="+mn-cs"/>
            </a:defRPr>
          </a:pPr>
          <a:endParaRPr lang="en-US"/>
        </a:p>
      </c:txPr>
    </c:title>
    <c:autoTitleDeleted val="0"/>
    <c:plotArea>
      <c:layout>
        <c:manualLayout>
          <c:layoutTarget val="inner"/>
          <c:xMode val="edge"/>
          <c:yMode val="edge"/>
          <c:x val="0.15790767748980403"/>
          <c:y val="0.27310887831673236"/>
          <c:w val="0.80490931553097966"/>
          <c:h val="0.55940070846479939"/>
        </c:manualLayout>
      </c:layout>
      <c:scatterChart>
        <c:scatterStyle val="lineMarker"/>
        <c:varyColors val="0"/>
        <c:ser>
          <c:idx val="0"/>
          <c:order val="0"/>
          <c:tx>
            <c:strRef>
              <c:f>'Pivot Tables'!$G$3</c:f>
              <c:strCache>
                <c:ptCount val="1"/>
                <c:pt idx="0">
                  <c:v>Revenue</c:v>
                </c:pt>
              </c:strCache>
            </c:strRef>
          </c:tx>
          <c:spPr>
            <a:ln w="38100" cap="rnd">
              <a:noFill/>
              <a:round/>
            </a:ln>
            <a:effectLst/>
          </c:spPr>
          <c:marker>
            <c:symbol val="circle"/>
            <c:size val="5"/>
            <c:spPr>
              <a:solidFill>
                <a:schemeClr val="accent6">
                  <a:lumMod val="40000"/>
                  <a:lumOff val="60000"/>
                </a:schemeClr>
              </a:solidFill>
              <a:ln w="9525">
                <a:solidFill>
                  <a:schemeClr val="accent1"/>
                </a:solidFill>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accent6">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75000"/>
                  </a:schemeClr>
                </a:solidFill>
                <a:prstDash val="sysDot"/>
              </a:ln>
              <a:effectLst/>
            </c:spPr>
            <c:trendlineType val="linear"/>
            <c:dispRSqr val="0"/>
            <c:dispEq val="0"/>
          </c:trendline>
          <c:xVal>
            <c:numRef>
              <c:f>'Pivot Tables'!$F$4:$F$9</c:f>
              <c:numCache>
                <c:formatCode>General</c:formatCode>
                <c:ptCount val="6"/>
                <c:pt idx="0">
                  <c:v>250</c:v>
                </c:pt>
                <c:pt idx="1">
                  <c:v>270</c:v>
                </c:pt>
                <c:pt idx="2">
                  <c:v>290</c:v>
                </c:pt>
                <c:pt idx="3">
                  <c:v>295</c:v>
                </c:pt>
                <c:pt idx="4">
                  <c:v>275</c:v>
                </c:pt>
                <c:pt idx="5">
                  <c:v>280</c:v>
                </c:pt>
              </c:numCache>
            </c:numRef>
          </c:xVal>
          <c:yVal>
            <c:numRef>
              <c:f>'Pivot Tables'!$G$4:$G$9</c:f>
              <c:numCache>
                <c:formatCode>_ "₹"\ * #,##0_ ;_ "₹"\ * \-#,##0_ ;_ "₹"\ * "-"??_ ;_ @_ </c:formatCode>
                <c:ptCount val="6"/>
                <c:pt idx="0">
                  <c:v>50000</c:v>
                </c:pt>
                <c:pt idx="1">
                  <c:v>55000</c:v>
                </c:pt>
                <c:pt idx="2">
                  <c:v>60000</c:v>
                </c:pt>
                <c:pt idx="3">
                  <c:v>62000</c:v>
                </c:pt>
                <c:pt idx="4">
                  <c:v>58000</c:v>
                </c:pt>
                <c:pt idx="5">
                  <c:v>61000</c:v>
                </c:pt>
              </c:numCache>
            </c:numRef>
          </c:yVal>
          <c:smooth val="0"/>
          <c:extLst>
            <c:ext xmlns:c16="http://schemas.microsoft.com/office/drawing/2014/chart" uri="{C3380CC4-5D6E-409C-BE32-E72D297353CC}">
              <c16:uniqueId val="{00000000-AEE2-4A79-9D44-8FBA0841B1DC}"/>
            </c:ext>
          </c:extLst>
        </c:ser>
        <c:dLbls>
          <c:dLblPos val="t"/>
          <c:showLegendKey val="0"/>
          <c:showVal val="1"/>
          <c:showCatName val="0"/>
          <c:showSerName val="0"/>
          <c:showPercent val="0"/>
          <c:showBubbleSize val="0"/>
        </c:dLbls>
        <c:axId val="1986135135"/>
        <c:axId val="1986136095"/>
      </c:scatterChart>
      <c:valAx>
        <c:axId val="1986135135"/>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accent6">
                        <a:lumMod val="75000"/>
                      </a:schemeClr>
                    </a:solidFill>
                    <a:latin typeface="+mn-lt"/>
                    <a:ea typeface="+mn-ea"/>
                    <a:cs typeface="+mn-cs"/>
                  </a:defRPr>
                </a:pPr>
                <a:r>
                  <a:rPr lang="en-IN"/>
                  <a:t>Number of Customers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accent6">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accent6">
                    <a:lumMod val="75000"/>
                  </a:schemeClr>
                </a:solidFill>
                <a:latin typeface="+mn-lt"/>
                <a:ea typeface="+mn-ea"/>
                <a:cs typeface="+mn-cs"/>
              </a:defRPr>
            </a:pPr>
            <a:endParaRPr lang="en-US"/>
          </a:p>
        </c:txPr>
        <c:crossAx val="1986136095"/>
        <c:crosses val="autoZero"/>
        <c:crossBetween val="midCat"/>
      </c:valAx>
      <c:valAx>
        <c:axId val="1986136095"/>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accent6">
                        <a:lumMod val="7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accent6">
                      <a:lumMod val="75000"/>
                    </a:schemeClr>
                  </a:solidFill>
                  <a:latin typeface="+mn-lt"/>
                  <a:ea typeface="+mn-ea"/>
                  <a:cs typeface="+mn-cs"/>
                </a:defRPr>
              </a:pPr>
              <a:endParaRPr lang="en-US"/>
            </a:p>
          </c:txPr>
        </c:title>
        <c:numFmt formatCode="_ &quot;₹&quot;\ * #,##0_ ;_ &quot;₹&quot;\ * \-#,##0_ ;_ &quot;₹&quot;\ * &quot;-&quot;??_ ;_ @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accent6">
                    <a:lumMod val="75000"/>
                  </a:schemeClr>
                </a:solidFill>
                <a:latin typeface="+mn-lt"/>
                <a:ea typeface="+mn-ea"/>
                <a:cs typeface="+mn-cs"/>
              </a:defRPr>
            </a:pPr>
            <a:endParaRPr lang="en-US"/>
          </a:p>
        </c:txPr>
        <c:crossAx val="1986135135"/>
        <c:crosses val="autoZero"/>
        <c:crossBetween val="midCat"/>
      </c:valAx>
      <c:spPr>
        <a:noFill/>
        <a:ln>
          <a:solidFill>
            <a:schemeClr val="accent6">
              <a:lumMod val="75000"/>
            </a:schemeClr>
          </a:solidFill>
        </a:ln>
        <a:effectLst/>
      </c:spPr>
    </c:plotArea>
    <c:plotVisOnly val="1"/>
    <c:dispBlanksAs val="gap"/>
    <c:showDLblsOverMax val="0"/>
  </c:chart>
  <c:spPr>
    <a:noFill/>
    <a:ln w="9525" cap="flat" cmpd="sng" algn="ctr">
      <a:noFill/>
      <a:round/>
    </a:ln>
    <a:effectLst/>
  </c:spPr>
  <c:txPr>
    <a:bodyPr/>
    <a:lstStyle/>
    <a:p>
      <a:pPr>
        <a:defRPr sz="1050" b="1">
          <a:solidFill>
            <a:schemeClr val="accent6">
              <a:lumMod val="75000"/>
            </a:schemeClr>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spc="0" baseline="0">
              <a:solidFill>
                <a:schemeClr val="accent6">
                  <a:lumMod val="7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Tables'!$H$13</c:f>
              <c:strCache>
                <c:ptCount val="1"/>
                <c:pt idx="0">
                  <c:v>Sum of Growth Rate</c:v>
                </c:pt>
              </c:strCache>
            </c:strRef>
          </c:tx>
          <c:spPr>
            <a:solidFill>
              <a:schemeClr val="accent6"/>
            </a:solidFill>
            <a:ln>
              <a:noFill/>
            </a:ln>
            <a:effectLst/>
          </c:spPr>
          <c:invertIfNegative val="0"/>
          <c:cat>
            <c:strRef>
              <c:f>'Pivot Tables'!$G$14:$G$20</c:f>
              <c:strCache>
                <c:ptCount val="7"/>
                <c:pt idx="0">
                  <c:v>Jan</c:v>
                </c:pt>
                <c:pt idx="1">
                  <c:v>Feb</c:v>
                </c:pt>
                <c:pt idx="2">
                  <c:v>Mar</c:v>
                </c:pt>
                <c:pt idx="3">
                  <c:v>Apr</c:v>
                </c:pt>
                <c:pt idx="4">
                  <c:v>May</c:v>
                </c:pt>
                <c:pt idx="5">
                  <c:v>Jun</c:v>
                </c:pt>
                <c:pt idx="6">
                  <c:v>Grand Total</c:v>
                </c:pt>
              </c:strCache>
            </c:strRef>
          </c:cat>
          <c:val>
            <c:numRef>
              <c:f>'Pivot Tables'!$H$14:$H$20</c:f>
              <c:numCache>
                <c:formatCode>General</c:formatCode>
                <c:ptCount val="7"/>
                <c:pt idx="0">
                  <c:v>10</c:v>
                </c:pt>
                <c:pt idx="1">
                  <c:v>9.0909090909090917</c:v>
                </c:pt>
                <c:pt idx="2">
                  <c:v>3.3333333333333335</c:v>
                </c:pt>
                <c:pt idx="3">
                  <c:v>-6.4516129032258061</c:v>
                </c:pt>
                <c:pt idx="4">
                  <c:v>5.1724137931034484</c:v>
                </c:pt>
                <c:pt idx="5">
                  <c:v>-100</c:v>
                </c:pt>
                <c:pt idx="6">
                  <c:v>-78.854956685879927</c:v>
                </c:pt>
              </c:numCache>
            </c:numRef>
          </c:val>
          <c:extLst>
            <c:ext xmlns:c16="http://schemas.microsoft.com/office/drawing/2014/chart" uri="{C3380CC4-5D6E-409C-BE32-E72D297353CC}">
              <c16:uniqueId val="{00000000-3904-4BDD-8C04-83DAA106E3DC}"/>
            </c:ext>
          </c:extLst>
        </c:ser>
        <c:dLbls>
          <c:showLegendKey val="0"/>
          <c:showVal val="0"/>
          <c:showCatName val="0"/>
          <c:showSerName val="0"/>
          <c:showPercent val="0"/>
          <c:showBubbleSize val="0"/>
        </c:dLbls>
        <c:gapWidth val="219"/>
        <c:overlap val="-27"/>
        <c:axId val="1983557487"/>
        <c:axId val="1983559407"/>
      </c:barChart>
      <c:catAx>
        <c:axId val="198355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accent6">
                    <a:lumMod val="75000"/>
                  </a:schemeClr>
                </a:solidFill>
                <a:latin typeface="+mn-lt"/>
                <a:ea typeface="+mn-ea"/>
                <a:cs typeface="+mn-cs"/>
              </a:defRPr>
            </a:pPr>
            <a:endParaRPr lang="en-US"/>
          </a:p>
        </c:txPr>
        <c:crossAx val="1983559407"/>
        <c:crosses val="autoZero"/>
        <c:auto val="1"/>
        <c:lblAlgn val="ctr"/>
        <c:lblOffset val="100"/>
        <c:noMultiLvlLbl val="0"/>
      </c:catAx>
      <c:valAx>
        <c:axId val="1983559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accent6">
                    <a:lumMod val="75000"/>
                  </a:schemeClr>
                </a:solidFill>
                <a:latin typeface="+mn-lt"/>
                <a:ea typeface="+mn-ea"/>
                <a:cs typeface="+mn-cs"/>
              </a:defRPr>
            </a:pPr>
            <a:endParaRPr lang="en-US"/>
          </a:p>
        </c:txPr>
        <c:crossAx val="1983557487"/>
        <c:crosses val="autoZero"/>
        <c:crossBetween val="between"/>
      </c:valAx>
      <c:spPr>
        <a:noFill/>
        <a:ln>
          <a:solidFill>
            <a:schemeClr val="accent6">
              <a:lumMod val="75000"/>
            </a:schemeClr>
          </a:solidFill>
        </a:ln>
        <a:effectLst/>
      </c:spPr>
    </c:plotArea>
    <c:plotVisOnly val="1"/>
    <c:dispBlanksAs val="gap"/>
    <c:showDLblsOverMax val="0"/>
  </c:chart>
  <c:spPr>
    <a:noFill/>
    <a:ln w="9525" cap="flat" cmpd="sng" algn="ctr">
      <a:noFill/>
      <a:round/>
    </a:ln>
    <a:effectLst/>
  </c:spPr>
  <c:txPr>
    <a:bodyPr/>
    <a:lstStyle/>
    <a:p>
      <a:pPr>
        <a:defRPr sz="1050" b="1">
          <a:solidFill>
            <a:schemeClr val="accent6">
              <a:lumMod val="75000"/>
            </a:schemeClr>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accent6">
                    <a:lumMod val="75000"/>
                  </a:schemeClr>
                </a:solidFill>
                <a:latin typeface="+mn-lt"/>
                <a:ea typeface="+mn-ea"/>
                <a:cs typeface="+mn-cs"/>
              </a:defRPr>
            </a:pPr>
            <a:r>
              <a:rPr lang="en-IN" sz="1800"/>
              <a:t>Customer Aquisition Cost Correlate with revenue over the months </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accent6">
                  <a:lumMod val="75000"/>
                </a:schemeClr>
              </a:solidFill>
              <a:latin typeface="+mn-lt"/>
              <a:ea typeface="+mn-ea"/>
              <a:cs typeface="+mn-cs"/>
            </a:defRPr>
          </a:pPr>
          <a:endParaRPr lang="en-US"/>
        </a:p>
      </c:txPr>
    </c:title>
    <c:autoTitleDeleted val="0"/>
    <c:plotArea>
      <c:layout/>
      <c:scatterChart>
        <c:scatterStyle val="lineMarker"/>
        <c:varyColors val="0"/>
        <c:ser>
          <c:idx val="0"/>
          <c:order val="0"/>
          <c:tx>
            <c:strRef>
              <c:f>'Pivot Tables'!$B$21</c:f>
              <c:strCache>
                <c:ptCount val="1"/>
                <c:pt idx="0">
                  <c:v>Revenue</c:v>
                </c:pt>
              </c:strCache>
            </c:strRef>
          </c:tx>
          <c:spPr>
            <a:ln w="38100" cap="rnd">
              <a:noFill/>
              <a:round/>
            </a:ln>
            <a:effectLst/>
          </c:spPr>
          <c:marker>
            <c:symbol val="circle"/>
            <c:size val="5"/>
            <c:spPr>
              <a:solidFill>
                <a:schemeClr val="accent6">
                  <a:lumMod val="40000"/>
                  <a:lumOff val="60000"/>
                </a:schemeClr>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6">
                    <a:lumMod val="75000"/>
                  </a:schemeClr>
                </a:solidFill>
                <a:prstDash val="sysDot"/>
              </a:ln>
              <a:effectLst/>
            </c:spPr>
            <c:trendlineType val="linear"/>
            <c:dispRSqr val="0"/>
            <c:dispEq val="0"/>
          </c:trendline>
          <c:xVal>
            <c:numRef>
              <c:f>'Pivot Tables'!$A$22:$A$27</c:f>
              <c:numCache>
                <c:formatCode>General</c:formatCode>
                <c:ptCount val="6"/>
                <c:pt idx="0">
                  <c:v>200</c:v>
                </c:pt>
                <c:pt idx="1">
                  <c:v>180</c:v>
                </c:pt>
                <c:pt idx="2">
                  <c:v>190</c:v>
                </c:pt>
                <c:pt idx="3">
                  <c:v>210</c:v>
                </c:pt>
                <c:pt idx="4">
                  <c:v>195</c:v>
                </c:pt>
                <c:pt idx="5">
                  <c:v>200</c:v>
                </c:pt>
              </c:numCache>
            </c:numRef>
          </c:xVal>
          <c:yVal>
            <c:numRef>
              <c:f>'Pivot Tables'!$B$22:$B$27</c:f>
              <c:numCache>
                <c:formatCode>_ [$₹-4009]\ * #,##0.00_ ;_ [$₹-4009]\ * \-#,##0.00_ ;_ [$₹-4009]\ * "-"??_ ;_ @_ </c:formatCode>
                <c:ptCount val="6"/>
                <c:pt idx="0">
                  <c:v>50000</c:v>
                </c:pt>
                <c:pt idx="1">
                  <c:v>55000</c:v>
                </c:pt>
                <c:pt idx="2">
                  <c:v>60000</c:v>
                </c:pt>
                <c:pt idx="3">
                  <c:v>62000</c:v>
                </c:pt>
                <c:pt idx="4">
                  <c:v>58000</c:v>
                </c:pt>
                <c:pt idx="5">
                  <c:v>61000</c:v>
                </c:pt>
              </c:numCache>
            </c:numRef>
          </c:yVal>
          <c:smooth val="0"/>
          <c:extLst>
            <c:ext xmlns:c16="http://schemas.microsoft.com/office/drawing/2014/chart" uri="{C3380CC4-5D6E-409C-BE32-E72D297353CC}">
              <c16:uniqueId val="{00000000-5683-4DDC-81CD-DB182ADF85F6}"/>
            </c:ext>
          </c:extLst>
        </c:ser>
        <c:dLbls>
          <c:showLegendKey val="0"/>
          <c:showVal val="0"/>
          <c:showCatName val="0"/>
          <c:showSerName val="0"/>
          <c:showPercent val="0"/>
          <c:showBubbleSize val="0"/>
        </c:dLbls>
        <c:axId val="1985159087"/>
        <c:axId val="1985161007"/>
      </c:scatterChart>
      <c:valAx>
        <c:axId val="198515908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baseline="0">
                <a:solidFill>
                  <a:schemeClr val="accent6">
                    <a:lumMod val="75000"/>
                  </a:schemeClr>
                </a:solidFill>
                <a:latin typeface="+mn-lt"/>
                <a:ea typeface="+mn-ea"/>
                <a:cs typeface="+mn-cs"/>
              </a:defRPr>
            </a:pPr>
            <a:endParaRPr lang="en-US"/>
          </a:p>
        </c:txPr>
        <c:crossAx val="1985161007"/>
        <c:crosses val="autoZero"/>
        <c:crossBetween val="midCat"/>
      </c:valAx>
      <c:valAx>
        <c:axId val="1985161007"/>
        <c:scaling>
          <c:orientation val="minMax"/>
        </c:scaling>
        <c:delete val="0"/>
        <c:axPos val="l"/>
        <c:numFmt formatCode="_ [$₹-4009]\ * #,##0.00_ ;_ [$₹-4009]\ * \-#,##0.00_ ;_ [$₹-4009]\ * &quot;-&quot;??_ ;_ @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baseline="0">
                <a:solidFill>
                  <a:schemeClr val="accent6">
                    <a:lumMod val="75000"/>
                  </a:schemeClr>
                </a:solidFill>
                <a:latin typeface="+mn-lt"/>
                <a:ea typeface="+mn-ea"/>
                <a:cs typeface="+mn-cs"/>
              </a:defRPr>
            </a:pPr>
            <a:endParaRPr lang="en-US"/>
          </a:p>
        </c:txPr>
        <c:crossAx val="1985159087"/>
        <c:crosses val="autoZero"/>
        <c:crossBetween val="midCat"/>
      </c:valAx>
      <c:spPr>
        <a:noFill/>
        <a:ln>
          <a:solidFill>
            <a:schemeClr val="accent6">
              <a:lumMod val="75000"/>
            </a:schemeClr>
          </a:solidFill>
        </a:ln>
        <a:effectLst/>
      </c:spPr>
    </c:plotArea>
    <c:plotVisOnly val="1"/>
    <c:dispBlanksAs val="gap"/>
    <c:showDLblsOverMax val="0"/>
  </c:chart>
  <c:spPr>
    <a:noFill/>
    <a:ln w="9525" cap="flat" cmpd="sng" algn="ctr">
      <a:noFill/>
      <a:round/>
    </a:ln>
    <a:effectLst/>
  </c:spPr>
  <c:txPr>
    <a:bodyPr/>
    <a:lstStyle/>
    <a:p>
      <a:pPr>
        <a:defRPr sz="1100" b="1">
          <a:solidFill>
            <a:schemeClr val="accent6">
              <a:lumMod val="7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2.emf"/><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3</xdr:col>
      <xdr:colOff>150678</xdr:colOff>
      <xdr:row>0</xdr:row>
      <xdr:rowOff>85988</xdr:rowOff>
    </xdr:from>
    <xdr:to>
      <xdr:col>25</xdr:col>
      <xdr:colOff>193729</xdr:colOff>
      <xdr:row>41</xdr:row>
      <xdr:rowOff>150678</xdr:rowOff>
    </xdr:to>
    <xdr:sp macro="" textlink="">
      <xdr:nvSpPr>
        <xdr:cNvPr id="4" name="Rectangle 3">
          <a:extLst>
            <a:ext uri="{FF2B5EF4-FFF2-40B4-BE49-F238E27FC236}">
              <a16:creationId xmlns:a16="http://schemas.microsoft.com/office/drawing/2014/main" id="{3FF98FBF-5A9C-1F83-4730-F8D1BFEFBB26}"/>
            </a:ext>
          </a:extLst>
        </xdr:cNvPr>
        <xdr:cNvSpPr>
          <a:spLocks noChangeAspect="1"/>
        </xdr:cNvSpPr>
      </xdr:nvSpPr>
      <xdr:spPr>
        <a:xfrm>
          <a:off x="1991102" y="85988"/>
          <a:ext cx="13539491" cy="7652402"/>
        </a:xfrm>
        <a:prstGeom prst="rect">
          <a:avLst/>
        </a:prstGeom>
        <a:solidFill>
          <a:schemeClr val="accent6">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7</xdr:col>
      <xdr:colOff>548898</xdr:colOff>
      <xdr:row>9</xdr:row>
      <xdr:rowOff>43051</xdr:rowOff>
    </xdr:from>
    <xdr:to>
      <xdr:col>24</xdr:col>
      <xdr:colOff>462796</xdr:colOff>
      <xdr:row>40</xdr:row>
      <xdr:rowOff>86102</xdr:rowOff>
    </xdr:to>
    <xdr:sp macro="" textlink="">
      <xdr:nvSpPr>
        <xdr:cNvPr id="19" name="Rectangle 18">
          <a:extLst>
            <a:ext uri="{FF2B5EF4-FFF2-40B4-BE49-F238E27FC236}">
              <a16:creationId xmlns:a16="http://schemas.microsoft.com/office/drawing/2014/main" id="{E4EA528E-9F50-CB97-5352-3B83151AF453}"/>
            </a:ext>
          </a:extLst>
        </xdr:cNvPr>
        <xdr:cNvSpPr/>
      </xdr:nvSpPr>
      <xdr:spPr>
        <a:xfrm>
          <a:off x="4843220" y="1689746"/>
          <a:ext cx="10342966" cy="5801102"/>
        </a:xfrm>
        <a:prstGeom prst="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3</xdr:col>
      <xdr:colOff>387458</xdr:colOff>
      <xdr:row>1</xdr:row>
      <xdr:rowOff>172204</xdr:rowOff>
    </xdr:from>
    <xdr:to>
      <xdr:col>24</xdr:col>
      <xdr:colOff>473560</xdr:colOff>
      <xdr:row>8</xdr:row>
      <xdr:rowOff>129153</xdr:rowOff>
    </xdr:to>
    <xdr:sp macro="" textlink="">
      <xdr:nvSpPr>
        <xdr:cNvPr id="20" name="Rectangle 19">
          <a:extLst>
            <a:ext uri="{FF2B5EF4-FFF2-40B4-BE49-F238E27FC236}">
              <a16:creationId xmlns:a16="http://schemas.microsoft.com/office/drawing/2014/main" id="{5EC086C1-33C6-9775-2FA9-505DD21FAC3C}"/>
            </a:ext>
          </a:extLst>
        </xdr:cNvPr>
        <xdr:cNvSpPr/>
      </xdr:nvSpPr>
      <xdr:spPr>
        <a:xfrm>
          <a:off x="2227882" y="355170"/>
          <a:ext cx="12969068" cy="1237712"/>
        </a:xfrm>
        <a:prstGeom prst="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 </a:t>
          </a:r>
        </a:p>
      </xdr:txBody>
    </xdr:sp>
    <xdr:clientData/>
  </xdr:twoCellAnchor>
  <xdr:twoCellAnchor editAs="absolute">
    <xdr:from>
      <xdr:col>4</xdr:col>
      <xdr:colOff>538137</xdr:colOff>
      <xdr:row>2</xdr:row>
      <xdr:rowOff>967</xdr:rowOff>
    </xdr:from>
    <xdr:to>
      <xdr:col>6</xdr:col>
      <xdr:colOff>602714</xdr:colOff>
      <xdr:row>8</xdr:row>
      <xdr:rowOff>89259</xdr:rowOff>
    </xdr:to>
    <xdr:pic>
      <xdr:nvPicPr>
        <xdr:cNvPr id="12" name="Picture 11">
          <a:extLst>
            <a:ext uri="{FF2B5EF4-FFF2-40B4-BE49-F238E27FC236}">
              <a16:creationId xmlns:a16="http://schemas.microsoft.com/office/drawing/2014/main" id="{B9D14F54-3732-3744-7A7F-E87BBC4C7F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92035" y="366899"/>
          <a:ext cx="1291526" cy="1186089"/>
        </a:xfrm>
        <a:prstGeom prst="rect">
          <a:avLst/>
        </a:prstGeom>
      </xdr:spPr>
    </xdr:pic>
    <xdr:clientData/>
  </xdr:twoCellAnchor>
  <xdr:twoCellAnchor editAs="absolute">
    <xdr:from>
      <xdr:col>8</xdr:col>
      <xdr:colOff>64576</xdr:colOff>
      <xdr:row>9</xdr:row>
      <xdr:rowOff>144630</xdr:rowOff>
    </xdr:from>
    <xdr:to>
      <xdr:col>16</xdr:col>
      <xdr:colOff>236779</xdr:colOff>
      <xdr:row>24</xdr:row>
      <xdr:rowOff>21526</xdr:rowOff>
    </xdr:to>
    <xdr:graphicFrame macro="">
      <xdr:nvGraphicFramePr>
        <xdr:cNvPr id="21" name="Chart 20">
          <a:extLst>
            <a:ext uri="{FF2B5EF4-FFF2-40B4-BE49-F238E27FC236}">
              <a16:creationId xmlns:a16="http://schemas.microsoft.com/office/drawing/2014/main" id="{69E32188-FB3A-4C67-B391-D946B2CCA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8</xdr:col>
      <xdr:colOff>28098</xdr:colOff>
      <xdr:row>24</xdr:row>
      <xdr:rowOff>129153</xdr:rowOff>
    </xdr:from>
    <xdr:to>
      <xdr:col>16</xdr:col>
      <xdr:colOff>236779</xdr:colOff>
      <xdr:row>40</xdr:row>
      <xdr:rowOff>43050</xdr:rowOff>
    </xdr:to>
    <xdr:graphicFrame macro="">
      <xdr:nvGraphicFramePr>
        <xdr:cNvPr id="22" name="Chart 21">
          <a:extLst>
            <a:ext uri="{FF2B5EF4-FFF2-40B4-BE49-F238E27FC236}">
              <a16:creationId xmlns:a16="http://schemas.microsoft.com/office/drawing/2014/main" id="{842E67FB-268B-4D1D-809E-137834941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16</xdr:col>
      <xdr:colOff>226017</xdr:colOff>
      <xdr:row>24</xdr:row>
      <xdr:rowOff>161440</xdr:rowOff>
    </xdr:from>
    <xdr:to>
      <xdr:col>24</xdr:col>
      <xdr:colOff>226017</xdr:colOff>
      <xdr:row>39</xdr:row>
      <xdr:rowOff>129152</xdr:rowOff>
    </xdr:to>
    <xdr:graphicFrame macro="">
      <xdr:nvGraphicFramePr>
        <xdr:cNvPr id="23" name="Chart 22">
          <a:extLst>
            <a:ext uri="{FF2B5EF4-FFF2-40B4-BE49-F238E27FC236}">
              <a16:creationId xmlns:a16="http://schemas.microsoft.com/office/drawing/2014/main" id="{983DC230-A6CE-4B5E-A7D5-2846EA2AF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16</xdr:col>
      <xdr:colOff>290594</xdr:colOff>
      <xdr:row>9</xdr:row>
      <xdr:rowOff>139914</xdr:rowOff>
    </xdr:from>
    <xdr:to>
      <xdr:col>24</xdr:col>
      <xdr:colOff>247542</xdr:colOff>
      <xdr:row>24</xdr:row>
      <xdr:rowOff>52521</xdr:rowOff>
    </xdr:to>
    <xdr:graphicFrame macro="">
      <xdr:nvGraphicFramePr>
        <xdr:cNvPr id="25" name="Chart 24">
          <a:extLst>
            <a:ext uri="{FF2B5EF4-FFF2-40B4-BE49-F238E27FC236}">
              <a16:creationId xmlns:a16="http://schemas.microsoft.com/office/drawing/2014/main" id="{0D978DA5-0AB2-410C-A4A9-35D2E8B7A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378416</xdr:colOff>
      <xdr:row>22</xdr:row>
      <xdr:rowOff>77061</xdr:rowOff>
    </xdr:from>
    <xdr:to>
      <xdr:col>7</xdr:col>
      <xdr:colOff>399942</xdr:colOff>
      <xdr:row>27</xdr:row>
      <xdr:rowOff>163162</xdr:rowOff>
    </xdr:to>
    <xdr:sp macro="" textlink="">
      <xdr:nvSpPr>
        <xdr:cNvPr id="30" name="Rectangle: Rounded Corners 29">
          <a:extLst>
            <a:ext uri="{FF2B5EF4-FFF2-40B4-BE49-F238E27FC236}">
              <a16:creationId xmlns:a16="http://schemas.microsoft.com/office/drawing/2014/main" id="{3F1EC8D2-5730-4E72-BF94-916674F593FA}"/>
            </a:ext>
          </a:extLst>
        </xdr:cNvPr>
        <xdr:cNvSpPr/>
      </xdr:nvSpPr>
      <xdr:spPr>
        <a:xfrm>
          <a:off x="2218840" y="4188417"/>
          <a:ext cx="2475424" cy="1000931"/>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a:p>
          <a:pPr algn="l"/>
          <a:endParaRPr lang="en-IN" sz="1100" kern="1200"/>
        </a:p>
        <a:p>
          <a:pPr algn="l"/>
          <a:endParaRPr lang="en-IN" sz="1100" kern="1200"/>
        </a:p>
        <a:p>
          <a:pPr algn="l"/>
          <a:r>
            <a:rPr lang="en-IN" sz="1100" kern="1200"/>
            <a:t>   </a:t>
          </a:r>
        </a:p>
      </xdr:txBody>
    </xdr:sp>
    <xdr:clientData/>
  </xdr:twoCellAnchor>
  <xdr:twoCellAnchor>
    <xdr:from>
      <xdr:col>3</xdr:col>
      <xdr:colOff>369375</xdr:colOff>
      <xdr:row>28</xdr:row>
      <xdr:rowOff>175648</xdr:rowOff>
    </xdr:from>
    <xdr:to>
      <xdr:col>7</xdr:col>
      <xdr:colOff>390901</xdr:colOff>
      <xdr:row>34</xdr:row>
      <xdr:rowOff>78784</xdr:rowOff>
    </xdr:to>
    <xdr:sp macro="" textlink="">
      <xdr:nvSpPr>
        <xdr:cNvPr id="31" name="Rectangle: Rounded Corners 30">
          <a:extLst>
            <a:ext uri="{FF2B5EF4-FFF2-40B4-BE49-F238E27FC236}">
              <a16:creationId xmlns:a16="http://schemas.microsoft.com/office/drawing/2014/main" id="{E6090C15-967E-4279-957D-F6B9189FDC74}"/>
            </a:ext>
          </a:extLst>
        </xdr:cNvPr>
        <xdr:cNvSpPr/>
      </xdr:nvSpPr>
      <xdr:spPr>
        <a:xfrm>
          <a:off x="2209799" y="5298699"/>
          <a:ext cx="2475424" cy="1000932"/>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381861</xdr:colOff>
      <xdr:row>35</xdr:row>
      <xdr:rowOff>91268</xdr:rowOff>
    </xdr:from>
    <xdr:to>
      <xdr:col>7</xdr:col>
      <xdr:colOff>403387</xdr:colOff>
      <xdr:row>40</xdr:row>
      <xdr:rowOff>177370</xdr:rowOff>
    </xdr:to>
    <xdr:sp macro="" textlink="">
      <xdr:nvSpPr>
        <xdr:cNvPr id="32" name="Rectangle: Rounded Corners 31">
          <a:extLst>
            <a:ext uri="{FF2B5EF4-FFF2-40B4-BE49-F238E27FC236}">
              <a16:creationId xmlns:a16="http://schemas.microsoft.com/office/drawing/2014/main" id="{708D1864-8E93-4D9C-A90B-BD7B0A95DECF}"/>
            </a:ext>
          </a:extLst>
        </xdr:cNvPr>
        <xdr:cNvSpPr/>
      </xdr:nvSpPr>
      <xdr:spPr>
        <a:xfrm>
          <a:off x="2222285" y="6495082"/>
          <a:ext cx="2475424" cy="1000932"/>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414148</xdr:colOff>
      <xdr:row>9</xdr:row>
      <xdr:rowOff>69742</xdr:rowOff>
    </xdr:from>
    <xdr:to>
      <xdr:col>7</xdr:col>
      <xdr:colOff>435674</xdr:colOff>
      <xdr:row>21</xdr:row>
      <xdr:rowOff>139915</xdr:rowOff>
    </xdr:to>
    <xdr:sp macro="" textlink="">
      <xdr:nvSpPr>
        <xdr:cNvPr id="38" name="Rectangle: Rounded Corners 37">
          <a:extLst>
            <a:ext uri="{FF2B5EF4-FFF2-40B4-BE49-F238E27FC236}">
              <a16:creationId xmlns:a16="http://schemas.microsoft.com/office/drawing/2014/main" id="{4FFFB5CF-A1B3-40F6-AB8F-5E7FFE69AECA}"/>
            </a:ext>
          </a:extLst>
        </xdr:cNvPr>
        <xdr:cNvSpPr/>
      </xdr:nvSpPr>
      <xdr:spPr>
        <a:xfrm>
          <a:off x="2254572" y="1716437"/>
          <a:ext cx="2475424" cy="2265766"/>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2</xdr:col>
      <xdr:colOff>0</xdr:colOff>
      <xdr:row>18</xdr:row>
      <xdr:rowOff>0</xdr:rowOff>
    </xdr:from>
    <xdr:to>
      <xdr:col>3</xdr:col>
      <xdr:colOff>6350</xdr:colOff>
      <xdr:row>19</xdr:row>
      <xdr:rowOff>6350</xdr:rowOff>
    </xdr:to>
    <xdr:pic>
      <xdr:nvPicPr>
        <xdr:cNvPr id="39" name="Picture 38">
          <a:extLst>
            <a:ext uri="{FF2B5EF4-FFF2-40B4-BE49-F238E27FC236}">
              <a16:creationId xmlns:a16="http://schemas.microsoft.com/office/drawing/2014/main" id="{E937BD50-70B6-8E6B-16B7-8AF6194FD6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3314700"/>
          <a:ext cx="6159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20555</xdr:colOff>
      <xdr:row>10</xdr:row>
      <xdr:rowOff>13668</xdr:rowOff>
    </xdr:from>
    <xdr:to>
      <xdr:col>7</xdr:col>
      <xdr:colOff>43581</xdr:colOff>
      <xdr:row>20</xdr:row>
      <xdr:rowOff>150677</xdr:rowOff>
    </xdr:to>
    <mc:AlternateContent xmlns:mc="http://schemas.openxmlformats.org/markup-compatibility/2006">
      <mc:Choice xmlns:a14="http://schemas.microsoft.com/office/drawing/2010/main" Requires="a14">
        <xdr:graphicFrame macro="">
          <xdr:nvGraphicFramePr>
            <xdr:cNvPr id="41" name="Date (Month)">
              <a:extLst>
                <a:ext uri="{FF2B5EF4-FFF2-40B4-BE49-F238E27FC236}">
                  <a16:creationId xmlns:a16="http://schemas.microsoft.com/office/drawing/2014/main" id="{12F52A32-5239-7287-170A-834DC9A02BE4}"/>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2474453" y="1843329"/>
              <a:ext cx="1863450" cy="20527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279831</xdr:colOff>
      <xdr:row>3</xdr:row>
      <xdr:rowOff>96865</xdr:rowOff>
    </xdr:from>
    <xdr:to>
      <xdr:col>24</xdr:col>
      <xdr:colOff>161441</xdr:colOff>
      <xdr:row>8</xdr:row>
      <xdr:rowOff>75339</xdr:rowOff>
    </xdr:to>
    <xdr:sp macro="" textlink="">
      <xdr:nvSpPr>
        <xdr:cNvPr id="42" name="TextBox 41">
          <a:extLst>
            <a:ext uri="{FF2B5EF4-FFF2-40B4-BE49-F238E27FC236}">
              <a16:creationId xmlns:a16="http://schemas.microsoft.com/office/drawing/2014/main" id="{DCAB68A3-8644-65DE-B555-B214A3D59C1E}"/>
            </a:ext>
          </a:extLst>
        </xdr:cNvPr>
        <xdr:cNvSpPr txBox="1"/>
      </xdr:nvSpPr>
      <xdr:spPr>
        <a:xfrm>
          <a:off x="4574153" y="645763"/>
          <a:ext cx="10310678" cy="893305"/>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6600" b="1" kern="1200">
              <a:solidFill>
                <a:schemeClr val="accent6">
                  <a:lumMod val="75000"/>
                </a:schemeClr>
              </a:solidFill>
              <a:latin typeface="Aharoni" panose="020F0502020204030204" pitchFamily="2" charset="-79"/>
              <a:cs typeface="Aharoni" panose="020F0502020204030204" pitchFamily="2" charset="-79"/>
            </a:rPr>
            <a:t>FINANCIAL</a:t>
          </a:r>
          <a:r>
            <a:rPr lang="en-IN" sz="6600" b="1" kern="1200" baseline="0">
              <a:solidFill>
                <a:schemeClr val="accent6">
                  <a:lumMod val="75000"/>
                </a:schemeClr>
              </a:solidFill>
              <a:latin typeface="Aharoni" panose="020F0502020204030204" pitchFamily="2" charset="-79"/>
              <a:cs typeface="Aharoni" panose="020F0502020204030204" pitchFamily="2" charset="-79"/>
            </a:rPr>
            <a:t> OVERVIEW</a:t>
          </a:r>
          <a:endParaRPr lang="en-IN" sz="6600" b="1" kern="1200">
            <a:solidFill>
              <a:schemeClr val="accent6">
                <a:lumMod val="75000"/>
              </a:schemeClr>
            </a:solidFill>
            <a:latin typeface="Aharoni" panose="020F0502020204030204" pitchFamily="2" charset="-79"/>
            <a:cs typeface="Aharoni" panose="020F0502020204030204" pitchFamily="2" charset="-79"/>
          </a:endParaRPr>
        </a:p>
      </xdr:txBody>
    </xdr:sp>
    <xdr:clientData/>
  </xdr:twoCellAnchor>
  <xdr:twoCellAnchor>
    <xdr:from>
      <xdr:col>3</xdr:col>
      <xdr:colOff>602712</xdr:colOff>
      <xdr:row>23</xdr:row>
      <xdr:rowOff>75339</xdr:rowOff>
    </xdr:from>
    <xdr:to>
      <xdr:col>7</xdr:col>
      <xdr:colOff>193729</xdr:colOff>
      <xdr:row>25</xdr:row>
      <xdr:rowOff>64577</xdr:rowOff>
    </xdr:to>
    <xdr:sp macro="" textlink="">
      <xdr:nvSpPr>
        <xdr:cNvPr id="43" name="TextBox 42">
          <a:extLst>
            <a:ext uri="{FF2B5EF4-FFF2-40B4-BE49-F238E27FC236}">
              <a16:creationId xmlns:a16="http://schemas.microsoft.com/office/drawing/2014/main" id="{B3EC6B19-CFA1-C866-EAF7-480884DC21FE}"/>
            </a:ext>
          </a:extLst>
        </xdr:cNvPr>
        <xdr:cNvSpPr txBox="1"/>
      </xdr:nvSpPr>
      <xdr:spPr>
        <a:xfrm>
          <a:off x="2443136" y="4369661"/>
          <a:ext cx="2044915" cy="355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kern="1200">
              <a:solidFill>
                <a:schemeClr val="accent6">
                  <a:lumMod val="75000"/>
                </a:schemeClr>
              </a:solidFill>
            </a:rPr>
            <a:t>TOTAL</a:t>
          </a:r>
          <a:r>
            <a:rPr lang="en-IN" sz="1600" b="1" kern="1200" baseline="0">
              <a:solidFill>
                <a:schemeClr val="accent6">
                  <a:lumMod val="75000"/>
                </a:schemeClr>
              </a:solidFill>
            </a:rPr>
            <a:t> REVENUE</a:t>
          </a:r>
          <a:endParaRPr lang="en-IN" sz="1600" b="1" kern="1200">
            <a:solidFill>
              <a:schemeClr val="accent6">
                <a:lumMod val="75000"/>
              </a:schemeClr>
            </a:solidFill>
          </a:endParaRPr>
        </a:p>
      </xdr:txBody>
    </xdr:sp>
    <xdr:clientData/>
  </xdr:twoCellAnchor>
  <xdr:twoCellAnchor>
    <xdr:from>
      <xdr:col>3</xdr:col>
      <xdr:colOff>582909</xdr:colOff>
      <xdr:row>36</xdr:row>
      <xdr:rowOff>44773</xdr:rowOff>
    </xdr:from>
    <xdr:to>
      <xdr:col>7</xdr:col>
      <xdr:colOff>173926</xdr:colOff>
      <xdr:row>38</xdr:row>
      <xdr:rowOff>53814</xdr:rowOff>
    </xdr:to>
    <xdr:sp macro="" textlink="">
      <xdr:nvSpPr>
        <xdr:cNvPr id="44" name="TextBox 43">
          <a:extLst>
            <a:ext uri="{FF2B5EF4-FFF2-40B4-BE49-F238E27FC236}">
              <a16:creationId xmlns:a16="http://schemas.microsoft.com/office/drawing/2014/main" id="{C8F8B82D-5E18-44B5-BD2C-05B50A2BD909}"/>
            </a:ext>
          </a:extLst>
        </xdr:cNvPr>
        <xdr:cNvSpPr txBox="1"/>
      </xdr:nvSpPr>
      <xdr:spPr>
        <a:xfrm>
          <a:off x="2423333" y="6717654"/>
          <a:ext cx="2044915" cy="374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kern="1200" baseline="0">
              <a:solidFill>
                <a:schemeClr val="accent6">
                  <a:lumMod val="75000"/>
                </a:schemeClr>
              </a:solidFill>
            </a:rPr>
            <a:t>MARKET BENCHMARK </a:t>
          </a:r>
          <a:endParaRPr lang="en-IN" sz="1600" b="1" kern="1200">
            <a:solidFill>
              <a:schemeClr val="accent6">
                <a:lumMod val="75000"/>
              </a:schemeClr>
            </a:solidFill>
          </a:endParaRPr>
        </a:p>
      </xdr:txBody>
    </xdr:sp>
    <xdr:clientData/>
  </xdr:twoCellAnchor>
  <xdr:twoCellAnchor>
    <xdr:from>
      <xdr:col>4</xdr:col>
      <xdr:colOff>3445</xdr:colOff>
      <xdr:row>29</xdr:row>
      <xdr:rowOff>111071</xdr:rowOff>
    </xdr:from>
    <xdr:to>
      <xdr:col>7</xdr:col>
      <xdr:colOff>207936</xdr:colOff>
      <xdr:row>31</xdr:row>
      <xdr:rowOff>100309</xdr:rowOff>
    </xdr:to>
    <xdr:sp macro="" textlink="">
      <xdr:nvSpPr>
        <xdr:cNvPr id="45" name="TextBox 44">
          <a:extLst>
            <a:ext uri="{FF2B5EF4-FFF2-40B4-BE49-F238E27FC236}">
              <a16:creationId xmlns:a16="http://schemas.microsoft.com/office/drawing/2014/main" id="{0EF632C4-A291-40DB-BAA6-CDD559884460}"/>
            </a:ext>
          </a:extLst>
        </xdr:cNvPr>
        <xdr:cNvSpPr txBox="1"/>
      </xdr:nvSpPr>
      <xdr:spPr>
        <a:xfrm>
          <a:off x="2457343" y="5503190"/>
          <a:ext cx="2044915" cy="355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kern="1200">
              <a:solidFill>
                <a:schemeClr val="accent6">
                  <a:lumMod val="75000"/>
                </a:schemeClr>
              </a:solidFill>
            </a:rPr>
            <a:t>TOTAL</a:t>
          </a:r>
          <a:r>
            <a:rPr lang="en-IN" sz="1600" b="1" kern="1200" baseline="0">
              <a:solidFill>
                <a:schemeClr val="accent6">
                  <a:lumMod val="75000"/>
                </a:schemeClr>
              </a:solidFill>
            </a:rPr>
            <a:t> PROFIT</a:t>
          </a:r>
          <a:endParaRPr lang="en-IN" sz="1600" b="1" kern="1200">
            <a:solidFill>
              <a:schemeClr val="accent6">
                <a:lumMod val="75000"/>
              </a:schemeClr>
            </a:solidFill>
          </a:endParaRPr>
        </a:p>
      </xdr:txBody>
    </xdr:sp>
    <xdr:clientData/>
  </xdr:twoCellAnchor>
  <xdr:twoCellAnchor>
    <xdr:from>
      <xdr:col>4</xdr:col>
      <xdr:colOff>193729</xdr:colOff>
      <xdr:row>25</xdr:row>
      <xdr:rowOff>43050</xdr:rowOff>
    </xdr:from>
    <xdr:to>
      <xdr:col>6</xdr:col>
      <xdr:colOff>408983</xdr:colOff>
      <xdr:row>26</xdr:row>
      <xdr:rowOff>107627</xdr:rowOff>
    </xdr:to>
    <xdr:sp macro="" textlink="'Pivot Tables'!E25">
      <xdr:nvSpPr>
        <xdr:cNvPr id="46" name="TextBox 45">
          <a:extLst>
            <a:ext uri="{FF2B5EF4-FFF2-40B4-BE49-F238E27FC236}">
              <a16:creationId xmlns:a16="http://schemas.microsoft.com/office/drawing/2014/main" id="{F829D04F-FA3A-B45A-F8D2-2B5BCEF535B5}"/>
            </a:ext>
          </a:extLst>
        </xdr:cNvPr>
        <xdr:cNvSpPr txBox="1"/>
      </xdr:nvSpPr>
      <xdr:spPr>
        <a:xfrm>
          <a:off x="2647627" y="4703304"/>
          <a:ext cx="1442203" cy="247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34C8FC-5E55-49E6-861F-575CD9499123}" type="TxLink">
            <a:rPr lang="en-US" sz="1800" b="1" i="0" u="none" strike="noStrike" kern="1200">
              <a:solidFill>
                <a:schemeClr val="accent6">
                  <a:lumMod val="75000"/>
                </a:schemeClr>
              </a:solidFill>
              <a:latin typeface="Aptos Narrow"/>
            </a:rPr>
            <a:t> ₹ 3,46,000 </a:t>
          </a:fld>
          <a:endParaRPr lang="en-IN" sz="3200" b="1" kern="1200">
            <a:solidFill>
              <a:schemeClr val="accent6">
                <a:lumMod val="75000"/>
              </a:schemeClr>
            </a:solidFill>
          </a:endParaRPr>
        </a:p>
      </xdr:txBody>
    </xdr:sp>
    <xdr:clientData/>
  </xdr:twoCellAnchor>
  <xdr:twoCellAnchor>
    <xdr:from>
      <xdr:col>4</xdr:col>
      <xdr:colOff>227739</xdr:colOff>
      <xdr:row>38</xdr:row>
      <xdr:rowOff>23246</xdr:rowOff>
    </xdr:from>
    <xdr:to>
      <xdr:col>6</xdr:col>
      <xdr:colOff>442993</xdr:colOff>
      <xdr:row>39</xdr:row>
      <xdr:rowOff>87823</xdr:rowOff>
    </xdr:to>
    <xdr:sp macro="" textlink="'Pivot Tables'!F25">
      <xdr:nvSpPr>
        <xdr:cNvPr id="47" name="TextBox 46">
          <a:extLst>
            <a:ext uri="{FF2B5EF4-FFF2-40B4-BE49-F238E27FC236}">
              <a16:creationId xmlns:a16="http://schemas.microsoft.com/office/drawing/2014/main" id="{D1D5A988-0BED-4D11-BA97-123D53044411}"/>
            </a:ext>
          </a:extLst>
        </xdr:cNvPr>
        <xdr:cNvSpPr txBox="1"/>
      </xdr:nvSpPr>
      <xdr:spPr>
        <a:xfrm>
          <a:off x="2681637" y="7062060"/>
          <a:ext cx="1442203" cy="247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861F12-6E94-4A3B-A236-DB1599E34163}" type="TxLink">
            <a:rPr lang="en-US" sz="1800" b="1" i="0" u="none" strike="noStrike" kern="1200">
              <a:solidFill>
                <a:schemeClr val="accent6">
                  <a:lumMod val="75000"/>
                </a:schemeClr>
              </a:solidFill>
              <a:latin typeface="Aptos Narrow"/>
            </a:rPr>
            <a:t> ₹ 2,93,000 </a:t>
          </a:fld>
          <a:endParaRPr lang="en-IN" sz="3200" b="1" kern="1200">
            <a:solidFill>
              <a:schemeClr val="accent6">
                <a:lumMod val="75000"/>
              </a:schemeClr>
            </a:solidFill>
          </a:endParaRPr>
        </a:p>
      </xdr:txBody>
    </xdr:sp>
    <xdr:clientData/>
  </xdr:twoCellAnchor>
  <xdr:twoCellAnchor>
    <xdr:from>
      <xdr:col>4</xdr:col>
      <xdr:colOff>250987</xdr:colOff>
      <xdr:row>31</xdr:row>
      <xdr:rowOff>100307</xdr:rowOff>
    </xdr:from>
    <xdr:to>
      <xdr:col>6</xdr:col>
      <xdr:colOff>466241</xdr:colOff>
      <xdr:row>32</xdr:row>
      <xdr:rowOff>164884</xdr:rowOff>
    </xdr:to>
    <xdr:sp macro="" textlink="'Pivot Tables'!D25">
      <xdr:nvSpPr>
        <xdr:cNvPr id="48" name="TextBox 47">
          <a:extLst>
            <a:ext uri="{FF2B5EF4-FFF2-40B4-BE49-F238E27FC236}">
              <a16:creationId xmlns:a16="http://schemas.microsoft.com/office/drawing/2014/main" id="{096772BB-2720-4C29-B2EC-B1BB63C6B55D}"/>
            </a:ext>
          </a:extLst>
        </xdr:cNvPr>
        <xdr:cNvSpPr txBox="1"/>
      </xdr:nvSpPr>
      <xdr:spPr>
        <a:xfrm>
          <a:off x="2704885" y="5858358"/>
          <a:ext cx="1442203" cy="247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EA8681-474E-4C12-9900-186D0E6A0EBE}" type="TxLink">
            <a:rPr lang="en-US" sz="1800" b="1" i="0" u="none" strike="noStrike" kern="1200">
              <a:solidFill>
                <a:schemeClr val="accent6">
                  <a:lumMod val="75000"/>
                </a:schemeClr>
              </a:solidFill>
              <a:latin typeface="Aptos Narrow"/>
            </a:rPr>
            <a:pPr algn="ctr"/>
            <a:t> ₹ 1,16,000 </a:t>
          </a:fld>
          <a:endParaRPr lang="en-IN" sz="1800" b="1" kern="1200">
            <a:solidFill>
              <a:schemeClr val="accent6">
                <a:lumMod val="75000"/>
              </a:schemeClr>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chal Dayal" refreshedDate="45628.646306712966" backgroundQuery="1" createdVersion="8" refreshedVersion="8" minRefreshableVersion="3" recordCount="0" supportSubquery="1" supportAdvancedDrill="1" xr:uid="{456B12C8-DA4F-4817-8127-0C2287137ED4}">
  <cacheSource type="external" connectionId="1"/>
  <cacheFields count="3">
    <cacheField name="[Table1].[Date (Month)].[Date (Month)]" caption="Date (Month)" numFmtId="0" hierarchy="11" level="1">
      <sharedItems count="6">
        <s v="Jan"/>
        <s v="Feb"/>
        <s v="Mar"/>
        <s v="Apr"/>
        <s v="May"/>
        <s v="Jun"/>
      </sharedItems>
    </cacheField>
    <cacheField name="[Measures].[Sum of Revenue]" caption="Sum of Revenue" numFmtId="0" hierarchy="15" level="32767"/>
    <cacheField name="[Measures].[Sum of Profit]" caption="Sum of Profit" numFmtId="0" hierarchy="16" level="32767"/>
  </cacheFields>
  <cacheHierarchies count="22">
    <cacheHierarchy uniqueName="[Table1].[Date]" caption="Date" attribute="1" time="1" defaultMemberUniqueName="[Table1].[Date].[All]" allUniqueName="[Table1].[Date].[All]" dimensionUniqueName="[Table1]" displayFolder="" count="0" memberValueDatatype="7" unbalanced="0"/>
    <cacheHierarchy uniqueName="[Table1].[Revenue]" caption="Revenue" attribute="1" defaultMemberUniqueName="[Table1].[Revenue].[All]" allUniqueName="[Table1].[Revenue].[All]" dimensionUniqueName="[Table1]" displayFolder="" count="0" memberValueDatatype="20" unbalanced="0"/>
    <cacheHierarchy uniqueName="[Table1].[Fixed Costs]" caption="Fixed Costs" attribute="1" defaultMemberUniqueName="[Table1].[Fixed Costs].[All]" allUniqueName="[Table1].[Fixed Costs].[All]" dimensionUniqueName="[Table1]" displayFolder="" count="0" memberValueDatatype="20" unbalanced="0"/>
    <cacheHierarchy uniqueName="[Table1].[Variable Costs]" caption="Variable Costs" attribute="1" defaultMemberUniqueName="[Table1].[Variable Costs].[All]" allUniqueName="[Table1].[Variable Cost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Market Benchmark Revenue]" caption="Market Benchmark Revenue" attribute="1" defaultMemberUniqueName="[Table1].[Market Benchmark Revenue].[All]" allUniqueName="[Table1].[Market Benchmark Revenue].[All]" dimensionUniqueName="[Table1]" displayFolder="" count="0" memberValueDatatype="20" unbalanced="0"/>
    <cacheHierarchy uniqueName="[Table1].[CAC]" caption="CAC" attribute="1" defaultMemberUniqueName="[Table1].[CAC].[All]" allUniqueName="[Table1].[CAC].[All]" dimensionUniqueName="[Table1]" displayFolder="" count="0" memberValueDatatype="20" unbalanced="0"/>
    <cacheHierarchy uniqueName="[Table1].[Number of Customers]" caption="Number of Customers" attribute="1" defaultMemberUniqueName="[Table1].[Number of Customers].[All]" allUniqueName="[Table1].[Number of Customers].[All]" dimensionUniqueName="[Table1]" displayFolder="" count="0" memberValueDatatype="20" unbalanced="0"/>
    <cacheHierarchy uniqueName="[Table1].[RPC]" caption="RPC" attribute="1" defaultMemberUniqueName="[Table1].[RPC].[All]" allUniqueName="[Table1].[RPC].[All]" dimensionUniqueName="[Table1]" displayFolder="" count="0" memberValueDatatype="20" unbalanced="0"/>
    <cacheHierarchy uniqueName="[Table1].[Profit Margin]" caption="Profit Margin" attribute="1" defaultMemberUniqueName="[Table1].[Profit Margin].[All]" allUniqueName="[Table1].[Profit Margin].[All]" dimensionUniqueName="[Table1]" displayFolder="" count="0" memberValueDatatype="20" unbalanced="0"/>
    <cacheHierarchy uniqueName="[Table1].[Growth Rate]" caption="Growth Rate" attribute="1" defaultMemberUniqueName="[Table1].[Growth Rate].[All]" allUniqueName="[Table1].[Growth Rate].[All]" dimensionUniqueName="[Table1]" displayFolder="" count="0" memberValueDatatype="5"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0"/>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Profit]" caption="Sum of Profit" measure="1" displayFolder="" measureGroup="Table1"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Number of Customers]" caption="Sum of Number of Customers" measure="1" displayFolder="" measureGroup="Table1" count="0" hidden="1">
      <extLst>
        <ext xmlns:x15="http://schemas.microsoft.com/office/spreadsheetml/2010/11/main" uri="{B97F6D7D-B522-45F9-BDA1-12C45D357490}">
          <x15:cacheHierarchy aggregatedColumn="7"/>
        </ext>
      </extLst>
    </cacheHierarchy>
    <cacheHierarchy uniqueName="[Measures].[Sum of Growth Rate]" caption="Sum of Growth Rate" measure="1" displayFolder="" measureGroup="Table1" count="0" hidden="1">
      <extLst>
        <ext xmlns:x15="http://schemas.microsoft.com/office/spreadsheetml/2010/11/main" uri="{B97F6D7D-B522-45F9-BDA1-12C45D357490}">
          <x15:cacheHierarchy aggregatedColumn="10"/>
        </ext>
      </extLst>
    </cacheHierarchy>
    <cacheHierarchy uniqueName="[Measures].[Sum of Fixed Costs]" caption="Sum of Fixed Costs" measure="1" displayFolder="" measureGroup="Table1" count="0" hidden="1">
      <extLst>
        <ext xmlns:x15="http://schemas.microsoft.com/office/spreadsheetml/2010/11/main" uri="{B97F6D7D-B522-45F9-BDA1-12C45D357490}">
          <x15:cacheHierarchy aggregatedColumn="2"/>
        </ext>
      </extLst>
    </cacheHierarchy>
    <cacheHierarchy uniqueName="[Measures].[Sum of Variable Costs]" caption="Sum of Variable Costs" measure="1" displayFolder="" measureGroup="Table1" count="0" hidden="1">
      <extLst>
        <ext xmlns:x15="http://schemas.microsoft.com/office/spreadsheetml/2010/11/main" uri="{B97F6D7D-B522-45F9-BDA1-12C45D357490}">
          <x15:cacheHierarchy aggregatedColumn="3"/>
        </ext>
      </extLst>
    </cacheHierarchy>
    <cacheHierarchy uniqueName="[Measures].[Sum of Market Benchmark Revenue]" caption="Sum of Market Benchmark Revenu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chal Dayal" refreshedDate="45628.646312268516" backgroundQuery="1" createdVersion="8" refreshedVersion="8" minRefreshableVersion="3" recordCount="0" supportSubquery="1" supportAdvancedDrill="1" xr:uid="{1DEBB54C-5E10-47AA-8355-5D66EEF730DC}">
  <cacheSource type="external" connectionId="1"/>
  <cacheFields count="2">
    <cacheField name="[Measures].[Sum of Growth Rate]" caption="Sum of Growth Rate" numFmtId="0" hierarchy="18" level="32767"/>
    <cacheField name="[Table1].[Date (Month)].[Date (Month)]" caption="Date (Month)" numFmtId="0" hierarchy="11" level="1">
      <sharedItems count="6">
        <s v="Jan"/>
        <s v="Feb"/>
        <s v="Mar"/>
        <s v="Apr"/>
        <s v="May"/>
        <s v="Jun"/>
      </sharedItems>
    </cacheField>
  </cacheFields>
  <cacheHierarchies count="22">
    <cacheHierarchy uniqueName="[Table1].[Date]" caption="Date" attribute="1" time="1" defaultMemberUniqueName="[Table1].[Date].[All]" allUniqueName="[Table1].[Date].[All]" dimensionUniqueName="[Table1]" displayFolder="" count="0" memberValueDatatype="7" unbalanced="0"/>
    <cacheHierarchy uniqueName="[Table1].[Revenue]" caption="Revenue" attribute="1" defaultMemberUniqueName="[Table1].[Revenue].[All]" allUniqueName="[Table1].[Revenue].[All]" dimensionUniqueName="[Table1]" displayFolder="" count="0" memberValueDatatype="20" unbalanced="0"/>
    <cacheHierarchy uniqueName="[Table1].[Fixed Costs]" caption="Fixed Costs" attribute="1" defaultMemberUniqueName="[Table1].[Fixed Costs].[All]" allUniqueName="[Table1].[Fixed Costs].[All]" dimensionUniqueName="[Table1]" displayFolder="" count="0" memberValueDatatype="20" unbalanced="0"/>
    <cacheHierarchy uniqueName="[Table1].[Variable Costs]" caption="Variable Costs" attribute="1" defaultMemberUniqueName="[Table1].[Variable Costs].[All]" allUniqueName="[Table1].[Variable Cost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Market Benchmark Revenue]" caption="Market Benchmark Revenue" attribute="1" defaultMemberUniqueName="[Table1].[Market Benchmark Revenue].[All]" allUniqueName="[Table1].[Market Benchmark Revenue].[All]" dimensionUniqueName="[Table1]" displayFolder="" count="0" memberValueDatatype="20" unbalanced="0"/>
    <cacheHierarchy uniqueName="[Table1].[CAC]" caption="CAC" attribute="1" defaultMemberUniqueName="[Table1].[CAC].[All]" allUniqueName="[Table1].[CAC].[All]" dimensionUniqueName="[Table1]" displayFolder="" count="0" memberValueDatatype="20" unbalanced="0"/>
    <cacheHierarchy uniqueName="[Table1].[Number of Customers]" caption="Number of Customers" attribute="1" defaultMemberUniqueName="[Table1].[Number of Customers].[All]" allUniqueName="[Table1].[Number of Customers].[All]" dimensionUniqueName="[Table1]" displayFolder="" count="0" memberValueDatatype="20" unbalanced="0"/>
    <cacheHierarchy uniqueName="[Table1].[RPC]" caption="RPC" attribute="1" defaultMemberUniqueName="[Table1].[RPC].[All]" allUniqueName="[Table1].[RPC].[All]" dimensionUniqueName="[Table1]" displayFolder="" count="0" memberValueDatatype="20" unbalanced="0"/>
    <cacheHierarchy uniqueName="[Table1].[Profit Margin]" caption="Profit Margin" attribute="1" defaultMemberUniqueName="[Table1].[Profit Margin].[All]" allUniqueName="[Table1].[Profit Margin].[All]" dimensionUniqueName="[Table1]" displayFolder="" count="0" memberValueDatatype="20" unbalanced="0"/>
    <cacheHierarchy uniqueName="[Table1].[Growth Rate]" caption="Growth Rate" attribute="1" defaultMemberUniqueName="[Table1].[Growth Rate].[All]" allUniqueName="[Table1].[Growth Rate].[All]" dimensionUniqueName="[Table1]" displayFolder="" count="0" memberValueDatatype="5"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1"/>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4"/>
        </ext>
      </extLst>
    </cacheHierarchy>
    <cacheHierarchy uniqueName="[Measures].[Sum of Number of Customers]" caption="Sum of Number of Customers" measure="1" displayFolder="" measureGroup="Table1" count="0" hidden="1">
      <extLst>
        <ext xmlns:x15="http://schemas.microsoft.com/office/spreadsheetml/2010/11/main" uri="{B97F6D7D-B522-45F9-BDA1-12C45D357490}">
          <x15:cacheHierarchy aggregatedColumn="7"/>
        </ext>
      </extLst>
    </cacheHierarchy>
    <cacheHierarchy uniqueName="[Measures].[Sum of Growth Rate]" caption="Sum of Growth Rate"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Fixed Costs]" caption="Sum of Fixed Costs" measure="1" displayFolder="" measureGroup="Table1" count="0" hidden="1">
      <extLst>
        <ext xmlns:x15="http://schemas.microsoft.com/office/spreadsheetml/2010/11/main" uri="{B97F6D7D-B522-45F9-BDA1-12C45D357490}">
          <x15:cacheHierarchy aggregatedColumn="2"/>
        </ext>
      </extLst>
    </cacheHierarchy>
    <cacheHierarchy uniqueName="[Measures].[Sum of Variable Costs]" caption="Sum of Variable Costs" measure="1" displayFolder="" measureGroup="Table1" count="0" hidden="1">
      <extLst>
        <ext xmlns:x15="http://schemas.microsoft.com/office/spreadsheetml/2010/11/main" uri="{B97F6D7D-B522-45F9-BDA1-12C45D357490}">
          <x15:cacheHierarchy aggregatedColumn="3"/>
        </ext>
      </extLst>
    </cacheHierarchy>
    <cacheHierarchy uniqueName="[Measures].[Sum of Market Benchmark Revenue]" caption="Sum of Market Benchmark Revenu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chal Dayal" refreshedDate="45628.646312847224" backgroundQuery="1" createdVersion="8" refreshedVersion="8" minRefreshableVersion="3" recordCount="0" supportSubquery="1" supportAdvancedDrill="1" xr:uid="{81B76286-04AB-43B0-AC8C-C54C1CC527D1}">
  <cacheSource type="external" connectionId="1"/>
  <cacheFields count="2">
    <cacheField name="[Measures].[Sum of Profit]" caption="Sum of Profit" numFmtId="0" hierarchy="16" level="32767"/>
    <cacheField name="[Table1].[Date (Month)].[Date (Month)]" caption="Date (Month)" numFmtId="0" hierarchy="11" level="1">
      <sharedItems containsSemiMixedTypes="0" containsNonDate="0" containsString="0"/>
    </cacheField>
  </cacheFields>
  <cacheHierarchies count="22">
    <cacheHierarchy uniqueName="[Table1].[Date]" caption="Date" attribute="1" time="1" defaultMemberUniqueName="[Table1].[Date].[All]" allUniqueName="[Table1].[Date].[All]" dimensionUniqueName="[Table1]" displayFolder="" count="0" memberValueDatatype="7" unbalanced="0"/>
    <cacheHierarchy uniqueName="[Table1].[Revenue]" caption="Revenue" attribute="1" defaultMemberUniqueName="[Table1].[Revenue].[All]" allUniqueName="[Table1].[Revenue].[All]" dimensionUniqueName="[Table1]" displayFolder="" count="0" memberValueDatatype="20" unbalanced="0"/>
    <cacheHierarchy uniqueName="[Table1].[Fixed Costs]" caption="Fixed Costs" attribute="1" defaultMemberUniqueName="[Table1].[Fixed Costs].[All]" allUniqueName="[Table1].[Fixed Costs].[All]" dimensionUniqueName="[Table1]" displayFolder="" count="0" memberValueDatatype="20" unbalanced="0"/>
    <cacheHierarchy uniqueName="[Table1].[Variable Costs]" caption="Variable Costs" attribute="1" defaultMemberUniqueName="[Table1].[Variable Costs].[All]" allUniqueName="[Table1].[Variable Cost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Market Benchmark Revenue]" caption="Market Benchmark Revenue" attribute="1" defaultMemberUniqueName="[Table1].[Market Benchmark Revenue].[All]" allUniqueName="[Table1].[Market Benchmark Revenue].[All]" dimensionUniqueName="[Table1]" displayFolder="" count="0" memberValueDatatype="20" unbalanced="0"/>
    <cacheHierarchy uniqueName="[Table1].[CAC]" caption="CAC" attribute="1" defaultMemberUniqueName="[Table1].[CAC].[All]" allUniqueName="[Table1].[CAC].[All]" dimensionUniqueName="[Table1]" displayFolder="" count="0" memberValueDatatype="20" unbalanced="0"/>
    <cacheHierarchy uniqueName="[Table1].[Number of Customers]" caption="Number of Customers" attribute="1" defaultMemberUniqueName="[Table1].[Number of Customers].[All]" allUniqueName="[Table1].[Number of Customers].[All]" dimensionUniqueName="[Table1]" displayFolder="" count="0" memberValueDatatype="20" unbalanced="0"/>
    <cacheHierarchy uniqueName="[Table1].[RPC]" caption="RPC" attribute="1" defaultMemberUniqueName="[Table1].[RPC].[All]" allUniqueName="[Table1].[RPC].[All]" dimensionUniqueName="[Table1]" displayFolder="" count="0" memberValueDatatype="20" unbalanced="0"/>
    <cacheHierarchy uniqueName="[Table1].[Profit Margin]" caption="Profit Margin" attribute="1" defaultMemberUniqueName="[Table1].[Profit Margin].[All]" allUniqueName="[Table1].[Profit Margin].[All]" dimensionUniqueName="[Table1]" displayFolder="" count="0" memberValueDatatype="20" unbalanced="0"/>
    <cacheHierarchy uniqueName="[Table1].[Growth Rate]" caption="Growth Rate" attribute="1" defaultMemberUniqueName="[Table1].[Growth Rate].[All]" allUniqueName="[Table1].[Growth Rate].[All]" dimensionUniqueName="[Table1]" displayFolder="" count="0" memberValueDatatype="5"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1"/>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Number of Customers]" caption="Sum of Number of Customers" measure="1" displayFolder="" measureGroup="Table1" count="0" hidden="1">
      <extLst>
        <ext xmlns:x15="http://schemas.microsoft.com/office/spreadsheetml/2010/11/main" uri="{B97F6D7D-B522-45F9-BDA1-12C45D357490}">
          <x15:cacheHierarchy aggregatedColumn="7"/>
        </ext>
      </extLst>
    </cacheHierarchy>
    <cacheHierarchy uniqueName="[Measures].[Sum of Growth Rate]" caption="Sum of Growth Rate" measure="1" displayFolder="" measureGroup="Table1" count="0" hidden="1">
      <extLst>
        <ext xmlns:x15="http://schemas.microsoft.com/office/spreadsheetml/2010/11/main" uri="{B97F6D7D-B522-45F9-BDA1-12C45D357490}">
          <x15:cacheHierarchy aggregatedColumn="10"/>
        </ext>
      </extLst>
    </cacheHierarchy>
    <cacheHierarchy uniqueName="[Measures].[Sum of Fixed Costs]" caption="Sum of Fixed Costs" measure="1" displayFolder="" measureGroup="Table1" count="0" hidden="1">
      <extLst>
        <ext xmlns:x15="http://schemas.microsoft.com/office/spreadsheetml/2010/11/main" uri="{B97F6D7D-B522-45F9-BDA1-12C45D357490}">
          <x15:cacheHierarchy aggregatedColumn="2"/>
        </ext>
      </extLst>
    </cacheHierarchy>
    <cacheHierarchy uniqueName="[Measures].[Sum of Variable Costs]" caption="Sum of Variable Costs" measure="1" displayFolder="" measureGroup="Table1" count="0" hidden="1">
      <extLst>
        <ext xmlns:x15="http://schemas.microsoft.com/office/spreadsheetml/2010/11/main" uri="{B97F6D7D-B522-45F9-BDA1-12C45D357490}">
          <x15:cacheHierarchy aggregatedColumn="3"/>
        </ext>
      </extLst>
    </cacheHierarchy>
    <cacheHierarchy uniqueName="[Measures].[Sum of Market Benchmark Revenue]" caption="Sum of Market Benchmark Revenu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chal Dayal" refreshedDate="45628.646313541663" backgroundQuery="1" createdVersion="8" refreshedVersion="8" minRefreshableVersion="3" recordCount="0" supportSubquery="1" supportAdvancedDrill="1" xr:uid="{CE6B2A1A-8EEA-40F6-B136-57D981B85C5A}">
  <cacheSource type="external" connectionId="1"/>
  <cacheFields count="2">
    <cacheField name="[Measures].[Sum of Revenue]" caption="Sum of Revenue" numFmtId="0" hierarchy="15" level="32767"/>
    <cacheField name="[Table1].[Date (Month)].[Date (Month)]" caption="Date (Month)" numFmtId="0" hierarchy="11" level="1">
      <sharedItems containsSemiMixedTypes="0" containsNonDate="0" containsString="0"/>
    </cacheField>
  </cacheFields>
  <cacheHierarchies count="22">
    <cacheHierarchy uniqueName="[Table1].[Date]" caption="Date" attribute="1" time="1" defaultMemberUniqueName="[Table1].[Date].[All]" allUniqueName="[Table1].[Date].[All]" dimensionUniqueName="[Table1]" displayFolder="" count="0" memberValueDatatype="7" unbalanced="0"/>
    <cacheHierarchy uniqueName="[Table1].[Revenue]" caption="Revenue" attribute="1" defaultMemberUniqueName="[Table1].[Revenue].[All]" allUniqueName="[Table1].[Revenue].[All]" dimensionUniqueName="[Table1]" displayFolder="" count="0" memberValueDatatype="20" unbalanced="0"/>
    <cacheHierarchy uniqueName="[Table1].[Fixed Costs]" caption="Fixed Costs" attribute="1" defaultMemberUniqueName="[Table1].[Fixed Costs].[All]" allUniqueName="[Table1].[Fixed Costs].[All]" dimensionUniqueName="[Table1]" displayFolder="" count="0" memberValueDatatype="20" unbalanced="0"/>
    <cacheHierarchy uniqueName="[Table1].[Variable Costs]" caption="Variable Costs" attribute="1" defaultMemberUniqueName="[Table1].[Variable Costs].[All]" allUniqueName="[Table1].[Variable Cost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Market Benchmark Revenue]" caption="Market Benchmark Revenue" attribute="1" defaultMemberUniqueName="[Table1].[Market Benchmark Revenue].[All]" allUniqueName="[Table1].[Market Benchmark Revenue].[All]" dimensionUniqueName="[Table1]" displayFolder="" count="0" memberValueDatatype="20" unbalanced="0"/>
    <cacheHierarchy uniqueName="[Table1].[CAC]" caption="CAC" attribute="1" defaultMemberUniqueName="[Table1].[CAC].[All]" allUniqueName="[Table1].[CAC].[All]" dimensionUniqueName="[Table1]" displayFolder="" count="0" memberValueDatatype="20" unbalanced="0"/>
    <cacheHierarchy uniqueName="[Table1].[Number of Customers]" caption="Number of Customers" attribute="1" defaultMemberUniqueName="[Table1].[Number of Customers].[All]" allUniqueName="[Table1].[Number of Customers].[All]" dimensionUniqueName="[Table1]" displayFolder="" count="0" memberValueDatatype="20" unbalanced="0"/>
    <cacheHierarchy uniqueName="[Table1].[RPC]" caption="RPC" attribute="1" defaultMemberUniqueName="[Table1].[RPC].[All]" allUniqueName="[Table1].[RPC].[All]" dimensionUniqueName="[Table1]" displayFolder="" count="0" memberValueDatatype="20" unbalanced="0"/>
    <cacheHierarchy uniqueName="[Table1].[Profit Margin]" caption="Profit Margin" attribute="1" defaultMemberUniqueName="[Table1].[Profit Margin].[All]" allUniqueName="[Table1].[Profit Margin].[All]" dimensionUniqueName="[Table1]" displayFolder="" count="0" memberValueDatatype="20" unbalanced="0"/>
    <cacheHierarchy uniqueName="[Table1].[Growth Rate]" caption="Growth Rate" attribute="1" defaultMemberUniqueName="[Table1].[Growth Rate].[All]" allUniqueName="[Table1].[Growth Rate].[All]" dimensionUniqueName="[Table1]" displayFolder="" count="0" memberValueDatatype="5"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1"/>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4"/>
        </ext>
      </extLst>
    </cacheHierarchy>
    <cacheHierarchy uniqueName="[Measures].[Sum of Number of Customers]" caption="Sum of Number of Customers" measure="1" displayFolder="" measureGroup="Table1" count="0" hidden="1">
      <extLst>
        <ext xmlns:x15="http://schemas.microsoft.com/office/spreadsheetml/2010/11/main" uri="{B97F6D7D-B522-45F9-BDA1-12C45D357490}">
          <x15:cacheHierarchy aggregatedColumn="7"/>
        </ext>
      </extLst>
    </cacheHierarchy>
    <cacheHierarchy uniqueName="[Measures].[Sum of Growth Rate]" caption="Sum of Growth Rate" measure="1" displayFolder="" measureGroup="Table1" count="0" hidden="1">
      <extLst>
        <ext xmlns:x15="http://schemas.microsoft.com/office/spreadsheetml/2010/11/main" uri="{B97F6D7D-B522-45F9-BDA1-12C45D357490}">
          <x15:cacheHierarchy aggregatedColumn="10"/>
        </ext>
      </extLst>
    </cacheHierarchy>
    <cacheHierarchy uniqueName="[Measures].[Sum of Fixed Costs]" caption="Sum of Fixed Costs" measure="1" displayFolder="" measureGroup="Table1" count="0" hidden="1">
      <extLst>
        <ext xmlns:x15="http://schemas.microsoft.com/office/spreadsheetml/2010/11/main" uri="{B97F6D7D-B522-45F9-BDA1-12C45D357490}">
          <x15:cacheHierarchy aggregatedColumn="2"/>
        </ext>
      </extLst>
    </cacheHierarchy>
    <cacheHierarchy uniqueName="[Measures].[Sum of Variable Costs]" caption="Sum of Variable Costs" measure="1" displayFolder="" measureGroup="Table1" count="0" hidden="1">
      <extLst>
        <ext xmlns:x15="http://schemas.microsoft.com/office/spreadsheetml/2010/11/main" uri="{B97F6D7D-B522-45F9-BDA1-12C45D357490}">
          <x15:cacheHierarchy aggregatedColumn="3"/>
        </ext>
      </extLst>
    </cacheHierarchy>
    <cacheHierarchy uniqueName="[Measures].[Sum of Market Benchmark Revenue]" caption="Sum of Market Benchmark Revenu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chal Dayal" refreshedDate="45628.646314120371" backgroundQuery="1" createdVersion="8" refreshedVersion="8" minRefreshableVersion="3" recordCount="0" supportSubquery="1" supportAdvancedDrill="1" xr:uid="{B94B2DEE-3F6A-4FFE-AB75-432EB1509E47}">
  <cacheSource type="external" connectionId="1"/>
  <cacheFields count="2">
    <cacheField name="[Measures].[Sum of Market Benchmark Revenue]" caption="Sum of Market Benchmark Revenue" numFmtId="0" hierarchy="21" level="32767"/>
    <cacheField name="[Table1].[Date (Month)].[Date (Month)]" caption="Date (Month)" numFmtId="0" hierarchy="11" level="1">
      <sharedItems containsSemiMixedTypes="0" containsNonDate="0" containsString="0"/>
    </cacheField>
  </cacheFields>
  <cacheHierarchies count="22">
    <cacheHierarchy uniqueName="[Table1].[Date]" caption="Date" attribute="1" time="1" defaultMemberUniqueName="[Table1].[Date].[All]" allUniqueName="[Table1].[Date].[All]" dimensionUniqueName="[Table1]" displayFolder="" count="0" memberValueDatatype="7" unbalanced="0"/>
    <cacheHierarchy uniqueName="[Table1].[Revenue]" caption="Revenue" attribute="1" defaultMemberUniqueName="[Table1].[Revenue].[All]" allUniqueName="[Table1].[Revenue].[All]" dimensionUniqueName="[Table1]" displayFolder="" count="0" memberValueDatatype="20" unbalanced="0"/>
    <cacheHierarchy uniqueName="[Table1].[Fixed Costs]" caption="Fixed Costs" attribute="1" defaultMemberUniqueName="[Table1].[Fixed Costs].[All]" allUniqueName="[Table1].[Fixed Costs].[All]" dimensionUniqueName="[Table1]" displayFolder="" count="0" memberValueDatatype="20" unbalanced="0"/>
    <cacheHierarchy uniqueName="[Table1].[Variable Costs]" caption="Variable Costs" attribute="1" defaultMemberUniqueName="[Table1].[Variable Costs].[All]" allUniqueName="[Table1].[Variable Cost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Market Benchmark Revenue]" caption="Market Benchmark Revenue" attribute="1" defaultMemberUniqueName="[Table1].[Market Benchmark Revenue].[All]" allUniqueName="[Table1].[Market Benchmark Revenue].[All]" dimensionUniqueName="[Table1]" displayFolder="" count="0" memberValueDatatype="20" unbalanced="0"/>
    <cacheHierarchy uniqueName="[Table1].[CAC]" caption="CAC" attribute="1" defaultMemberUniqueName="[Table1].[CAC].[All]" allUniqueName="[Table1].[CAC].[All]" dimensionUniqueName="[Table1]" displayFolder="" count="0" memberValueDatatype="20" unbalanced="0"/>
    <cacheHierarchy uniqueName="[Table1].[Number of Customers]" caption="Number of Customers" attribute="1" defaultMemberUniqueName="[Table1].[Number of Customers].[All]" allUniqueName="[Table1].[Number of Customers].[All]" dimensionUniqueName="[Table1]" displayFolder="" count="0" memberValueDatatype="20" unbalanced="0"/>
    <cacheHierarchy uniqueName="[Table1].[RPC]" caption="RPC" attribute="1" defaultMemberUniqueName="[Table1].[RPC].[All]" allUniqueName="[Table1].[RPC].[All]" dimensionUniqueName="[Table1]" displayFolder="" count="0" memberValueDatatype="20" unbalanced="0"/>
    <cacheHierarchy uniqueName="[Table1].[Profit Margin]" caption="Profit Margin" attribute="1" defaultMemberUniqueName="[Table1].[Profit Margin].[All]" allUniqueName="[Table1].[Profit Margin].[All]" dimensionUniqueName="[Table1]" displayFolder="" count="0" memberValueDatatype="20" unbalanced="0"/>
    <cacheHierarchy uniqueName="[Table1].[Growth Rate]" caption="Growth Rate" attribute="1" defaultMemberUniqueName="[Table1].[Growth Rate].[All]" allUniqueName="[Table1].[Growth Rate].[All]" dimensionUniqueName="[Table1]" displayFolder="" count="0" memberValueDatatype="5"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1"/>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4"/>
        </ext>
      </extLst>
    </cacheHierarchy>
    <cacheHierarchy uniqueName="[Measures].[Sum of Number of Customers]" caption="Sum of Number of Customers" measure="1" displayFolder="" measureGroup="Table1" count="0" hidden="1">
      <extLst>
        <ext xmlns:x15="http://schemas.microsoft.com/office/spreadsheetml/2010/11/main" uri="{B97F6D7D-B522-45F9-BDA1-12C45D357490}">
          <x15:cacheHierarchy aggregatedColumn="7"/>
        </ext>
      </extLst>
    </cacheHierarchy>
    <cacheHierarchy uniqueName="[Measures].[Sum of Growth Rate]" caption="Sum of Growth Rate" measure="1" displayFolder="" measureGroup="Table1" count="0" hidden="1">
      <extLst>
        <ext xmlns:x15="http://schemas.microsoft.com/office/spreadsheetml/2010/11/main" uri="{B97F6D7D-B522-45F9-BDA1-12C45D357490}">
          <x15:cacheHierarchy aggregatedColumn="10"/>
        </ext>
      </extLst>
    </cacheHierarchy>
    <cacheHierarchy uniqueName="[Measures].[Sum of Fixed Costs]" caption="Sum of Fixed Costs" measure="1" displayFolder="" measureGroup="Table1" count="0" hidden="1">
      <extLst>
        <ext xmlns:x15="http://schemas.microsoft.com/office/spreadsheetml/2010/11/main" uri="{B97F6D7D-B522-45F9-BDA1-12C45D357490}">
          <x15:cacheHierarchy aggregatedColumn="2"/>
        </ext>
      </extLst>
    </cacheHierarchy>
    <cacheHierarchy uniqueName="[Measures].[Sum of Variable Costs]" caption="Sum of Variable Costs" measure="1" displayFolder="" measureGroup="Table1" count="0" hidden="1">
      <extLst>
        <ext xmlns:x15="http://schemas.microsoft.com/office/spreadsheetml/2010/11/main" uri="{B97F6D7D-B522-45F9-BDA1-12C45D357490}">
          <x15:cacheHierarchy aggregatedColumn="3"/>
        </ext>
      </extLst>
    </cacheHierarchy>
    <cacheHierarchy uniqueName="[Measures].[Sum of Market Benchmark Revenue]" caption="Sum of Market Benchmark Revenue"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chal Dayal" refreshedDate="45628.631606134259" backgroundQuery="1" createdVersion="3" refreshedVersion="8" minRefreshableVersion="3" recordCount="0" supportSubquery="1" supportAdvancedDrill="1" xr:uid="{DDFD7F13-4765-4B02-86F3-A93F6F51DFB4}">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Measures]" caption="Measures" attribute="1" keyAttribute="1" defaultMemberUniqueName="[Measures].[__No measures defined]" dimensionUniqueName="[Measures]" displayFolder="" measures="1" count="1" memberValueDatatype="130" unbalanced="0"/>
    <cacheHierarchy uniqueName="[Table1].[Date]" caption="Date" attribute="1" time="1" defaultMemberUniqueName="[Table1].[Date].[All]" allUniqueName="[Table1].[Date].[All]" dimensionUniqueName="[Table1]" displayFolder="" count="2" memberValueDatatype="7" unbalanced="0"/>
    <cacheHierarchy uniqueName="[Table1].[Revenue]" caption="Revenue" attribute="1" defaultMemberUniqueName="[Table1].[Revenue].[All]" allUniqueName="[Table1].[Revenue].[All]" dimensionUniqueName="[Table1]" displayFolder="" count="2" memberValueDatatype="20" unbalanced="0"/>
    <cacheHierarchy uniqueName="[Table1].[Fixed Costs]" caption="Fixed Costs" attribute="1" defaultMemberUniqueName="[Table1].[Fixed Costs].[All]" allUniqueName="[Table1].[Fixed Costs].[All]" dimensionUniqueName="[Table1]" displayFolder="" count="2" memberValueDatatype="20" unbalanced="0"/>
    <cacheHierarchy uniqueName="[Table1].[Variable Costs]" caption="Variable Costs" attribute="1" defaultMemberUniqueName="[Table1].[Variable Costs].[All]" allUniqueName="[Table1].[Variable Costs].[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20" unbalanced="0"/>
    <cacheHierarchy uniqueName="[Table1].[Market Benchmark Revenue]" caption="Market Benchmark Revenue" attribute="1" defaultMemberUniqueName="[Table1].[Market Benchmark Revenue].[All]" allUniqueName="[Table1].[Market Benchmark Revenue].[All]" dimensionUniqueName="[Table1]" displayFolder="" count="2" memberValueDatatype="20" unbalanced="0"/>
    <cacheHierarchy uniqueName="[Table1].[CAC]" caption="CAC" attribute="1" defaultMemberUniqueName="[Table1].[CAC].[All]" allUniqueName="[Table1].[CAC].[All]" dimensionUniqueName="[Table1]" displayFolder="" count="2" memberValueDatatype="20" unbalanced="0"/>
    <cacheHierarchy uniqueName="[Table1].[Number of Customers]" caption="Number of Customers" attribute="1" defaultMemberUniqueName="[Table1].[Number of Customers].[All]" allUniqueName="[Table1].[Number of Customers].[All]" dimensionUniqueName="[Table1]" displayFolder="" count="2" memberValueDatatype="20" unbalanced="0"/>
    <cacheHierarchy uniqueName="[Table1].[RPC]" caption="RPC" attribute="1" defaultMemberUniqueName="[Table1].[RPC].[All]" allUniqueName="[Table1].[RPC].[All]" dimensionUniqueName="[Table1]" displayFolder="" count="2" memberValueDatatype="20" unbalanced="0"/>
    <cacheHierarchy uniqueName="[Table1].[Profit Margin]" caption="Profit Margin" attribute="1" defaultMemberUniqueName="[Table1].[Profit Margin].[All]" allUniqueName="[Table1].[Profit Margin].[All]" dimensionUniqueName="[Table1]" displayFolder="" count="2" memberValueDatatype="20" unbalanced="0"/>
    <cacheHierarchy uniqueName="[Table1].[Growth Rate]" caption="Growth Rate" attribute="1" defaultMemberUniqueName="[Table1].[Growth Rate].[All]" allUniqueName="[Table1].[Growth Rate].[All]" dimensionUniqueName="[Table1]" displayFolder="" count="2" memberValueDatatype="5"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5"/>
        </ext>
      </extLst>
    </cacheHierarchy>
    <cacheHierarchy uniqueName="[Measures].[Sum of Number of Customers]" caption="Sum of Number of Customers" measure="1" displayFolder="" measureGroup="Table1" count="0" hidden="1">
      <extLst>
        <ext xmlns:x15="http://schemas.microsoft.com/office/spreadsheetml/2010/11/main" uri="{B97F6D7D-B522-45F9-BDA1-12C45D357490}">
          <x15:cacheHierarchy aggregatedColumn="8"/>
        </ext>
      </extLst>
    </cacheHierarchy>
    <cacheHierarchy uniqueName="[Measures].[Sum of Growth Rate]" caption="Sum of Growth Rate" measure="1" displayFolder="" measureGroup="Table1" count="0" hidden="1">
      <extLst>
        <ext xmlns:x15="http://schemas.microsoft.com/office/spreadsheetml/2010/11/main" uri="{B97F6D7D-B522-45F9-BDA1-12C45D357490}">
          <x15:cacheHierarchy aggregatedColumn="11"/>
        </ext>
      </extLst>
    </cacheHierarchy>
    <cacheHierarchy uniqueName="[Measures].[Sum of Fixed Costs]" caption="Sum of Fixed Costs" measure="1" displayFolder="" measureGroup="Table1" count="0" hidden="1">
      <extLst>
        <ext xmlns:x15="http://schemas.microsoft.com/office/spreadsheetml/2010/11/main" uri="{B97F6D7D-B522-45F9-BDA1-12C45D357490}">
          <x15:cacheHierarchy aggregatedColumn="3"/>
        </ext>
      </extLst>
    </cacheHierarchy>
    <cacheHierarchy uniqueName="[Measures].[Sum of Variable Costs]" caption="Sum of Variable Costs"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168584103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AC2946-67E6-418A-B2B8-34A39DC97E2F}" name="PivotTable26" cacheId="87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F24:F2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Market Benchmark Revenue" fld="0" baseField="0" baseItem="0" numFmtId="172"/>
  </dataFields>
  <formats count="1">
    <format dxfId="0">
      <pivotArea outline="0" collapsedLevelsAreSubtotals="1" fieldPosition="0"/>
    </format>
  </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_data_sample.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27AB2B-8DD2-4CB9-AE58-4468E08DE089}" name="PivotTable25" cacheId="87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E24:E2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72"/>
  </dataFields>
  <formats count="1">
    <format dxfId="1">
      <pivotArea outline="0" collapsedLevelsAreSubtotals="1" fieldPosition="0"/>
    </format>
  </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_data_sample.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3B774B-3EBE-4E52-AB92-19D804ED5F08}" name="PivotTable24" cacheId="86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D24:D2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rofit" fld="0" baseField="0" baseItem="0" numFmtId="172"/>
  </dataFields>
  <formats count="1">
    <format dxfId="2">
      <pivotArea outline="0" collapsedLevelsAreSubtotals="1" fieldPosition="0"/>
    </format>
  </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_data_sample.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6C1B98-1D0B-4BE7-B4B2-0BCFD319C4C3}" name="PivotTable16" cacheId="86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D13:E20"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Growth Rate" fld="0"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_data_sample.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EE04C7-97F7-4647-856F-7C59E0BF96FC}" name="PivotTable11" cacheId="86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3:C10"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name="Sum of Revenue" fld="1" baseField="0" baseItem="0"/>
    <dataField name="Sum of Profit" fld="2" baseField="0" baseItem="0"/>
  </dataFields>
  <formats count="1">
    <format dxfId="3">
      <pivotArea outline="0" collapsedLevelsAreSubtotals="1" fieldPosition="0"/>
    </format>
  </formats>
  <chartFormats count="2">
    <chartFormat chart="9" format="12"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1"/>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_data_sample.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A767245-6825-41E5-A5BB-8266B15E69B3}" sourceName="[Table1].[Date (Month)]">
  <pivotTables>
    <pivotTable tabId="6" name="PivotTable11"/>
    <pivotTable tabId="6" name="PivotTable16"/>
    <pivotTable tabId="6" name="PivotTable24"/>
    <pivotTable tabId="6" name="PivotTable25"/>
    <pivotTable tabId="6" name="PivotTable26"/>
  </pivotTables>
  <data>
    <olap pivotCacheId="1685841031">
      <levels count="2">
        <level uniqueName="[Table1].[Date (Month)].[(All)]" sourceCaption="(All)" count="0"/>
        <level uniqueName="[Table1].[Date (Month)].[Date (Month)]" sourceCaption="Date (Month)" count="6">
          <ranges>
            <range startItem="0">
              <i n="[Table1].[Date (Month)].&amp;[Jan]" c="Jan"/>
              <i n="[Table1].[Date (Month)].&amp;[Feb]" c="Feb"/>
              <i n="[Table1].[Date (Month)].&amp;[Mar]" c="Mar"/>
              <i n="[Table1].[Date (Month)].&amp;[Apr]" c="Apr"/>
              <i n="[Table1].[Date (Month)].&amp;[May]" c="May"/>
              <i n="[Table1].[Date (Month)].&amp;[Jun]" c="Jun"/>
            </range>
          </ranges>
        </level>
      </levels>
      <selections count="1">
        <selection n="[Table1].[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75ECAB2A-B471-46BA-B3ED-3C83C824B287}" cache="Slicer_Date__Month" caption="Date (Month)" level="1" style="Slicer Style 2"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9C4410-D761-4531-9D27-83C5504CAAEF}" name="Table1" displayName="Table1" ref="A1:L7" totalsRowShown="0">
  <autoFilter ref="A1:L7" xr:uid="{939C4410-D761-4531-9D27-83C5504CAAEF}"/>
  <tableColumns count="12">
    <tableColumn id="1" xr3:uid="{480680AD-7084-406C-9B9B-35834AE1E0A1}" name="Date" dataDxfId="13"/>
    <tableColumn id="2" xr3:uid="{CAB1B313-E58B-4A2C-80BA-40FF2535081D}" name="Revenue" dataDxfId="12"/>
    <tableColumn id="3" xr3:uid="{33449478-E81F-4B14-9231-D06483D6446E}" name="Fixed Costs" dataDxfId="11"/>
    <tableColumn id="4" xr3:uid="{38E6FB04-7EC8-4B3D-9A01-E6D98D95AA1A}" name="Variable Costs" dataDxfId="10"/>
    <tableColumn id="5" xr3:uid="{F8698ECB-440F-4C2B-9D7C-B6CD75CEE62F}" name="Profit" dataDxfId="9"/>
    <tableColumn id="6" xr3:uid="{DAFAC302-8E8A-425B-8B23-52C37F837AFA}" name="Market Benchmark Revenue" dataDxfId="8"/>
    <tableColumn id="7" xr3:uid="{1078789A-9B30-404C-B61B-31FCB5825EF1}" name="CAC"/>
    <tableColumn id="8" xr3:uid="{2B1C5FD5-B43F-45F7-9434-1A9E862A4F27}" name="Number of Customers"/>
    <tableColumn id="9" xr3:uid="{FEC76E66-782F-4FCC-9173-19F9A57A4686}" name="RPC"/>
    <tableColumn id="10" xr3:uid="{C855298C-1863-4FAA-9F68-4559D297B021}" name="Profit Margin">
      <calculatedColumnFormula xml:space="preserve"> B2*100</calculatedColumnFormula>
    </tableColumn>
    <tableColumn id="11" xr3:uid="{6EA9316B-032D-4372-8674-E2AAD1888B0A}" name="Growth Rate" dataDxfId="7">
      <calculatedColumnFormula>((B3-B2)/B2)*100</calculatedColumnFormula>
    </tableColumn>
    <tableColumn id="12" xr3:uid="{09F69500-066B-4F22-BEBA-FD2BCBFF1591}" name="Total Cost" dataDxfId="6">
      <calculatedColumnFormula>Table1[[#This Row],[Fixed Costs]]+Table1[[#This Row],[Variable Costs]]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67D3D-0C96-459D-9D65-C949052860D4}">
  <dimension ref="A1:A9"/>
  <sheetViews>
    <sheetView workbookViewId="0">
      <selection activeCell="D9" sqref="A1:XFD1048576"/>
    </sheetView>
  </sheetViews>
  <sheetFormatPr defaultRowHeight="14.5" x14ac:dyDescent="0.35"/>
  <sheetData>
    <row r="1" spans="1:1" x14ac:dyDescent="0.35">
      <c r="A1" s="2" t="s">
        <v>9</v>
      </c>
    </row>
    <row r="2" spans="1:1" x14ac:dyDescent="0.35">
      <c r="A2" s="2" t="s">
        <v>10</v>
      </c>
    </row>
    <row r="3" spans="1:1" x14ac:dyDescent="0.35">
      <c r="A3" s="2" t="s">
        <v>11</v>
      </c>
    </row>
    <row r="4" spans="1:1" x14ac:dyDescent="0.35">
      <c r="A4" s="2" t="s">
        <v>12</v>
      </c>
    </row>
    <row r="5" spans="1:1" x14ac:dyDescent="0.35">
      <c r="A5" s="2" t="s">
        <v>13</v>
      </c>
    </row>
    <row r="6" spans="1:1" x14ac:dyDescent="0.35">
      <c r="A6" s="2" t="s">
        <v>14</v>
      </c>
    </row>
    <row r="7" spans="1:1" x14ac:dyDescent="0.35">
      <c r="A7" s="2" t="s">
        <v>15</v>
      </c>
    </row>
    <row r="8" spans="1:1" x14ac:dyDescent="0.35">
      <c r="A8" s="2" t="s">
        <v>16</v>
      </c>
    </row>
    <row r="9" spans="1:1" x14ac:dyDescent="0.35">
      <c r="A9" s="2"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FC842-E888-49FE-9B82-C5EF576651DC}">
  <dimension ref="A1:L13"/>
  <sheetViews>
    <sheetView topLeftCell="G1" workbookViewId="0">
      <selection sqref="A1:L7"/>
    </sheetView>
  </sheetViews>
  <sheetFormatPr defaultRowHeight="14.5" x14ac:dyDescent="0.35"/>
  <cols>
    <col min="1" max="1" width="6.7265625" bestFit="1" customWidth="1"/>
    <col min="2" max="2" width="10.08984375" customWidth="1"/>
    <col min="3" max="3" width="12.453125" customWidth="1"/>
    <col min="4" max="4" width="14.81640625" customWidth="1"/>
    <col min="5" max="5" width="8.453125" bestFit="1" customWidth="1"/>
    <col min="6" max="6" width="26.08984375" customWidth="1"/>
    <col min="7" max="7" width="6.453125" customWidth="1"/>
    <col min="8" max="8" width="21" customWidth="1"/>
    <col min="9" max="9" width="6.36328125" customWidth="1"/>
    <col min="10" max="10" width="13.36328125" customWidth="1"/>
    <col min="11" max="11" width="13.26953125" bestFit="1" customWidth="1"/>
    <col min="12" max="12" width="11" bestFit="1" customWidth="1"/>
  </cols>
  <sheetData>
    <row r="1" spans="1:12" x14ac:dyDescent="0.35">
      <c r="A1" t="s">
        <v>0</v>
      </c>
      <c r="B1" s="11" t="s">
        <v>1</v>
      </c>
      <c r="C1" s="11" t="s">
        <v>2</v>
      </c>
      <c r="D1" t="s">
        <v>3</v>
      </c>
      <c r="E1" t="s">
        <v>4</v>
      </c>
      <c r="F1" s="12" t="s">
        <v>5</v>
      </c>
      <c r="G1" t="s">
        <v>6</v>
      </c>
      <c r="H1" t="s">
        <v>7</v>
      </c>
      <c r="I1" t="s">
        <v>8</v>
      </c>
      <c r="J1" t="s">
        <v>18</v>
      </c>
      <c r="K1" t="s">
        <v>30</v>
      </c>
      <c r="L1" t="s">
        <v>31</v>
      </c>
    </row>
    <row r="2" spans="1:12" x14ac:dyDescent="0.35">
      <c r="A2" s="1">
        <v>45292</v>
      </c>
      <c r="B2" s="11">
        <v>50000</v>
      </c>
      <c r="C2" s="11">
        <v>15000</v>
      </c>
      <c r="D2" s="11">
        <v>20000</v>
      </c>
      <c r="E2" s="11">
        <v>15000</v>
      </c>
      <c r="F2" s="12">
        <v>45000</v>
      </c>
      <c r="G2">
        <v>200</v>
      </c>
      <c r="H2">
        <v>250</v>
      </c>
      <c r="I2">
        <v>200</v>
      </c>
      <c r="J2">
        <f xml:space="preserve"> B2*100</f>
        <v>5000000</v>
      </c>
      <c r="K2">
        <f t="shared" ref="K2:K7" si="0">((B3-B2)/B2)*100</f>
        <v>10</v>
      </c>
      <c r="L2" s="11">
        <f>Table1[[#This Row],[Fixed Costs]]+Table1[[#This Row],[Variable Costs]]</f>
        <v>35000</v>
      </c>
    </row>
    <row r="3" spans="1:12" x14ac:dyDescent="0.35">
      <c r="A3" s="1">
        <v>45323</v>
      </c>
      <c r="B3" s="11">
        <v>55000</v>
      </c>
      <c r="C3" s="11">
        <v>15000</v>
      </c>
      <c r="D3" s="11">
        <v>22000</v>
      </c>
      <c r="E3" s="11">
        <v>18000</v>
      </c>
      <c r="F3" s="12">
        <v>47000</v>
      </c>
      <c r="G3">
        <v>180</v>
      </c>
      <c r="H3">
        <v>270</v>
      </c>
      <c r="I3">
        <v>204</v>
      </c>
      <c r="J3">
        <f t="shared" ref="J3:J7" si="1" xml:space="preserve"> B3*100</f>
        <v>5500000</v>
      </c>
      <c r="K3">
        <f t="shared" si="0"/>
        <v>9.0909090909090917</v>
      </c>
      <c r="L3" s="11">
        <f>Table1[[#This Row],[Fixed Costs]]+Table1[[#This Row],[Variable Costs]]</f>
        <v>37000</v>
      </c>
    </row>
    <row r="4" spans="1:12" x14ac:dyDescent="0.35">
      <c r="A4" s="1">
        <v>45352</v>
      </c>
      <c r="B4" s="11">
        <v>60000</v>
      </c>
      <c r="C4" s="11">
        <v>15000</v>
      </c>
      <c r="D4" s="11">
        <v>24000</v>
      </c>
      <c r="E4" s="11">
        <v>21000</v>
      </c>
      <c r="F4" s="12">
        <v>50000</v>
      </c>
      <c r="G4">
        <v>190</v>
      </c>
      <c r="H4">
        <v>290</v>
      </c>
      <c r="I4">
        <v>207</v>
      </c>
      <c r="J4">
        <f t="shared" si="1"/>
        <v>6000000</v>
      </c>
      <c r="K4">
        <f t="shared" si="0"/>
        <v>3.3333333333333335</v>
      </c>
      <c r="L4" s="11">
        <f>Table1[[#This Row],[Fixed Costs]]+Table1[[#This Row],[Variable Costs]]</f>
        <v>39000</v>
      </c>
    </row>
    <row r="5" spans="1:12" x14ac:dyDescent="0.35">
      <c r="A5" s="1">
        <v>45383</v>
      </c>
      <c r="B5" s="11">
        <v>62000</v>
      </c>
      <c r="C5" s="11">
        <v>15500</v>
      </c>
      <c r="D5" s="11">
        <v>25000</v>
      </c>
      <c r="E5" s="11">
        <v>21500</v>
      </c>
      <c r="F5" s="12">
        <v>52000</v>
      </c>
      <c r="G5">
        <v>210</v>
      </c>
      <c r="H5">
        <v>295</v>
      </c>
      <c r="I5">
        <v>210</v>
      </c>
      <c r="J5">
        <f t="shared" si="1"/>
        <v>6200000</v>
      </c>
      <c r="K5">
        <f t="shared" si="0"/>
        <v>-6.4516129032258061</v>
      </c>
      <c r="L5" s="11">
        <f>Table1[[#This Row],[Fixed Costs]]+Table1[[#This Row],[Variable Costs]]</f>
        <v>40500</v>
      </c>
    </row>
    <row r="6" spans="1:12" x14ac:dyDescent="0.35">
      <c r="A6" s="1">
        <v>45413</v>
      </c>
      <c r="B6" s="11">
        <v>58000</v>
      </c>
      <c r="C6" s="11">
        <v>15500</v>
      </c>
      <c r="D6" s="11">
        <v>23000</v>
      </c>
      <c r="E6" s="11">
        <v>19500</v>
      </c>
      <c r="F6" s="12">
        <v>48000</v>
      </c>
      <c r="G6">
        <v>195</v>
      </c>
      <c r="H6">
        <v>275</v>
      </c>
      <c r="I6">
        <v>211</v>
      </c>
      <c r="J6">
        <f t="shared" si="1"/>
        <v>5800000</v>
      </c>
      <c r="K6">
        <f t="shared" si="0"/>
        <v>5.1724137931034484</v>
      </c>
      <c r="L6" s="11">
        <f>Table1[[#This Row],[Fixed Costs]]+Table1[[#This Row],[Variable Costs]]</f>
        <v>38500</v>
      </c>
    </row>
    <row r="7" spans="1:12" x14ac:dyDescent="0.35">
      <c r="A7" s="1">
        <v>45444</v>
      </c>
      <c r="B7" s="11">
        <v>61000</v>
      </c>
      <c r="C7" s="11">
        <v>15500</v>
      </c>
      <c r="D7" s="11">
        <v>24500</v>
      </c>
      <c r="E7" s="11">
        <v>21000</v>
      </c>
      <c r="F7" s="12">
        <v>51000</v>
      </c>
      <c r="G7">
        <v>200</v>
      </c>
      <c r="H7">
        <v>280</v>
      </c>
      <c r="I7">
        <v>218</v>
      </c>
      <c r="J7">
        <f t="shared" si="1"/>
        <v>6100000</v>
      </c>
      <c r="K7">
        <f t="shared" si="0"/>
        <v>-100</v>
      </c>
      <c r="L7" s="11">
        <f>Table1[[#This Row],[Fixed Costs]]+Table1[[#This Row],[Variable Costs]]</f>
        <v>40000</v>
      </c>
    </row>
    <row r="12" spans="1:12" x14ac:dyDescent="0.35">
      <c r="B12" s="3"/>
    </row>
    <row r="13" spans="1:12" x14ac:dyDescent="0.35">
      <c r="C13" s="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B199D-7188-43B0-8C13-B4CEB6B09E0A}">
  <dimension ref="A3:H27"/>
  <sheetViews>
    <sheetView workbookViewId="0">
      <selection activeCell="AA13" sqref="AA13"/>
    </sheetView>
  </sheetViews>
  <sheetFormatPr defaultRowHeight="14.5" x14ac:dyDescent="0.35"/>
  <cols>
    <col min="1" max="1" width="12.453125" bestFit="1" customWidth="1"/>
    <col min="2" max="2" width="14.36328125" bestFit="1" customWidth="1"/>
    <col min="3" max="4" width="11.54296875" bestFit="1" customWidth="1"/>
    <col min="5" max="5" width="14.36328125" bestFit="1" customWidth="1"/>
    <col min="6" max="6" width="30.7265625" bestFit="1" customWidth="1"/>
    <col min="7" max="7" width="17.36328125" bestFit="1" customWidth="1"/>
    <col min="8" max="8" width="12.453125" bestFit="1" customWidth="1"/>
    <col min="9" max="9" width="11.81640625" bestFit="1" customWidth="1"/>
    <col min="10" max="10" width="10.08984375" bestFit="1" customWidth="1"/>
    <col min="11" max="11" width="12.453125" bestFit="1" customWidth="1"/>
  </cols>
  <sheetData>
    <row r="3" spans="1:8" x14ac:dyDescent="0.35">
      <c r="A3" s="8" t="s">
        <v>27</v>
      </c>
      <c r="B3" t="s">
        <v>19</v>
      </c>
      <c r="C3" t="s">
        <v>29</v>
      </c>
      <c r="F3" s="4" t="s">
        <v>7</v>
      </c>
      <c r="G3" s="4" t="s">
        <v>1</v>
      </c>
    </row>
    <row r="4" spans="1:8" x14ac:dyDescent="0.35">
      <c r="A4" s="9" t="s">
        <v>21</v>
      </c>
      <c r="B4" s="11">
        <v>50000</v>
      </c>
      <c r="C4" s="11">
        <v>15000</v>
      </c>
      <c r="F4" s="5">
        <v>250</v>
      </c>
      <c r="G4" s="15">
        <v>50000</v>
      </c>
    </row>
    <row r="5" spans="1:8" x14ac:dyDescent="0.35">
      <c r="A5" s="9" t="s">
        <v>22</v>
      </c>
      <c r="B5" s="11">
        <v>55000</v>
      </c>
      <c r="C5" s="11">
        <v>18000</v>
      </c>
      <c r="F5" s="6">
        <v>270</v>
      </c>
      <c r="G5" s="16">
        <v>55000</v>
      </c>
    </row>
    <row r="6" spans="1:8" x14ac:dyDescent="0.35">
      <c r="A6" s="9" t="s">
        <v>23</v>
      </c>
      <c r="B6" s="11">
        <v>60000</v>
      </c>
      <c r="C6" s="11">
        <v>21000</v>
      </c>
      <c r="F6" s="5">
        <v>290</v>
      </c>
      <c r="G6" s="15">
        <v>60000</v>
      </c>
    </row>
    <row r="7" spans="1:8" x14ac:dyDescent="0.35">
      <c r="A7" s="9" t="s">
        <v>24</v>
      </c>
      <c r="B7" s="11">
        <v>62000</v>
      </c>
      <c r="C7" s="11">
        <v>21500</v>
      </c>
      <c r="F7" s="6">
        <v>295</v>
      </c>
      <c r="G7" s="16">
        <v>62000</v>
      </c>
    </row>
    <row r="8" spans="1:8" x14ac:dyDescent="0.35">
      <c r="A8" s="9" t="s">
        <v>25</v>
      </c>
      <c r="B8" s="11">
        <v>58000</v>
      </c>
      <c r="C8" s="11">
        <v>19500</v>
      </c>
      <c r="F8" s="5">
        <v>275</v>
      </c>
      <c r="G8" s="15">
        <v>58000</v>
      </c>
    </row>
    <row r="9" spans="1:8" x14ac:dyDescent="0.35">
      <c r="A9" s="9" t="s">
        <v>26</v>
      </c>
      <c r="B9" s="11">
        <v>61000</v>
      </c>
      <c r="C9" s="11">
        <v>21000</v>
      </c>
      <c r="F9" s="6">
        <v>280</v>
      </c>
      <c r="G9" s="16">
        <v>61000</v>
      </c>
    </row>
    <row r="10" spans="1:8" x14ac:dyDescent="0.35">
      <c r="A10" s="9" t="s">
        <v>20</v>
      </c>
      <c r="B10" s="11">
        <v>346000</v>
      </c>
      <c r="C10" s="11">
        <v>116000</v>
      </c>
    </row>
    <row r="13" spans="1:8" x14ac:dyDescent="0.35">
      <c r="D13" s="8" t="s">
        <v>27</v>
      </c>
      <c r="E13" t="s">
        <v>32</v>
      </c>
      <c r="G13" t="s">
        <v>27</v>
      </c>
      <c r="H13" t="s">
        <v>32</v>
      </c>
    </row>
    <row r="14" spans="1:8" x14ac:dyDescent="0.35">
      <c r="D14" s="9" t="s">
        <v>21</v>
      </c>
      <c r="E14" s="7">
        <v>10</v>
      </c>
      <c r="G14" t="s">
        <v>21</v>
      </c>
      <c r="H14">
        <v>10</v>
      </c>
    </row>
    <row r="15" spans="1:8" x14ac:dyDescent="0.35">
      <c r="D15" s="9" t="s">
        <v>22</v>
      </c>
      <c r="E15" s="7">
        <v>9.0909090909090917</v>
      </c>
      <c r="G15" t="s">
        <v>22</v>
      </c>
      <c r="H15">
        <v>9.0909090909090917</v>
      </c>
    </row>
    <row r="16" spans="1:8" x14ac:dyDescent="0.35">
      <c r="D16" s="9" t="s">
        <v>23</v>
      </c>
      <c r="E16" s="7">
        <v>3.3333333333333335</v>
      </c>
      <c r="G16" t="s">
        <v>23</v>
      </c>
      <c r="H16">
        <v>3.3333333333333335</v>
      </c>
    </row>
    <row r="17" spans="1:8" x14ac:dyDescent="0.35">
      <c r="D17" s="9" t="s">
        <v>24</v>
      </c>
      <c r="E17" s="7">
        <v>-6.4516129032258061</v>
      </c>
      <c r="G17" t="s">
        <v>24</v>
      </c>
      <c r="H17">
        <v>-6.4516129032258061</v>
      </c>
    </row>
    <row r="18" spans="1:8" x14ac:dyDescent="0.35">
      <c r="D18" s="9" t="s">
        <v>25</v>
      </c>
      <c r="E18" s="7">
        <v>5.1724137931034484</v>
      </c>
      <c r="G18" t="s">
        <v>25</v>
      </c>
      <c r="H18">
        <v>5.1724137931034484</v>
      </c>
    </row>
    <row r="19" spans="1:8" x14ac:dyDescent="0.35">
      <c r="D19" s="9" t="s">
        <v>26</v>
      </c>
      <c r="E19" s="7">
        <v>-100</v>
      </c>
      <c r="G19" t="s">
        <v>26</v>
      </c>
      <c r="H19">
        <v>-100</v>
      </c>
    </row>
    <row r="20" spans="1:8" x14ac:dyDescent="0.35">
      <c r="D20" s="9" t="s">
        <v>20</v>
      </c>
      <c r="E20" s="7">
        <v>-78.854956685879927</v>
      </c>
      <c r="G20" t="s">
        <v>20</v>
      </c>
      <c r="H20">
        <v>-78.854956685879927</v>
      </c>
    </row>
    <row r="21" spans="1:8" x14ac:dyDescent="0.35">
      <c r="A21" s="4" t="s">
        <v>6</v>
      </c>
      <c r="B21" s="4" t="s">
        <v>1</v>
      </c>
    </row>
    <row r="22" spans="1:8" x14ac:dyDescent="0.35">
      <c r="A22" s="5">
        <v>200</v>
      </c>
      <c r="B22" s="13">
        <v>50000</v>
      </c>
    </row>
    <row r="23" spans="1:8" x14ac:dyDescent="0.35">
      <c r="A23" s="6">
        <v>180</v>
      </c>
      <c r="B23" s="14">
        <v>55000</v>
      </c>
      <c r="D23" s="9" t="s">
        <v>31</v>
      </c>
    </row>
    <row r="24" spans="1:8" x14ac:dyDescent="0.35">
      <c r="A24" s="5">
        <v>190</v>
      </c>
      <c r="B24" s="13">
        <v>60000</v>
      </c>
      <c r="D24" t="s">
        <v>29</v>
      </c>
      <c r="E24" t="s">
        <v>19</v>
      </c>
      <c r="F24" t="s">
        <v>28</v>
      </c>
    </row>
    <row r="25" spans="1:8" x14ac:dyDescent="0.35">
      <c r="A25" s="6">
        <v>210</v>
      </c>
      <c r="B25" s="14">
        <v>62000</v>
      </c>
      <c r="D25" s="11">
        <v>116000</v>
      </c>
      <c r="E25" s="11">
        <v>346000</v>
      </c>
      <c r="F25" s="11">
        <v>293000</v>
      </c>
    </row>
    <row r="26" spans="1:8" x14ac:dyDescent="0.35">
      <c r="A26" s="5">
        <v>195</v>
      </c>
      <c r="B26" s="13">
        <v>58000</v>
      </c>
    </row>
    <row r="27" spans="1:8" x14ac:dyDescent="0.35">
      <c r="A27" s="6">
        <v>200</v>
      </c>
      <c r="B27" s="14">
        <v>61000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CEE6C-02DB-49E4-A659-1897F3DB4680}">
  <dimension ref="AC12"/>
  <sheetViews>
    <sheetView showGridLines="0" tabSelected="1" zoomScale="59" zoomScaleNormal="59" workbookViewId="0">
      <selection activeCell="Z29" sqref="Z29"/>
    </sheetView>
  </sheetViews>
  <sheetFormatPr defaultRowHeight="14.5" x14ac:dyDescent="0.35"/>
  <sheetData>
    <row r="12" spans="29:29" ht="21" x14ac:dyDescent="0.35">
      <c r="AC12"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financial_data_sample</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Anchal Dayal</dc:creator>
  <cp:lastModifiedBy>Anchal Dayal</cp:lastModifiedBy>
  <dcterms:created xsi:type="dcterms:W3CDTF">2024-12-02T10:02:03Z</dcterms:created>
  <dcterms:modified xsi:type="dcterms:W3CDTF">2024-12-02T10:10:03Z</dcterms:modified>
</cp:coreProperties>
</file>