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25cb8ccd6f1ed00e/Desktop/Chapter 6(Anchal Saini)/"/>
    </mc:Choice>
  </mc:AlternateContent>
  <xr:revisionPtr revIDLastSave="0" documentId="8_{519B5A07-0488-48F4-A1F4-F79577ECE0E7}" xr6:coauthVersionLast="47" xr6:coauthVersionMax="47" xr10:uidLastSave="{00000000-0000-0000-0000-000000000000}"/>
  <bookViews>
    <workbookView xWindow="-108" yWindow="-108" windowWidth="23256" windowHeight="12456" activeTab="9" xr2:uid="{00000000-000D-0000-FFFF-FFFF00000000}"/>
  </bookViews>
  <sheets>
    <sheet name="Expense" sheetId="1" r:id="rId1"/>
    <sheet name="Tasks " sheetId="2" r:id="rId2"/>
    <sheet name="Task 1" sheetId="5" r:id="rId3"/>
    <sheet name="Task 2" sheetId="4" r:id="rId4"/>
    <sheet name="Task3" sheetId="6" r:id="rId5"/>
    <sheet name="Task4" sheetId="7" r:id="rId6"/>
    <sheet name="Task5" sheetId="8" r:id="rId7"/>
    <sheet name="Task6" sheetId="9" r:id="rId8"/>
    <sheet name="Task7" sheetId="10" r:id="rId9"/>
    <sheet name="Task8" sheetId="11" r:id="rId10"/>
  </sheets>
  <definedNames>
    <definedName name="_xlnm._FilterDatabase" localSheetId="0" hidden="1">Expense!$A$1:$C$51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0" l="1"/>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6" i="10"/>
  <c r="D7" i="10"/>
  <c r="D5" i="10"/>
  <c r="B7" i="8"/>
  <c r="B6" i="8"/>
  <c r="B5" i="8"/>
  <c r="B14" i="4"/>
  <c r="B13" i="4"/>
  <c r="B12" i="4"/>
  <c r="B11" i="4"/>
  <c r="B10" i="4"/>
  <c r="B9" i="4"/>
  <c r="B8" i="4"/>
  <c r="B7" i="4"/>
  <c r="B6" i="4"/>
  <c r="B5" i="4"/>
  <c r="B4" i="4"/>
  <c r="B3" i="5"/>
  <c r="B4" i="5"/>
  <c r="B5" i="5"/>
  <c r="C54" i="9"/>
</calcChain>
</file>

<file path=xl/sharedStrings.xml><?xml version="1.0" encoding="utf-8"?>
<sst xmlns="http://schemas.openxmlformats.org/spreadsheetml/2006/main" count="279" uniqueCount="48">
  <si>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</si>
  <si>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</si>
  <si>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</si>
  <si>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</si>
  <si>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</si>
  <si>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</si>
  <si>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</si>
  <si>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</si>
  <si>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</si>
  <si>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</si>
  <si>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</si>
  <si>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</si>
  <si>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</si>
  <si>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</si>
  <si>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</si>
  <si>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</si>
  <si>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</si>
  <si>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</si>
  <si>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</si>
  <si>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</si>
  <si>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</si>
  <si>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</si>
  <si>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</si>
  <si>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</si>
  <si>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Catogery</t>
  </si>
  <si>
    <t>Ordering Food</t>
  </si>
  <si>
    <t>Item</t>
  </si>
  <si>
    <t>Amount</t>
  </si>
  <si>
    <t>Online Shoping</t>
  </si>
  <si>
    <t xml:space="preserve">4.Present the item-wise total expense through a chart that shows the expense of each item as a percentage of the total expense. Don’t take trip expenses into consideration.
</t>
  </si>
  <si>
    <t>Month</t>
  </si>
  <si>
    <t>Expenses</t>
  </si>
  <si>
    <t>October</t>
  </si>
  <si>
    <t>November</t>
  </si>
  <si>
    <t>December</t>
  </si>
  <si>
    <t>Non Essentials</t>
  </si>
  <si>
    <t xml:space="preserve">Essentials </t>
  </si>
  <si>
    <t>Cost Type</t>
  </si>
  <si>
    <r>
      <t>1.</t>
    </r>
    <r>
      <rPr>
        <sz val="14"/>
        <color theme="1"/>
        <rFont val="Calibri"/>
        <family val="2"/>
        <scheme val="minor"/>
      </rPr>
      <t>Limit Online Shopping</t>
    </r>
    <r>
      <rPr>
        <sz val="11"/>
        <color theme="1"/>
        <rFont val="Calibri"/>
        <family val="2"/>
        <scheme val="minor"/>
      </rPr>
      <t xml:space="preserve">
Online shopping can lead to impulse purchases. Priya should set a strict monthly budget, make a list of essentials, and avoid unnecessary browsing. Unsubscribing from marketing emails and avoiding peak sale periods can also help limit temptation.
</t>
    </r>
  </si>
  <si>
    <r>
      <t>2.</t>
    </r>
    <r>
      <rPr>
        <sz val="14"/>
        <color theme="1"/>
        <rFont val="Calibri"/>
        <family val="2"/>
        <scheme val="minor"/>
      </rPr>
      <t>Prepare Meals at Home</t>
    </r>
    <r>
      <rPr>
        <sz val="11"/>
        <color theme="1"/>
        <rFont val="Calibri"/>
        <family val="2"/>
        <scheme val="minor"/>
      </rPr>
      <t xml:space="preserve">
Ordering food is convenient but expensive. Priya can save by meal planning, cooking in bulk, and preparing simple, healthy dishes. Bringing lunch to work and reducing dining out will lower her food expenses significantly.
</t>
    </r>
  </si>
  <si>
    <r>
      <t>3.</t>
    </r>
    <r>
      <rPr>
        <sz val="14"/>
        <color theme="1"/>
        <rFont val="Calibri"/>
        <family val="2"/>
        <scheme val="minor"/>
      </rPr>
      <t>Review and Optimize Mobile and Internet Plans</t>
    </r>
    <r>
      <rPr>
        <sz val="11"/>
        <color theme="1"/>
        <rFont val="Calibri"/>
        <family val="2"/>
        <scheme val="minor"/>
      </rPr>
      <t xml:space="preserve">
Mobile and internet plans often include hidden costs. Priya can compare providers, look for discounts, and choose plans that fit her actual usage. Bundling mobile and internet services can offer additional savings.
</t>
    </r>
  </si>
  <si>
    <r>
      <t>4.</t>
    </r>
    <r>
      <rPr>
        <sz val="14"/>
        <color theme="1"/>
        <rFont val="Calibri"/>
        <family val="2"/>
        <scheme val="minor"/>
      </rPr>
      <t>Reduce Entertainment Costs</t>
    </r>
    <r>
      <rPr>
        <sz val="11"/>
        <color theme="1"/>
        <rFont val="Calibri"/>
        <family val="2"/>
        <scheme val="minor"/>
      </rPr>
      <t xml:space="preserve">
Entertainment expenses add up quickly. Priya can opt for free or low-cost options like community events, parks, or streaming services. Planning outings less frequently but more thoughtfully will help her enjoy them more while spending less.</t>
    </r>
  </si>
  <si>
    <t>7.Add another new column and name it as “Cost Type”. For each item, if the expense is more than 2000, tag it as “Over budget”, else, tag it as “Within budget”.</t>
  </si>
  <si>
    <t>6.Add a new column to the data table, name it as “Category” and apply data validation with drop-down fields as “Essentials” and “Non-essentials”. Fill in the column.</t>
  </si>
  <si>
    <t xml:space="preserve">5.Present the expense pattern visually over 3 months.
</t>
  </si>
  <si>
    <t xml:space="preserve">3.Arrange the item-wise total expense in descending order.
</t>
  </si>
  <si>
    <t>2.C,alculate the total expenses against each distinct item.</t>
  </si>
  <si>
    <t>1.How many times has Priya done transactions on online shopping, ordering food and gifts?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</si>
</sst>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202124"/>
      <name val="Calibri"/>
      <family val="2"/>
      <scheme val="minor"/>
    </font>
    <font>
      <sz val="14"/>
      <color theme="1"/>
      <name val="Calibri"/>
      <family val="2"/>
      <scheme val="minor"/>
    </font>
    <font>
      <b/>
      <sz val="14"/>
      <color theme="4" tint="-0.499984740745262"/>
      <name val="Calibri"/>
      <family val="2"/>
      <scheme val="minor"/>
    </font>
    <font>
      <b/>
      <sz val="12"/>
      <color theme="4" tint="-0.499984740745262"/>
      <name val="Calibri"/>
      <family val="2"/>
      <scheme val="minor"/>
    </font>
    <font>
      <sz val="11"/>
      <color theme="1"/>
      <name val="Verdana"/>
      <family val="2"/>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wrapText="1"/>
    </xf>
    <xf numFmtId="0" fontId="0" fillId="6" borderId="1" xfId="0" applyFill="1" applyBorder="1"/>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0" borderId="1" xfId="0" applyBorder="1"/>
    <xf numFmtId="4" fontId="0" fillId="0" borderId="1" xfId="0" applyNumberFormat="1" applyBorder="1"/>
    <xf numFmtId="0" fontId="6" fillId="6" borderId="1" xfId="0" applyFont="1" applyFill="1" applyBorder="1"/>
    <xf numFmtId="0" fontId="7" fillId="7" borderId="1" xfId="0" applyFont="1" applyFill="1" applyBorder="1"/>
    <xf numFmtId="0" fontId="0" fillId="7" borderId="1" xfId="0" applyFill="1" applyBorder="1"/>
    <xf numFmtId="0" fontId="8" fillId="0" borderId="1" xfId="0" applyFont="1" applyBorder="1" applyAlignment="1">
      <alignment horizontal="center" vertical="center"/>
    </xf>
    <xf numFmtId="0" fontId="4" fillId="0" borderId="1" xfId="0" applyFont="1" applyBorder="1" applyAlignment="1">
      <alignment vertical="center"/>
    </xf>
    <xf numFmtId="0" fontId="0" fillId="4" borderId="1" xfId="0" applyFill="1" applyBorder="1" applyAlignment="1">
      <alignment horizontal="right"/>
    </xf>
    <xf numFmtId="0" fontId="9" fillId="0" borderId="1" xfId="0" applyFont="1" applyBorder="1" applyAlignment="1">
      <alignment horizontal="center" vertical="top"/>
    </xf>
    <xf numFmtId="0" fontId="10" fillId="0" borderId="1" xfId="0" applyFont="1" applyBorder="1"/>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945283680125088"/>
          <c:y val="9.5034618087735181E-2"/>
          <c:w val="0.50512155345571219"/>
          <c:h val="0.89049574065194437"/>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342-48EB-8781-EBA46FD6CF4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42-48EB-8781-EBA46FD6CF4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42-48EB-8781-EBA46FD6CF4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8342-48EB-8781-EBA46FD6CF4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342-48EB-8781-EBA46FD6CF4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8342-48EB-8781-EBA46FD6CF4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342-48EB-8781-EBA46FD6CF4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42-48EB-8781-EBA46FD6CF4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8342-48EB-8781-EBA46FD6CF4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342-48EB-8781-EBA46FD6CF4D}"/>
              </c:ext>
            </c:extLst>
          </c:dPt>
          <c:dLbls>
            <c:dLbl>
              <c:idx val="2"/>
              <c:layout>
                <c:manualLayout>
                  <c:x val="-0.15238525737114833"/>
                  <c:y val="-0.17189803606765613"/>
                </c:manualLayout>
              </c:layout>
              <c:tx>
                <c:rich>
                  <a:bodyPr/>
                  <a:lstStyle/>
                  <a:p>
                    <a:fld id="{F6350F08-9C97-4795-967F-07A41B2FD881}" type="CATEGORYNAME">
                      <a:rPr lang="en-US"/>
                      <a:pPr/>
                      <a:t>[CATEGORY NAME]</a:t>
                    </a:fld>
                    <a:r>
                      <a:rPr lang="en-US"/>
                      <a:t>, </a:t>
                    </a:r>
                    <a:fld id="{6ADB38E8-5B46-4E34-8DE6-AAF746FA192B}" type="VALUE">
                      <a:rPr lang="en-US"/>
                      <a:pPr/>
                      <a:t>[VALUE]</a:t>
                    </a:fld>
                    <a:r>
                      <a:rPr lang="en-US"/>
                      <a:t>, </a:t>
                    </a:r>
                    <a:fld id="{55985FC3-22DF-4C41-B6D2-B39513938917}"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342-48EB-8781-EBA46FD6CF4D}"/>
                </c:ext>
              </c:extLst>
            </c:dLbl>
            <c:dLbl>
              <c:idx val="3"/>
              <c:layout>
                <c:manualLayout>
                  <c:x val="-3.3019169287777886E-2"/>
                  <c:y val="-8.56273981111016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42-48EB-8781-EBA46FD6CF4D}"/>
                </c:ext>
              </c:extLst>
            </c:dLbl>
            <c:dLbl>
              <c:idx val="4"/>
              <c:layout>
                <c:manualLayout>
                  <c:x val="3.3721579085175819E-2"/>
                  <c:y val="-0.10666274082024149"/>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7.0897042308188024E-2"/>
                      <c:h val="8.353117190422106E-2"/>
                    </c:manualLayout>
                  </c15:layout>
                </c:ext>
                <c:ext xmlns:c16="http://schemas.microsoft.com/office/drawing/2014/chart" uri="{C3380CC4-5D6E-409C-BE32-E72D297353CC}">
                  <c16:uniqueId val="{00000009-8342-48EB-8781-EBA46FD6CF4D}"/>
                </c:ext>
              </c:extLst>
            </c:dLbl>
            <c:dLbl>
              <c:idx val="5"/>
              <c:layout>
                <c:manualLayout>
                  <c:x val="8.9098393136030782E-2"/>
                  <c:y val="-0.179862198233108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42-48EB-8781-EBA46FD6CF4D}"/>
                </c:ext>
              </c:extLst>
            </c:dLbl>
            <c:dLbl>
              <c:idx val="6"/>
              <c:layout>
                <c:manualLayout>
                  <c:x val="0.10100824611375711"/>
                  <c:y val="-7.52724084937608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42-48EB-8781-EBA46FD6CF4D}"/>
                </c:ext>
              </c:extLst>
            </c:dLbl>
            <c:dLbl>
              <c:idx val="7"/>
              <c:layout>
                <c:manualLayout>
                  <c:x val="0.13016185338691141"/>
                  <c:y val="-3.47985920339173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42-48EB-8781-EBA46FD6CF4D}"/>
                </c:ext>
              </c:extLst>
            </c:dLbl>
            <c:dLbl>
              <c:idx val="9"/>
              <c:layout>
                <c:manualLayout>
                  <c:x val="0.10290543577289632"/>
                  <c:y val="2.37676471842467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42-48EB-8781-EBA46FD6CF4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Task4!$A$6:$A$16</c:f>
              <c:strCache>
                <c:ptCount val="11"/>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pt idx="10">
                  <c:v>Trip</c:v>
                </c:pt>
              </c:strCache>
            </c:strRef>
          </c:cat>
          <c:val>
            <c:numRef>
              <c:f>Task4!$B$6:$B$16</c:f>
              <c:numCache>
                <c:formatCode>General</c:formatCode>
                <c:ptCount val="11"/>
                <c:pt idx="0">
                  <c:v>7775</c:v>
                </c:pt>
                <c:pt idx="1">
                  <c:v>7464</c:v>
                </c:pt>
                <c:pt idx="2">
                  <c:v>10194.1</c:v>
                </c:pt>
                <c:pt idx="3">
                  <c:v>3217</c:v>
                </c:pt>
                <c:pt idx="4">
                  <c:v>3342</c:v>
                </c:pt>
                <c:pt idx="5">
                  <c:v>5688</c:v>
                </c:pt>
                <c:pt idx="6">
                  <c:v>1857</c:v>
                </c:pt>
                <c:pt idx="7">
                  <c:v>2586</c:v>
                </c:pt>
                <c:pt idx="8">
                  <c:v>1411.26</c:v>
                </c:pt>
                <c:pt idx="9">
                  <c:v>1510.9099999999999</c:v>
                </c:pt>
                <c:pt idx="10">
                  <c:v>12000</c:v>
                </c:pt>
              </c:numCache>
            </c:numRef>
          </c:val>
          <c:extLst>
            <c:ext xmlns:c16="http://schemas.microsoft.com/office/drawing/2014/chart" uri="{C3380CC4-5D6E-409C-BE32-E72D297353CC}">
              <c16:uniqueId val="{00000000-8342-48EB-8781-EBA46FD6CF4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Task5!$A$5:$A$7</c:f>
              <c:strCache>
                <c:ptCount val="3"/>
                <c:pt idx="0">
                  <c:v>October</c:v>
                </c:pt>
                <c:pt idx="1">
                  <c:v>November</c:v>
                </c:pt>
                <c:pt idx="2">
                  <c:v>December</c:v>
                </c:pt>
              </c:strCache>
            </c:strRef>
          </c:cat>
          <c:val>
            <c:numRef>
              <c:f>Task5!$B$5:$B$7</c:f>
              <c:numCache>
                <c:formatCode>#,##0.00</c:formatCode>
                <c:ptCount val="3"/>
                <c:pt idx="0" formatCode="General">
                  <c:v>17443.37</c:v>
                </c:pt>
                <c:pt idx="1">
                  <c:v>18764.269999999997</c:v>
                </c:pt>
                <c:pt idx="2" formatCode="General">
                  <c:v>20837.63</c:v>
                </c:pt>
              </c:numCache>
            </c:numRef>
          </c:val>
          <c:smooth val="0"/>
          <c:extLst>
            <c:ext xmlns:c16="http://schemas.microsoft.com/office/drawing/2014/chart" uri="{C3380CC4-5D6E-409C-BE32-E72D297353CC}">
              <c16:uniqueId val="{00000000-5ECD-417D-8864-057DF75F5D24}"/>
            </c:ext>
          </c:extLst>
        </c:ser>
        <c:dLbls>
          <c:showLegendKey val="0"/>
          <c:showVal val="0"/>
          <c:showCatName val="0"/>
          <c:showSerName val="0"/>
          <c:showPercent val="0"/>
          <c:showBubbleSize val="0"/>
        </c:dLbls>
        <c:smooth val="0"/>
        <c:axId val="124221967"/>
        <c:axId val="124233967"/>
      </c:lineChart>
      <c:catAx>
        <c:axId val="12422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3967"/>
        <c:crosses val="autoZero"/>
        <c:auto val="1"/>
        <c:lblAlgn val="ctr"/>
        <c:lblOffset val="100"/>
        <c:noMultiLvlLbl val="0"/>
      </c:catAx>
      <c:valAx>
        <c:axId val="12423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522516</xdr:colOff>
      <xdr:row>2</xdr:row>
      <xdr:rowOff>28302</xdr:rowOff>
    </xdr:from>
    <xdr:to>
      <xdr:col>24</xdr:col>
      <xdr:colOff>381000</xdr:colOff>
      <xdr:row>35</xdr:row>
      <xdr:rowOff>21772</xdr:rowOff>
    </xdr:to>
    <xdr:graphicFrame macro="">
      <xdr:nvGraphicFramePr>
        <xdr:cNvPr id="2" name="Chart 1">
          <a:extLst>
            <a:ext uri="{FF2B5EF4-FFF2-40B4-BE49-F238E27FC236}">
              <a16:creationId xmlns:a16="http://schemas.microsoft.com/office/drawing/2014/main" id="{21625652-8227-7503-DAFB-EE5E09DBF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4</xdr:row>
      <xdr:rowOff>160020</xdr:rowOff>
    </xdr:from>
    <xdr:to>
      <xdr:col>9</xdr:col>
      <xdr:colOff>335280</xdr:colOff>
      <xdr:row>19</xdr:row>
      <xdr:rowOff>160020</xdr:rowOff>
    </xdr:to>
    <xdr:graphicFrame macro="">
      <xdr:nvGraphicFramePr>
        <xdr:cNvPr id="2" name="Chart 1">
          <a:extLst>
            <a:ext uri="{FF2B5EF4-FFF2-40B4-BE49-F238E27FC236}">
              <a16:creationId xmlns:a16="http://schemas.microsoft.com/office/drawing/2014/main" id="{ACF92B55-11CF-D11D-B19C-A63C43E78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76" zoomScaleNormal="76" workbookViewId="0">
      <selection activeCell="A2"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89E5-63B9-467F-91D9-452A27EF7044}">
  <dimension ref="A1:A10"/>
  <sheetViews>
    <sheetView tabSelected="1" workbookViewId="0"/>
  </sheetViews>
  <sheetFormatPr defaultRowHeight="14.4" x14ac:dyDescent="0.3"/>
  <cols>
    <col min="1" max="1" width="63.21875" customWidth="1"/>
    <col min="3" max="3" width="13.21875" customWidth="1"/>
  </cols>
  <sheetData>
    <row r="1" spans="1:1" ht="40.799999999999997" customHeight="1" x14ac:dyDescent="0.3">
      <c r="A1" s="34" t="s">
        <v>22</v>
      </c>
    </row>
    <row r="4" spans="1:1" ht="90" x14ac:dyDescent="0.3">
      <c r="A4" s="14" t="s">
        <v>38</v>
      </c>
    </row>
    <row r="5" spans="1:1" ht="12.6" customHeight="1" x14ac:dyDescent="0.3"/>
    <row r="6" spans="1:1" ht="90" x14ac:dyDescent="0.3">
      <c r="A6" s="14" t="s">
        <v>39</v>
      </c>
    </row>
    <row r="8" spans="1:1" ht="75.599999999999994" x14ac:dyDescent="0.3">
      <c r="A8" s="14" t="s">
        <v>40</v>
      </c>
    </row>
    <row r="10" spans="1:1" ht="75.599999999999994" x14ac:dyDescent="0.3">
      <c r="A10" s="14"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12" sqref="B1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1556F-9944-4EBE-AABF-CC4FA8D0A783}">
  <dimension ref="A1:B5"/>
  <sheetViews>
    <sheetView workbookViewId="0">
      <selection activeCell="G9" sqref="G9"/>
    </sheetView>
  </sheetViews>
  <sheetFormatPr defaultRowHeight="14.4" x14ac:dyDescent="0.3"/>
  <cols>
    <col min="1" max="1" width="19.88671875" customWidth="1"/>
  </cols>
  <sheetData>
    <row r="1" spans="1:2" ht="106.2" customHeight="1" x14ac:dyDescent="0.3">
      <c r="A1" s="13" t="s">
        <v>47</v>
      </c>
    </row>
    <row r="3" spans="1:2" x14ac:dyDescent="0.3">
      <c r="A3" s="15" t="s">
        <v>13</v>
      </c>
      <c r="B3" s="15">
        <f>COUNTIF(Expense!B2:B51,Expense!B3)</f>
        <v>6</v>
      </c>
    </row>
    <row r="4" spans="1:2" x14ac:dyDescent="0.3">
      <c r="A4" s="15" t="s">
        <v>25</v>
      </c>
      <c r="B4" s="15">
        <f>COUNTIF(Expense!B2:B51,Expense!B8)</f>
        <v>5</v>
      </c>
    </row>
    <row r="5" spans="1:2" x14ac:dyDescent="0.3">
      <c r="A5" s="15" t="s">
        <v>10</v>
      </c>
      <c r="B5" s="15">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5187F-5B3E-41CB-8A45-C0B8D906D751}">
  <dimension ref="A1:B14"/>
  <sheetViews>
    <sheetView workbookViewId="0"/>
  </sheetViews>
  <sheetFormatPr defaultRowHeight="14.4" x14ac:dyDescent="0.3"/>
  <cols>
    <col min="1" max="1" width="19.5546875" customWidth="1"/>
  </cols>
  <sheetData>
    <row r="1" spans="1:2" ht="43.2" x14ac:dyDescent="0.3">
      <c r="A1" s="13" t="s">
        <v>46</v>
      </c>
    </row>
    <row r="3" spans="1:2" ht="18" x14ac:dyDescent="0.35">
      <c r="A3" s="27" t="s">
        <v>26</v>
      </c>
      <c r="B3" s="27" t="s">
        <v>27</v>
      </c>
    </row>
    <row r="4" spans="1:2" x14ac:dyDescent="0.3">
      <c r="A4" s="15" t="s">
        <v>2</v>
      </c>
      <c r="B4" s="15">
        <f>SUMIF(Expense!B2:B51,Expense!B2,Expense!C2:C51)</f>
        <v>7775</v>
      </c>
    </row>
    <row r="5" spans="1:2" x14ac:dyDescent="0.3">
      <c r="A5" s="15" t="s">
        <v>28</v>
      </c>
      <c r="B5" s="15">
        <f>SUMIF(Expense!B2:B51,Expense!B3,Expense!C2:C51)</f>
        <v>7464</v>
      </c>
    </row>
    <row r="6" spans="1:2" x14ac:dyDescent="0.3">
      <c r="A6" s="15" t="s">
        <v>4</v>
      </c>
      <c r="B6" s="15">
        <f>SUMIF(Expense!B2:B51,Expense!B4,Expense!C2:C51)</f>
        <v>10194.1</v>
      </c>
    </row>
    <row r="7" spans="1:2" x14ac:dyDescent="0.3">
      <c r="A7" s="26" t="s">
        <v>5</v>
      </c>
      <c r="B7" s="15">
        <f>SUMIF(Expense!B2:B51,Expense!B5,Expense!C2:C51)</f>
        <v>3217</v>
      </c>
    </row>
    <row r="8" spans="1:2" x14ac:dyDescent="0.3">
      <c r="A8" s="26" t="s">
        <v>6</v>
      </c>
      <c r="B8" s="15">
        <f>SUMIF(Expense!B2:B51,Expense!B6,Expense!C2:C51)</f>
        <v>3342</v>
      </c>
    </row>
    <row r="9" spans="1:2" x14ac:dyDescent="0.3">
      <c r="A9" s="26" t="s">
        <v>10</v>
      </c>
      <c r="B9" s="15">
        <f>SUMIF(Expense!B2:B51,Expense!B7,Expense!C2:C51)</f>
        <v>5688</v>
      </c>
    </row>
    <row r="10" spans="1:2" x14ac:dyDescent="0.3">
      <c r="A10" s="26" t="s">
        <v>7</v>
      </c>
      <c r="B10" s="15">
        <f>SUMIF(Expense!B2:B51,Expense!B8,Expense!C2:C51)</f>
        <v>1857</v>
      </c>
    </row>
    <row r="11" spans="1:2" x14ac:dyDescent="0.3">
      <c r="A11" s="26" t="s">
        <v>8</v>
      </c>
      <c r="B11" s="15">
        <f>SUMIF(Expense!B2:B51,Expense!B9,Expense!C2:C51)</f>
        <v>2586</v>
      </c>
    </row>
    <row r="12" spans="1:2" x14ac:dyDescent="0.3">
      <c r="A12" s="26" t="s">
        <v>11</v>
      </c>
      <c r="B12" s="15">
        <f>SUMIF(Expense!B2:B51,Expense!B10,Expense!C2:C51)</f>
        <v>1411.26</v>
      </c>
    </row>
    <row r="13" spans="1:2" x14ac:dyDescent="0.3">
      <c r="A13" s="26" t="s">
        <v>9</v>
      </c>
      <c r="B13" s="15">
        <f>SUMIF(Expense!B2:B51,Expense!B16,Expense!C2:C51)</f>
        <v>1510.9099999999999</v>
      </c>
    </row>
    <row r="14" spans="1:2" x14ac:dyDescent="0.3">
      <c r="A14" s="26" t="s">
        <v>12</v>
      </c>
      <c r="B14" s="15">
        <f>SUMIF(Expense!B2:B51,Expense!B46,Expense!C2:C51)</f>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A998-1D11-4885-BD7B-4A7E405BAEDD}">
  <dimension ref="A1:B15"/>
  <sheetViews>
    <sheetView workbookViewId="0"/>
  </sheetViews>
  <sheetFormatPr defaultRowHeight="14.4" x14ac:dyDescent="0.3"/>
  <cols>
    <col min="1" max="1" width="18.88671875" customWidth="1"/>
  </cols>
  <sheetData>
    <row r="1" spans="1:2" ht="93" customHeight="1" x14ac:dyDescent="0.3">
      <c r="A1" s="14" t="s">
        <v>45</v>
      </c>
    </row>
    <row r="4" spans="1:2" ht="18" x14ac:dyDescent="0.35">
      <c r="A4" s="27" t="s">
        <v>26</v>
      </c>
      <c r="B4" s="27" t="s">
        <v>27</v>
      </c>
    </row>
    <row r="5" spans="1:2" x14ac:dyDescent="0.3">
      <c r="A5" s="24" t="s">
        <v>5</v>
      </c>
      <c r="B5" s="24">
        <v>3217</v>
      </c>
    </row>
    <row r="6" spans="1:2" x14ac:dyDescent="0.3">
      <c r="A6" s="24" t="s">
        <v>12</v>
      </c>
      <c r="B6" s="24">
        <v>12000</v>
      </c>
    </row>
    <row r="7" spans="1:2" x14ac:dyDescent="0.3">
      <c r="A7" s="24" t="s">
        <v>4</v>
      </c>
      <c r="B7" s="24">
        <v>10194.1</v>
      </c>
    </row>
    <row r="8" spans="1:2" x14ac:dyDescent="0.3">
      <c r="A8" s="24" t="s">
        <v>7</v>
      </c>
      <c r="B8" s="24">
        <v>1857</v>
      </c>
    </row>
    <row r="9" spans="1:2" x14ac:dyDescent="0.3">
      <c r="A9" s="24" t="s">
        <v>28</v>
      </c>
      <c r="B9" s="24">
        <v>7464</v>
      </c>
    </row>
    <row r="10" spans="1:2" x14ac:dyDescent="0.3">
      <c r="A10" s="24" t="s">
        <v>8</v>
      </c>
      <c r="B10" s="24">
        <v>2586</v>
      </c>
    </row>
    <row r="11" spans="1:2" x14ac:dyDescent="0.3">
      <c r="A11" s="24" t="s">
        <v>11</v>
      </c>
      <c r="B11" s="24">
        <v>1411.26</v>
      </c>
    </row>
    <row r="12" spans="1:2" x14ac:dyDescent="0.3">
      <c r="A12" s="24" t="s">
        <v>2</v>
      </c>
      <c r="B12" s="24">
        <v>7775</v>
      </c>
    </row>
    <row r="13" spans="1:2" x14ac:dyDescent="0.3">
      <c r="A13" s="24" t="s">
        <v>10</v>
      </c>
      <c r="B13" s="24">
        <v>5688</v>
      </c>
    </row>
    <row r="14" spans="1:2" x14ac:dyDescent="0.3">
      <c r="A14" s="24" t="s">
        <v>6</v>
      </c>
      <c r="B14" s="24">
        <v>3342</v>
      </c>
    </row>
    <row r="15" spans="1:2" x14ac:dyDescent="0.3">
      <c r="A15" s="24" t="s">
        <v>9</v>
      </c>
      <c r="B15" s="24">
        <v>1510.9099999999999</v>
      </c>
    </row>
  </sheetData>
  <sortState xmlns:xlrd2="http://schemas.microsoft.com/office/spreadsheetml/2017/richdata2" ref="A5:B15">
    <sortCondition descending="1" ref="A5:A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CF43-74E2-499D-8B4E-A1E3162268A8}">
  <dimension ref="A1:B16"/>
  <sheetViews>
    <sheetView zoomScale="80" zoomScaleNormal="70" workbookViewId="0"/>
  </sheetViews>
  <sheetFormatPr defaultRowHeight="14.4" x14ac:dyDescent="0.3"/>
  <cols>
    <col min="1" max="1" width="39.6640625" customWidth="1"/>
  </cols>
  <sheetData>
    <row r="1" spans="1:2" ht="54.6" customHeight="1" x14ac:dyDescent="0.3">
      <c r="A1" s="14" t="s">
        <v>29</v>
      </c>
    </row>
    <row r="5" spans="1:2" ht="18" x14ac:dyDescent="0.35">
      <c r="A5" s="27" t="s">
        <v>26</v>
      </c>
      <c r="B5" s="27" t="s">
        <v>27</v>
      </c>
    </row>
    <row r="6" spans="1:2" x14ac:dyDescent="0.3">
      <c r="A6" s="24" t="s">
        <v>2</v>
      </c>
      <c r="B6" s="24">
        <v>7775</v>
      </c>
    </row>
    <row r="7" spans="1:2" x14ac:dyDescent="0.3">
      <c r="A7" s="24" t="s">
        <v>28</v>
      </c>
      <c r="B7" s="24">
        <v>7464</v>
      </c>
    </row>
    <row r="8" spans="1:2" x14ac:dyDescent="0.3">
      <c r="A8" s="24" t="s">
        <v>4</v>
      </c>
      <c r="B8" s="24">
        <v>10194.1</v>
      </c>
    </row>
    <row r="9" spans="1:2" x14ac:dyDescent="0.3">
      <c r="A9" s="24" t="s">
        <v>5</v>
      </c>
      <c r="B9" s="24">
        <v>3217</v>
      </c>
    </row>
    <row r="10" spans="1:2" x14ac:dyDescent="0.3">
      <c r="A10" s="24" t="s">
        <v>6</v>
      </c>
      <c r="B10" s="24">
        <v>3342</v>
      </c>
    </row>
    <row r="11" spans="1:2" x14ac:dyDescent="0.3">
      <c r="A11" s="24" t="s">
        <v>10</v>
      </c>
      <c r="B11" s="24">
        <v>5688</v>
      </c>
    </row>
    <row r="12" spans="1:2" x14ac:dyDescent="0.3">
      <c r="A12" s="24" t="s">
        <v>7</v>
      </c>
      <c r="B12" s="24">
        <v>1857</v>
      </c>
    </row>
    <row r="13" spans="1:2" x14ac:dyDescent="0.3">
      <c r="A13" s="24" t="s">
        <v>8</v>
      </c>
      <c r="B13" s="24">
        <v>2586</v>
      </c>
    </row>
    <row r="14" spans="1:2" x14ac:dyDescent="0.3">
      <c r="A14" s="24" t="s">
        <v>11</v>
      </c>
      <c r="B14" s="24">
        <v>1411.26</v>
      </c>
    </row>
    <row r="15" spans="1:2" x14ac:dyDescent="0.3">
      <c r="A15" s="24" t="s">
        <v>9</v>
      </c>
      <c r="B15" s="24">
        <v>1510.9099999999999</v>
      </c>
    </row>
    <row r="16" spans="1:2" x14ac:dyDescent="0.3">
      <c r="A16" s="24" t="s">
        <v>12</v>
      </c>
      <c r="B16" s="24">
        <v>12000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15F0-EADC-446B-A00C-4C11543F75BE}">
  <dimension ref="A1:B7"/>
  <sheetViews>
    <sheetView workbookViewId="0"/>
  </sheetViews>
  <sheetFormatPr defaultRowHeight="14.4" x14ac:dyDescent="0.3"/>
  <cols>
    <col min="1" max="1" width="18.5546875" customWidth="1"/>
  </cols>
  <sheetData>
    <row r="1" spans="1:2" ht="86.4" x14ac:dyDescent="0.3">
      <c r="A1" s="14" t="s">
        <v>44</v>
      </c>
    </row>
    <row r="4" spans="1:2" x14ac:dyDescent="0.3">
      <c r="A4" s="28" t="s">
        <v>30</v>
      </c>
      <c r="B4" s="28" t="s">
        <v>31</v>
      </c>
    </row>
    <row r="5" spans="1:2" x14ac:dyDescent="0.3">
      <c r="A5" s="24" t="s">
        <v>32</v>
      </c>
      <c r="B5" s="24">
        <f>SUM(Expense!C2:C21)</f>
        <v>17443.37</v>
      </c>
    </row>
    <row r="6" spans="1:2" x14ac:dyDescent="0.3">
      <c r="A6" s="24" t="s">
        <v>33</v>
      </c>
      <c r="B6" s="25">
        <f>SUM(Expense!C22:C42)</f>
        <v>18764.269999999997</v>
      </c>
    </row>
    <row r="7" spans="1:2" x14ac:dyDescent="0.3">
      <c r="A7" s="24" t="s">
        <v>34</v>
      </c>
      <c r="B7" s="24">
        <f>SUM((Expense!C43:C51))</f>
        <v>20837.63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495D-9A1A-4C67-8AD0-612E43E14951}">
  <dimension ref="A1:D54"/>
  <sheetViews>
    <sheetView workbookViewId="0"/>
  </sheetViews>
  <sheetFormatPr defaultRowHeight="14.4" x14ac:dyDescent="0.3"/>
  <cols>
    <col min="1" max="1" width="23.109375" customWidth="1"/>
    <col min="2" max="2" width="17.77734375" customWidth="1"/>
    <col min="3" max="3" width="17" customWidth="1"/>
    <col min="4" max="4" width="22.77734375" customWidth="1"/>
  </cols>
  <sheetData>
    <row r="1" spans="1:4" ht="135" customHeight="1" x14ac:dyDescent="0.3">
      <c r="A1" s="13" t="s">
        <v>43</v>
      </c>
    </row>
    <row r="3" spans="1:4" ht="18" x14ac:dyDescent="0.3">
      <c r="A3" s="16" t="s">
        <v>0</v>
      </c>
      <c r="B3" s="16" t="s">
        <v>14</v>
      </c>
      <c r="C3" s="21" t="s">
        <v>1</v>
      </c>
      <c r="D3" s="29" t="s">
        <v>24</v>
      </c>
    </row>
    <row r="4" spans="1:4" x14ac:dyDescent="0.3">
      <c r="A4" s="17">
        <v>44470</v>
      </c>
      <c r="B4" s="18" t="s">
        <v>2</v>
      </c>
      <c r="C4" s="22">
        <v>2300</v>
      </c>
      <c r="D4" s="33" t="s">
        <v>35</v>
      </c>
    </row>
    <row r="5" spans="1:4" x14ac:dyDescent="0.3">
      <c r="A5" s="19">
        <v>44470</v>
      </c>
      <c r="B5" s="20" t="s">
        <v>3</v>
      </c>
      <c r="C5" s="22">
        <v>767</v>
      </c>
      <c r="D5" s="33" t="s">
        <v>35</v>
      </c>
    </row>
    <row r="6" spans="1:4" ht="27.6" x14ac:dyDescent="0.3">
      <c r="A6" s="19">
        <v>44470</v>
      </c>
      <c r="B6" s="20" t="s">
        <v>4</v>
      </c>
      <c r="C6" s="23">
        <v>2500</v>
      </c>
      <c r="D6" s="33" t="s">
        <v>35</v>
      </c>
    </row>
    <row r="7" spans="1:4" ht="27.6" x14ac:dyDescent="0.3">
      <c r="A7" s="19">
        <v>44473</v>
      </c>
      <c r="B7" s="20" t="s">
        <v>5</v>
      </c>
      <c r="C7" s="22">
        <v>710</v>
      </c>
      <c r="D7" s="33" t="s">
        <v>35</v>
      </c>
    </row>
    <row r="8" spans="1:4" x14ac:dyDescent="0.3">
      <c r="A8" s="17">
        <v>44473</v>
      </c>
      <c r="B8" s="18" t="s">
        <v>6</v>
      </c>
      <c r="C8" s="22">
        <v>760</v>
      </c>
      <c r="D8" s="33" t="s">
        <v>35</v>
      </c>
    </row>
    <row r="9" spans="1:4" x14ac:dyDescent="0.3">
      <c r="A9" s="19">
        <v>44476</v>
      </c>
      <c r="B9" s="20" t="s">
        <v>10</v>
      </c>
      <c r="C9" s="23">
        <v>1900</v>
      </c>
      <c r="D9" s="33" t="s">
        <v>35</v>
      </c>
    </row>
    <row r="10" spans="1:4" x14ac:dyDescent="0.3">
      <c r="A10" s="17">
        <v>44477</v>
      </c>
      <c r="B10" s="18" t="s">
        <v>7</v>
      </c>
      <c r="C10" s="22">
        <v>450</v>
      </c>
      <c r="D10" s="33" t="s">
        <v>35</v>
      </c>
    </row>
    <row r="11" spans="1:4" ht="27.6" x14ac:dyDescent="0.3">
      <c r="A11" s="19">
        <v>44484</v>
      </c>
      <c r="B11" s="20" t="s">
        <v>8</v>
      </c>
      <c r="C11" s="22">
        <v>620</v>
      </c>
      <c r="D11" s="33" t="s">
        <v>35</v>
      </c>
    </row>
    <row r="12" spans="1:4" ht="27.6" x14ac:dyDescent="0.3">
      <c r="A12" s="19">
        <v>44485</v>
      </c>
      <c r="B12" s="20" t="s">
        <v>11</v>
      </c>
      <c r="C12" s="22">
        <v>470</v>
      </c>
      <c r="D12" s="33" t="s">
        <v>35</v>
      </c>
    </row>
    <row r="13" spans="1:4" x14ac:dyDescent="0.3">
      <c r="A13" s="19">
        <v>44487</v>
      </c>
      <c r="B13" s="20" t="s">
        <v>3</v>
      </c>
      <c r="C13" s="22">
        <v>970</v>
      </c>
      <c r="D13" s="33" t="s">
        <v>35</v>
      </c>
    </row>
    <row r="14" spans="1:4" x14ac:dyDescent="0.3">
      <c r="A14" s="19">
        <v>44487</v>
      </c>
      <c r="B14" s="18" t="s">
        <v>2</v>
      </c>
      <c r="C14" s="23">
        <v>1075</v>
      </c>
      <c r="D14" s="33" t="s">
        <v>35</v>
      </c>
    </row>
    <row r="15" spans="1:4" x14ac:dyDescent="0.3">
      <c r="A15" s="19">
        <v>44488</v>
      </c>
      <c r="B15" s="20" t="s">
        <v>7</v>
      </c>
      <c r="C15" s="22">
        <v>489</v>
      </c>
      <c r="D15" s="33" t="s">
        <v>35</v>
      </c>
    </row>
    <row r="16" spans="1:4" ht="27.6" x14ac:dyDescent="0.3">
      <c r="A16" s="19">
        <v>44491</v>
      </c>
      <c r="B16" s="20" t="s">
        <v>4</v>
      </c>
      <c r="C16" s="23">
        <v>1574.1</v>
      </c>
      <c r="D16" s="33" t="s">
        <v>35</v>
      </c>
    </row>
    <row r="17" spans="1:4" x14ac:dyDescent="0.3">
      <c r="A17" s="19">
        <v>44491</v>
      </c>
      <c r="B17" s="20" t="s">
        <v>6</v>
      </c>
      <c r="C17" s="22">
        <v>550</v>
      </c>
      <c r="D17" s="33" t="s">
        <v>35</v>
      </c>
    </row>
    <row r="18" spans="1:4" x14ac:dyDescent="0.3">
      <c r="A18" s="19">
        <v>44494</v>
      </c>
      <c r="B18" s="20" t="s">
        <v>9</v>
      </c>
      <c r="C18" s="22">
        <v>423</v>
      </c>
      <c r="D18" s="33" t="s">
        <v>35</v>
      </c>
    </row>
    <row r="19" spans="1:4" x14ac:dyDescent="0.3">
      <c r="A19" s="19">
        <v>44496</v>
      </c>
      <c r="B19" s="20" t="s">
        <v>9</v>
      </c>
      <c r="C19" s="22">
        <v>358.22</v>
      </c>
      <c r="D19" s="33" t="s">
        <v>35</v>
      </c>
    </row>
    <row r="20" spans="1:4" ht="27.6" x14ac:dyDescent="0.3">
      <c r="A20" s="19">
        <v>44496</v>
      </c>
      <c r="B20" s="20" t="s">
        <v>8</v>
      </c>
      <c r="C20" s="22">
        <v>520</v>
      </c>
      <c r="D20" s="33" t="s">
        <v>35</v>
      </c>
    </row>
    <row r="21" spans="1:4" ht="27.6" x14ac:dyDescent="0.3">
      <c r="A21" s="17">
        <v>44497</v>
      </c>
      <c r="B21" s="18" t="s">
        <v>5</v>
      </c>
      <c r="C21" s="22">
        <v>300</v>
      </c>
      <c r="D21" s="33" t="s">
        <v>35</v>
      </c>
    </row>
    <row r="22" spans="1:4" x14ac:dyDescent="0.3">
      <c r="A22" s="17">
        <v>44498</v>
      </c>
      <c r="B22" s="18" t="s">
        <v>9</v>
      </c>
      <c r="C22" s="22">
        <v>407.05</v>
      </c>
      <c r="D22" s="33" t="s">
        <v>35</v>
      </c>
    </row>
    <row r="23" spans="1:4" ht="27.6" x14ac:dyDescent="0.3">
      <c r="A23" s="17">
        <v>44499</v>
      </c>
      <c r="B23" s="18" t="s">
        <v>4</v>
      </c>
      <c r="C23" s="22">
        <v>300</v>
      </c>
      <c r="D23" s="33" t="s">
        <v>35</v>
      </c>
    </row>
    <row r="24" spans="1:4" x14ac:dyDescent="0.3">
      <c r="A24" s="19">
        <v>44501</v>
      </c>
      <c r="B24" s="20" t="s">
        <v>3</v>
      </c>
      <c r="C24" s="23">
        <v>2327</v>
      </c>
      <c r="D24" s="33" t="s">
        <v>35</v>
      </c>
    </row>
    <row r="25" spans="1:4" x14ac:dyDescent="0.3">
      <c r="A25" s="19">
        <v>44502</v>
      </c>
      <c r="B25" s="20" t="s">
        <v>10</v>
      </c>
      <c r="C25" s="22">
        <v>1150</v>
      </c>
      <c r="D25" s="33" t="s">
        <v>35</v>
      </c>
    </row>
    <row r="26" spans="1:4" x14ac:dyDescent="0.3">
      <c r="A26" s="19">
        <v>44504</v>
      </c>
      <c r="B26" s="20" t="s">
        <v>10</v>
      </c>
      <c r="C26" s="23">
        <v>1138</v>
      </c>
      <c r="D26" s="33" t="s">
        <v>35</v>
      </c>
    </row>
    <row r="27" spans="1:4" x14ac:dyDescent="0.3">
      <c r="A27" s="17">
        <v>44505</v>
      </c>
      <c r="B27" s="18" t="s">
        <v>13</v>
      </c>
      <c r="C27" s="22">
        <v>500</v>
      </c>
      <c r="D27" s="33" t="s">
        <v>35</v>
      </c>
    </row>
    <row r="28" spans="1:4" x14ac:dyDescent="0.3">
      <c r="A28" s="17">
        <v>44508</v>
      </c>
      <c r="B28" s="18" t="s">
        <v>6</v>
      </c>
      <c r="C28" s="22">
        <v>702</v>
      </c>
      <c r="D28" s="33" t="s">
        <v>35</v>
      </c>
    </row>
    <row r="29" spans="1:4" ht="27.6" x14ac:dyDescent="0.3">
      <c r="A29" s="19">
        <v>44509</v>
      </c>
      <c r="B29" s="20" t="s">
        <v>4</v>
      </c>
      <c r="C29" s="23">
        <v>1600</v>
      </c>
      <c r="D29" s="33" t="s">
        <v>35</v>
      </c>
    </row>
    <row r="30" spans="1:4" ht="27.6" x14ac:dyDescent="0.3">
      <c r="A30" s="19">
        <v>44512</v>
      </c>
      <c r="B30" s="20" t="s">
        <v>5</v>
      </c>
      <c r="C30" s="22">
        <v>600</v>
      </c>
      <c r="D30" s="33" t="s">
        <v>35</v>
      </c>
    </row>
    <row r="31" spans="1:4" x14ac:dyDescent="0.3">
      <c r="A31" s="17">
        <v>44515</v>
      </c>
      <c r="B31" s="18" t="s">
        <v>13</v>
      </c>
      <c r="C31" s="22">
        <v>900</v>
      </c>
      <c r="D31" s="33" t="s">
        <v>35</v>
      </c>
    </row>
    <row r="32" spans="1:4" x14ac:dyDescent="0.3">
      <c r="A32" s="19">
        <v>44515</v>
      </c>
      <c r="B32" s="18" t="s">
        <v>6</v>
      </c>
      <c r="C32" s="22">
        <v>150</v>
      </c>
      <c r="D32" s="33" t="s">
        <v>35</v>
      </c>
    </row>
    <row r="33" spans="1:4" x14ac:dyDescent="0.3">
      <c r="A33" s="17">
        <v>44515</v>
      </c>
      <c r="B33" s="18" t="s">
        <v>2</v>
      </c>
      <c r="C33" s="22">
        <v>2100</v>
      </c>
      <c r="D33" s="33" t="s">
        <v>35</v>
      </c>
    </row>
    <row r="34" spans="1:4" ht="27.6" x14ac:dyDescent="0.3">
      <c r="A34" s="17">
        <v>44517</v>
      </c>
      <c r="B34" s="18" t="s">
        <v>11</v>
      </c>
      <c r="C34" s="22">
        <v>470.63</v>
      </c>
      <c r="D34" s="33" t="s">
        <v>35</v>
      </c>
    </row>
    <row r="35" spans="1:4" x14ac:dyDescent="0.3">
      <c r="A35" s="17">
        <v>44517</v>
      </c>
      <c r="B35" s="18" t="s">
        <v>9</v>
      </c>
      <c r="C35" s="22">
        <v>322.64</v>
      </c>
      <c r="D35" s="33" t="s">
        <v>35</v>
      </c>
    </row>
    <row r="36" spans="1:4" ht="27.6" x14ac:dyDescent="0.3">
      <c r="A36" s="17">
        <v>44518</v>
      </c>
      <c r="B36" s="20" t="s">
        <v>8</v>
      </c>
      <c r="C36" s="22">
        <v>428</v>
      </c>
      <c r="D36" s="33" t="s">
        <v>35</v>
      </c>
    </row>
    <row r="37" spans="1:4" ht="27.6" x14ac:dyDescent="0.3">
      <c r="A37" s="17">
        <v>44519</v>
      </c>
      <c r="B37" s="18" t="s">
        <v>5</v>
      </c>
      <c r="C37" s="22">
        <v>447</v>
      </c>
      <c r="D37" s="33" t="s">
        <v>35</v>
      </c>
    </row>
    <row r="38" spans="1:4" ht="27.6" x14ac:dyDescent="0.3">
      <c r="A38" s="17">
        <v>44522</v>
      </c>
      <c r="B38" s="18" t="s">
        <v>4</v>
      </c>
      <c r="C38" s="23">
        <v>1720</v>
      </c>
      <c r="D38" s="33" t="s">
        <v>35</v>
      </c>
    </row>
    <row r="39" spans="1:4" x14ac:dyDescent="0.3">
      <c r="A39" s="19">
        <v>44524</v>
      </c>
      <c r="B39" s="20" t="s">
        <v>6</v>
      </c>
      <c r="C39" s="22">
        <v>540</v>
      </c>
      <c r="D39" s="33" t="s">
        <v>36</v>
      </c>
    </row>
    <row r="40" spans="1:4" x14ac:dyDescent="0.3">
      <c r="A40" s="17">
        <v>44525</v>
      </c>
      <c r="B40" s="18" t="s">
        <v>7</v>
      </c>
      <c r="C40" s="22">
        <v>314</v>
      </c>
      <c r="D40" s="33" t="s">
        <v>35</v>
      </c>
    </row>
    <row r="41" spans="1:4" ht="27.6" x14ac:dyDescent="0.3">
      <c r="A41" s="17">
        <v>44526</v>
      </c>
      <c r="B41" s="18" t="s">
        <v>8</v>
      </c>
      <c r="C41" s="22">
        <v>518</v>
      </c>
      <c r="D41" s="33" t="s">
        <v>35</v>
      </c>
    </row>
    <row r="42" spans="1:4" x14ac:dyDescent="0.3">
      <c r="A42" s="17">
        <v>44526</v>
      </c>
      <c r="B42" s="20" t="s">
        <v>3</v>
      </c>
      <c r="C42" s="23">
        <v>2000</v>
      </c>
      <c r="D42" s="33" t="s">
        <v>35</v>
      </c>
    </row>
    <row r="43" spans="1:4" x14ac:dyDescent="0.3">
      <c r="A43" s="19">
        <v>44529</v>
      </c>
      <c r="B43" s="20" t="s">
        <v>7</v>
      </c>
      <c r="C43" s="22">
        <v>337</v>
      </c>
      <c r="D43" s="33" t="s">
        <v>35</v>
      </c>
    </row>
    <row r="44" spans="1:4" ht="27.6" x14ac:dyDescent="0.3">
      <c r="A44" s="17">
        <v>44530</v>
      </c>
      <c r="B44" s="18" t="s">
        <v>8</v>
      </c>
      <c r="C44" s="22">
        <v>500</v>
      </c>
      <c r="D44" s="33" t="s">
        <v>35</v>
      </c>
    </row>
    <row r="45" spans="1:4" ht="27.6" x14ac:dyDescent="0.3">
      <c r="A45" s="17">
        <v>44531</v>
      </c>
      <c r="B45" s="18" t="s">
        <v>4</v>
      </c>
      <c r="C45" s="23">
        <v>2500</v>
      </c>
      <c r="D45" s="33" t="s">
        <v>35</v>
      </c>
    </row>
    <row r="46" spans="1:4" ht="27.6" x14ac:dyDescent="0.3">
      <c r="A46" s="19">
        <v>44534</v>
      </c>
      <c r="B46" s="20" t="s">
        <v>5</v>
      </c>
      <c r="C46" s="22">
        <v>710</v>
      </c>
      <c r="D46" s="33" t="s">
        <v>36</v>
      </c>
    </row>
    <row r="47" spans="1:4" x14ac:dyDescent="0.3">
      <c r="A47" s="17">
        <v>44537</v>
      </c>
      <c r="B47" s="18" t="s">
        <v>2</v>
      </c>
      <c r="C47" s="22">
        <v>2300</v>
      </c>
      <c r="D47" s="33" t="s">
        <v>36</v>
      </c>
    </row>
    <row r="48" spans="1:4" x14ac:dyDescent="0.3">
      <c r="A48" s="17">
        <v>44539</v>
      </c>
      <c r="B48" s="18" t="s">
        <v>12</v>
      </c>
      <c r="C48" s="22">
        <v>12000</v>
      </c>
      <c r="D48" s="33" t="s">
        <v>35</v>
      </c>
    </row>
    <row r="49" spans="1:4" x14ac:dyDescent="0.3">
      <c r="A49" s="17">
        <v>44545</v>
      </c>
      <c r="B49" s="20" t="s">
        <v>10</v>
      </c>
      <c r="C49" s="22">
        <v>1500</v>
      </c>
      <c r="D49" s="33" t="s">
        <v>35</v>
      </c>
    </row>
    <row r="50" spans="1:4" ht="27.6" x14ac:dyDescent="0.3">
      <c r="A50" s="17">
        <v>44547</v>
      </c>
      <c r="B50" s="18" t="s">
        <v>11</v>
      </c>
      <c r="C50" s="22">
        <v>470.63</v>
      </c>
      <c r="D50" s="33" t="s">
        <v>36</v>
      </c>
    </row>
    <row r="51" spans="1:4" x14ac:dyDescent="0.3">
      <c r="A51" s="17">
        <v>44550</v>
      </c>
      <c r="B51" s="18" t="s">
        <v>7</v>
      </c>
      <c r="C51" s="22">
        <v>267</v>
      </c>
      <c r="D51" s="33" t="s">
        <v>35</v>
      </c>
    </row>
    <row r="52" spans="1:4" x14ac:dyDescent="0.3">
      <c r="A52" s="17">
        <v>44553</v>
      </c>
      <c r="B52" s="18" t="s">
        <v>6</v>
      </c>
      <c r="C52" s="22">
        <v>640</v>
      </c>
      <c r="D52" s="33" t="s">
        <v>36</v>
      </c>
    </row>
    <row r="53" spans="1:4" ht="27.6" x14ac:dyDescent="0.3">
      <c r="A53" s="17">
        <v>44553</v>
      </c>
      <c r="B53" s="18" t="s">
        <v>5</v>
      </c>
      <c r="C53" s="22">
        <v>450</v>
      </c>
      <c r="D53" s="33" t="s">
        <v>36</v>
      </c>
    </row>
    <row r="54" spans="1:4" ht="31.2" x14ac:dyDescent="0.3">
      <c r="A54" s="30"/>
      <c r="B54" s="24"/>
      <c r="C54" s="31">
        <f>SUM(C4:C53)</f>
        <v>57045.27</v>
      </c>
      <c r="D54" s="24"/>
    </row>
  </sheetData>
  <dataValidations count="1">
    <dataValidation type="list" allowBlank="1" showInputMessage="1" showErrorMessage="1" sqref="D4:D53" xr:uid="{DAC3B91F-8CD5-489D-B086-A5D89B7E2DCE}">
      <formula1>"Essentials ,Non 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DF8D4-5C15-4F7C-B21D-903CAF539607}">
  <dimension ref="A1:D54"/>
  <sheetViews>
    <sheetView workbookViewId="0"/>
  </sheetViews>
  <sheetFormatPr defaultRowHeight="14.4" x14ac:dyDescent="0.3"/>
  <cols>
    <col min="1" max="1" width="27.6640625" customWidth="1"/>
    <col min="2" max="2" width="17.88671875" customWidth="1"/>
    <col min="3" max="3" width="13.44140625" customWidth="1"/>
    <col min="4" max="4" width="17.5546875" customWidth="1"/>
  </cols>
  <sheetData>
    <row r="1" spans="1:4" ht="86.4" x14ac:dyDescent="0.3">
      <c r="A1" s="14" t="s">
        <v>42</v>
      </c>
    </row>
    <row r="4" spans="1:4" ht="15.6" x14ac:dyDescent="0.3">
      <c r="A4" s="16" t="s">
        <v>0</v>
      </c>
      <c r="B4" s="16" t="s">
        <v>14</v>
      </c>
      <c r="C4" s="21" t="s">
        <v>1</v>
      </c>
      <c r="D4" s="32" t="s">
        <v>37</v>
      </c>
    </row>
    <row r="5" spans="1:4" x14ac:dyDescent="0.3">
      <c r="A5" s="17">
        <v>44470</v>
      </c>
      <c r="B5" s="18" t="s">
        <v>2</v>
      </c>
      <c r="C5" s="22">
        <v>2300</v>
      </c>
      <c r="D5" s="33" t="str">
        <f>IF(C4:C53&gt;2000,"Over Budget","Within Budget")</f>
        <v>Over Budget</v>
      </c>
    </row>
    <row r="6" spans="1:4" x14ac:dyDescent="0.3">
      <c r="A6" s="19">
        <v>44470</v>
      </c>
      <c r="B6" s="20" t="s">
        <v>3</v>
      </c>
      <c r="C6" s="22">
        <v>767</v>
      </c>
      <c r="D6" s="33" t="str">
        <f t="shared" ref="D6:D54" si="0">IF(C5:C54&gt;2000,"Over Budget","Within Budget")</f>
        <v>Within Budget</v>
      </c>
    </row>
    <row r="7" spans="1:4" ht="27.6" x14ac:dyDescent="0.3">
      <c r="A7" s="19">
        <v>44470</v>
      </c>
      <c r="B7" s="20" t="s">
        <v>4</v>
      </c>
      <c r="C7" s="23">
        <v>2500</v>
      </c>
      <c r="D7" s="33" t="str">
        <f t="shared" si="0"/>
        <v>Over Budget</v>
      </c>
    </row>
    <row r="8" spans="1:4" ht="27.6" x14ac:dyDescent="0.3">
      <c r="A8" s="19">
        <v>44473</v>
      </c>
      <c r="B8" s="20" t="s">
        <v>5</v>
      </c>
      <c r="C8" s="22">
        <v>710</v>
      </c>
      <c r="D8" s="33" t="str">
        <f t="shared" si="0"/>
        <v>Within Budget</v>
      </c>
    </row>
    <row r="9" spans="1:4" x14ac:dyDescent="0.3">
      <c r="A9" s="17">
        <v>44473</v>
      </c>
      <c r="B9" s="18" t="s">
        <v>6</v>
      </c>
      <c r="C9" s="22">
        <v>760</v>
      </c>
      <c r="D9" s="33" t="str">
        <f t="shared" si="0"/>
        <v>Within Budget</v>
      </c>
    </row>
    <row r="10" spans="1:4" x14ac:dyDescent="0.3">
      <c r="A10" s="19">
        <v>44476</v>
      </c>
      <c r="B10" s="20" t="s">
        <v>10</v>
      </c>
      <c r="C10" s="23">
        <v>1900</v>
      </c>
      <c r="D10" s="33" t="str">
        <f t="shared" si="0"/>
        <v>Within Budget</v>
      </c>
    </row>
    <row r="11" spans="1:4" x14ac:dyDescent="0.3">
      <c r="A11" s="17">
        <v>44477</v>
      </c>
      <c r="B11" s="18" t="s">
        <v>7</v>
      </c>
      <c r="C11" s="22">
        <v>450</v>
      </c>
      <c r="D11" s="33" t="str">
        <f t="shared" si="0"/>
        <v>Within Budget</v>
      </c>
    </row>
    <row r="12" spans="1:4" ht="27.6" x14ac:dyDescent="0.3">
      <c r="A12" s="19">
        <v>44484</v>
      </c>
      <c r="B12" s="20" t="s">
        <v>8</v>
      </c>
      <c r="C12" s="22">
        <v>620</v>
      </c>
      <c r="D12" s="33" t="str">
        <f t="shared" si="0"/>
        <v>Within Budget</v>
      </c>
    </row>
    <row r="13" spans="1:4" ht="27.6" x14ac:dyDescent="0.3">
      <c r="A13" s="19">
        <v>44485</v>
      </c>
      <c r="B13" s="20" t="s">
        <v>11</v>
      </c>
      <c r="C13" s="22">
        <v>470</v>
      </c>
      <c r="D13" s="33" t="str">
        <f t="shared" si="0"/>
        <v>Within Budget</v>
      </c>
    </row>
    <row r="14" spans="1:4" x14ac:dyDescent="0.3">
      <c r="A14" s="19">
        <v>44487</v>
      </c>
      <c r="B14" s="20" t="s">
        <v>3</v>
      </c>
      <c r="C14" s="22">
        <v>970</v>
      </c>
      <c r="D14" s="33" t="str">
        <f t="shared" si="0"/>
        <v>Within Budget</v>
      </c>
    </row>
    <row r="15" spans="1:4" x14ac:dyDescent="0.3">
      <c r="A15" s="19">
        <v>44487</v>
      </c>
      <c r="B15" s="18" t="s">
        <v>2</v>
      </c>
      <c r="C15" s="23">
        <v>1075</v>
      </c>
      <c r="D15" s="33" t="str">
        <f t="shared" si="0"/>
        <v>Within Budget</v>
      </c>
    </row>
    <row r="16" spans="1:4" x14ac:dyDescent="0.3">
      <c r="A16" s="19">
        <v>44488</v>
      </c>
      <c r="B16" s="20" t="s">
        <v>7</v>
      </c>
      <c r="C16" s="22">
        <v>489</v>
      </c>
      <c r="D16" s="33" t="str">
        <f t="shared" si="0"/>
        <v>Within Budget</v>
      </c>
    </row>
    <row r="17" spans="1:4" ht="27.6" x14ac:dyDescent="0.3">
      <c r="A17" s="19">
        <v>44491</v>
      </c>
      <c r="B17" s="20" t="s">
        <v>4</v>
      </c>
      <c r="C17" s="23">
        <v>1574.1</v>
      </c>
      <c r="D17" s="33" t="str">
        <f t="shared" si="0"/>
        <v>Within Budget</v>
      </c>
    </row>
    <row r="18" spans="1:4" x14ac:dyDescent="0.3">
      <c r="A18" s="19">
        <v>44491</v>
      </c>
      <c r="B18" s="20" t="s">
        <v>6</v>
      </c>
      <c r="C18" s="22">
        <v>550</v>
      </c>
      <c r="D18" s="33" t="str">
        <f t="shared" si="0"/>
        <v>Within Budget</v>
      </c>
    </row>
    <row r="19" spans="1:4" x14ac:dyDescent="0.3">
      <c r="A19" s="19">
        <v>44494</v>
      </c>
      <c r="B19" s="20" t="s">
        <v>9</v>
      </c>
      <c r="C19" s="22">
        <v>423</v>
      </c>
      <c r="D19" s="33" t="str">
        <f t="shared" si="0"/>
        <v>Within Budget</v>
      </c>
    </row>
    <row r="20" spans="1:4" x14ac:dyDescent="0.3">
      <c r="A20" s="19">
        <v>44496</v>
      </c>
      <c r="B20" s="20" t="s">
        <v>9</v>
      </c>
      <c r="C20" s="22">
        <v>358.22</v>
      </c>
      <c r="D20" s="33" t="str">
        <f t="shared" si="0"/>
        <v>Within Budget</v>
      </c>
    </row>
    <row r="21" spans="1:4" ht="27.6" x14ac:dyDescent="0.3">
      <c r="A21" s="19">
        <v>44496</v>
      </c>
      <c r="B21" s="20" t="s">
        <v>8</v>
      </c>
      <c r="C21" s="22">
        <v>520</v>
      </c>
      <c r="D21" s="33" t="str">
        <f t="shared" si="0"/>
        <v>Within Budget</v>
      </c>
    </row>
    <row r="22" spans="1:4" ht="27.6" x14ac:dyDescent="0.3">
      <c r="A22" s="17">
        <v>44497</v>
      </c>
      <c r="B22" s="18" t="s">
        <v>5</v>
      </c>
      <c r="C22" s="22">
        <v>300</v>
      </c>
      <c r="D22" s="33" t="str">
        <f t="shared" si="0"/>
        <v>Within Budget</v>
      </c>
    </row>
    <row r="23" spans="1:4" x14ac:dyDescent="0.3">
      <c r="A23" s="17">
        <v>44498</v>
      </c>
      <c r="B23" s="18" t="s">
        <v>9</v>
      </c>
      <c r="C23" s="22">
        <v>407.05</v>
      </c>
      <c r="D23" s="33" t="str">
        <f t="shared" si="0"/>
        <v>Within Budget</v>
      </c>
    </row>
    <row r="24" spans="1:4" ht="27.6" x14ac:dyDescent="0.3">
      <c r="A24" s="17">
        <v>44499</v>
      </c>
      <c r="B24" s="18" t="s">
        <v>4</v>
      </c>
      <c r="C24" s="22">
        <v>300</v>
      </c>
      <c r="D24" s="33" t="str">
        <f t="shared" si="0"/>
        <v>Within Budget</v>
      </c>
    </row>
    <row r="25" spans="1:4" x14ac:dyDescent="0.3">
      <c r="A25" s="19">
        <v>44501</v>
      </c>
      <c r="B25" s="20" t="s">
        <v>3</v>
      </c>
      <c r="C25" s="23">
        <v>2327</v>
      </c>
      <c r="D25" s="33" t="str">
        <f t="shared" si="0"/>
        <v>Over Budget</v>
      </c>
    </row>
    <row r="26" spans="1:4" x14ac:dyDescent="0.3">
      <c r="A26" s="19">
        <v>44502</v>
      </c>
      <c r="B26" s="20" t="s">
        <v>10</v>
      </c>
      <c r="C26" s="22">
        <v>1150</v>
      </c>
      <c r="D26" s="33" t="str">
        <f t="shared" si="0"/>
        <v>Within Budget</v>
      </c>
    </row>
    <row r="27" spans="1:4" x14ac:dyDescent="0.3">
      <c r="A27" s="19">
        <v>44504</v>
      </c>
      <c r="B27" s="20" t="s">
        <v>10</v>
      </c>
      <c r="C27" s="23">
        <v>1138</v>
      </c>
      <c r="D27" s="33" t="str">
        <f t="shared" si="0"/>
        <v>Within Budget</v>
      </c>
    </row>
    <row r="28" spans="1:4" x14ac:dyDescent="0.3">
      <c r="A28" s="17">
        <v>44505</v>
      </c>
      <c r="B28" s="18" t="s">
        <v>13</v>
      </c>
      <c r="C28" s="22">
        <v>500</v>
      </c>
      <c r="D28" s="33" t="str">
        <f t="shared" si="0"/>
        <v>Within Budget</v>
      </c>
    </row>
    <row r="29" spans="1:4" x14ac:dyDescent="0.3">
      <c r="A29" s="17">
        <v>44508</v>
      </c>
      <c r="B29" s="18" t="s">
        <v>6</v>
      </c>
      <c r="C29" s="22">
        <v>702</v>
      </c>
      <c r="D29" s="33" t="str">
        <f t="shared" si="0"/>
        <v>Within Budget</v>
      </c>
    </row>
    <row r="30" spans="1:4" ht="27.6" x14ac:dyDescent="0.3">
      <c r="A30" s="19">
        <v>44509</v>
      </c>
      <c r="B30" s="20" t="s">
        <v>4</v>
      </c>
      <c r="C30" s="23">
        <v>1600</v>
      </c>
      <c r="D30" s="33" t="str">
        <f t="shared" si="0"/>
        <v>Within Budget</v>
      </c>
    </row>
    <row r="31" spans="1:4" ht="27.6" x14ac:dyDescent="0.3">
      <c r="A31" s="19">
        <v>44512</v>
      </c>
      <c r="B31" s="20" t="s">
        <v>5</v>
      </c>
      <c r="C31" s="22">
        <v>600</v>
      </c>
      <c r="D31" s="33" t="str">
        <f t="shared" si="0"/>
        <v>Within Budget</v>
      </c>
    </row>
    <row r="32" spans="1:4" x14ac:dyDescent="0.3">
      <c r="A32" s="17">
        <v>44515</v>
      </c>
      <c r="B32" s="18" t="s">
        <v>13</v>
      </c>
      <c r="C32" s="22">
        <v>900</v>
      </c>
      <c r="D32" s="33" t="str">
        <f t="shared" si="0"/>
        <v>Within Budget</v>
      </c>
    </row>
    <row r="33" spans="1:4" x14ac:dyDescent="0.3">
      <c r="A33" s="19">
        <v>44515</v>
      </c>
      <c r="B33" s="18" t="s">
        <v>6</v>
      </c>
      <c r="C33" s="22">
        <v>150</v>
      </c>
      <c r="D33" s="33" t="str">
        <f t="shared" si="0"/>
        <v>Within Budget</v>
      </c>
    </row>
    <row r="34" spans="1:4" x14ac:dyDescent="0.3">
      <c r="A34" s="17">
        <v>44515</v>
      </c>
      <c r="B34" s="18" t="s">
        <v>2</v>
      </c>
      <c r="C34" s="22">
        <v>2100</v>
      </c>
      <c r="D34" s="33" t="str">
        <f t="shared" si="0"/>
        <v>Over Budget</v>
      </c>
    </row>
    <row r="35" spans="1:4" ht="27.6" x14ac:dyDescent="0.3">
      <c r="A35" s="17">
        <v>44517</v>
      </c>
      <c r="B35" s="18" t="s">
        <v>11</v>
      </c>
      <c r="C35" s="22">
        <v>470.63</v>
      </c>
      <c r="D35" s="33" t="str">
        <f t="shared" si="0"/>
        <v>Within Budget</v>
      </c>
    </row>
    <row r="36" spans="1:4" x14ac:dyDescent="0.3">
      <c r="A36" s="17">
        <v>44517</v>
      </c>
      <c r="B36" s="18" t="s">
        <v>9</v>
      </c>
      <c r="C36" s="22">
        <v>322.64</v>
      </c>
      <c r="D36" s="33" t="str">
        <f t="shared" si="0"/>
        <v>Within Budget</v>
      </c>
    </row>
    <row r="37" spans="1:4" ht="27.6" x14ac:dyDescent="0.3">
      <c r="A37" s="17">
        <v>44518</v>
      </c>
      <c r="B37" s="20" t="s">
        <v>8</v>
      </c>
      <c r="C37" s="22">
        <v>428</v>
      </c>
      <c r="D37" s="33" t="str">
        <f t="shared" si="0"/>
        <v>Within Budget</v>
      </c>
    </row>
    <row r="38" spans="1:4" ht="27.6" x14ac:dyDescent="0.3">
      <c r="A38" s="17">
        <v>44519</v>
      </c>
      <c r="B38" s="18" t="s">
        <v>5</v>
      </c>
      <c r="C38" s="22">
        <v>447</v>
      </c>
      <c r="D38" s="33" t="str">
        <f t="shared" si="0"/>
        <v>Within Budget</v>
      </c>
    </row>
    <row r="39" spans="1:4" ht="27.6" x14ac:dyDescent="0.3">
      <c r="A39" s="17">
        <v>44522</v>
      </c>
      <c r="B39" s="18" t="s">
        <v>4</v>
      </c>
      <c r="C39" s="23">
        <v>1720</v>
      </c>
      <c r="D39" s="33" t="str">
        <f t="shared" si="0"/>
        <v>Within Budget</v>
      </c>
    </row>
    <row r="40" spans="1:4" x14ac:dyDescent="0.3">
      <c r="A40" s="19">
        <v>44524</v>
      </c>
      <c r="B40" s="20" t="s">
        <v>6</v>
      </c>
      <c r="C40" s="22">
        <v>540</v>
      </c>
      <c r="D40" s="33" t="str">
        <f t="shared" si="0"/>
        <v>Within Budget</v>
      </c>
    </row>
    <row r="41" spans="1:4" x14ac:dyDescent="0.3">
      <c r="A41" s="17">
        <v>44525</v>
      </c>
      <c r="B41" s="18" t="s">
        <v>7</v>
      </c>
      <c r="C41" s="22">
        <v>314</v>
      </c>
      <c r="D41" s="33" t="str">
        <f t="shared" si="0"/>
        <v>Within Budget</v>
      </c>
    </row>
    <row r="42" spans="1:4" ht="27.6" x14ac:dyDescent="0.3">
      <c r="A42" s="17">
        <v>44526</v>
      </c>
      <c r="B42" s="18" t="s">
        <v>8</v>
      </c>
      <c r="C42" s="22">
        <v>518</v>
      </c>
      <c r="D42" s="33" t="str">
        <f t="shared" si="0"/>
        <v>Within Budget</v>
      </c>
    </row>
    <row r="43" spans="1:4" x14ac:dyDescent="0.3">
      <c r="A43" s="17">
        <v>44526</v>
      </c>
      <c r="B43" s="20" t="s">
        <v>3</v>
      </c>
      <c r="C43" s="23">
        <v>2000</v>
      </c>
      <c r="D43" s="33" t="str">
        <f t="shared" si="0"/>
        <v>Within Budget</v>
      </c>
    </row>
    <row r="44" spans="1:4" x14ac:dyDescent="0.3">
      <c r="A44" s="19">
        <v>44529</v>
      </c>
      <c r="B44" s="20" t="s">
        <v>7</v>
      </c>
      <c r="C44" s="22">
        <v>337</v>
      </c>
      <c r="D44" s="33" t="str">
        <f t="shared" si="0"/>
        <v>Within Budget</v>
      </c>
    </row>
    <row r="45" spans="1:4" ht="27.6" x14ac:dyDescent="0.3">
      <c r="A45" s="17">
        <v>44530</v>
      </c>
      <c r="B45" s="18" t="s">
        <v>8</v>
      </c>
      <c r="C45" s="22">
        <v>500</v>
      </c>
      <c r="D45" s="33" t="str">
        <f t="shared" si="0"/>
        <v>Within Budget</v>
      </c>
    </row>
    <row r="46" spans="1:4" ht="27.6" x14ac:dyDescent="0.3">
      <c r="A46" s="17">
        <v>44531</v>
      </c>
      <c r="B46" s="18" t="s">
        <v>4</v>
      </c>
      <c r="C46" s="23">
        <v>2500</v>
      </c>
      <c r="D46" s="33" t="str">
        <f t="shared" si="0"/>
        <v>Over Budget</v>
      </c>
    </row>
    <row r="47" spans="1:4" ht="27.6" x14ac:dyDescent="0.3">
      <c r="A47" s="19">
        <v>44534</v>
      </c>
      <c r="B47" s="20" t="s">
        <v>5</v>
      </c>
      <c r="C47" s="22">
        <v>710</v>
      </c>
      <c r="D47" s="33" t="str">
        <f t="shared" si="0"/>
        <v>Within Budget</v>
      </c>
    </row>
    <row r="48" spans="1:4" x14ac:dyDescent="0.3">
      <c r="A48" s="17">
        <v>44537</v>
      </c>
      <c r="B48" s="18" t="s">
        <v>2</v>
      </c>
      <c r="C48" s="22">
        <v>2300</v>
      </c>
      <c r="D48" s="33" t="str">
        <f t="shared" si="0"/>
        <v>Over Budget</v>
      </c>
    </row>
    <row r="49" spans="1:4" x14ac:dyDescent="0.3">
      <c r="A49" s="17">
        <v>44539</v>
      </c>
      <c r="B49" s="18" t="s">
        <v>12</v>
      </c>
      <c r="C49" s="22">
        <v>12000</v>
      </c>
      <c r="D49" s="33" t="str">
        <f t="shared" si="0"/>
        <v>Over Budget</v>
      </c>
    </row>
    <row r="50" spans="1:4" x14ac:dyDescent="0.3">
      <c r="A50" s="17">
        <v>44545</v>
      </c>
      <c r="B50" s="20" t="s">
        <v>10</v>
      </c>
      <c r="C50" s="22">
        <v>1500</v>
      </c>
      <c r="D50" s="33" t="str">
        <f t="shared" si="0"/>
        <v>Within Budget</v>
      </c>
    </row>
    <row r="51" spans="1:4" ht="27.6" x14ac:dyDescent="0.3">
      <c r="A51" s="17">
        <v>44547</v>
      </c>
      <c r="B51" s="18" t="s">
        <v>11</v>
      </c>
      <c r="C51" s="22">
        <v>470.63</v>
      </c>
      <c r="D51" s="33" t="str">
        <f t="shared" si="0"/>
        <v>Within Budget</v>
      </c>
    </row>
    <row r="52" spans="1:4" x14ac:dyDescent="0.3">
      <c r="A52" s="17">
        <v>44550</v>
      </c>
      <c r="B52" s="18" t="s">
        <v>7</v>
      </c>
      <c r="C52" s="22">
        <v>267</v>
      </c>
      <c r="D52" s="33" t="str">
        <f t="shared" si="0"/>
        <v>Within Budget</v>
      </c>
    </row>
    <row r="53" spans="1:4" x14ac:dyDescent="0.3">
      <c r="A53" s="17">
        <v>44553</v>
      </c>
      <c r="B53" s="18" t="s">
        <v>6</v>
      </c>
      <c r="C53" s="22">
        <v>640</v>
      </c>
      <c r="D53" s="33" t="str">
        <f t="shared" si="0"/>
        <v>Within Budget</v>
      </c>
    </row>
    <row r="54" spans="1:4" ht="27.6" x14ac:dyDescent="0.3">
      <c r="A54" s="17">
        <v>44553</v>
      </c>
      <c r="B54" s="18" t="s">
        <v>5</v>
      </c>
      <c r="C54" s="22">
        <v>450</v>
      </c>
      <c r="D54" s="33"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 </vt:lpstr>
      <vt:lpstr>Task 1</vt:lpstr>
      <vt:lpstr>Task 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Aanchal Saini</cp:lastModifiedBy>
  <dcterms:created xsi:type="dcterms:W3CDTF">2015-06-05T18:17:20Z</dcterms:created>
  <dcterms:modified xsi:type="dcterms:W3CDTF">2024-08-07T09:04:09Z</dcterms:modified>
</cp:coreProperties>
</file>