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3_personal\05_work\hourly-salary-calculator\"/>
    </mc:Choice>
  </mc:AlternateContent>
  <xr:revisionPtr revIDLastSave="0" documentId="13_ncr:1_{F7140C17-1FE8-44D0-877D-D2C8034C0D41}" xr6:coauthVersionLast="47" xr6:coauthVersionMax="47" xr10:uidLastSave="{00000000-0000-0000-0000-000000000000}"/>
  <bookViews>
    <workbookView xWindow="3015" yWindow="3945" windowWidth="28800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25" i="1"/>
  <c r="B26" i="1" s="1"/>
  <c r="B22" i="1"/>
  <c r="C8" i="1"/>
  <c r="B8" i="1"/>
  <c r="D8" i="1" s="1"/>
</calcChain>
</file>

<file path=xl/sharedStrings.xml><?xml version="1.0" encoding="utf-8"?>
<sst xmlns="http://schemas.openxmlformats.org/spreadsheetml/2006/main" count="35" uniqueCount="35">
  <si>
    <t>个人</t>
    <phoneticPr fontId="1" type="noConversion"/>
  </si>
  <si>
    <t>公司</t>
    <phoneticPr fontId="1" type="noConversion"/>
  </si>
  <si>
    <t>到个帐能使用的部分</t>
    <phoneticPr fontId="1" type="noConversion"/>
  </si>
  <si>
    <t>医疗</t>
    <phoneticPr fontId="1" type="noConversion"/>
  </si>
  <si>
    <t>养老</t>
    <phoneticPr fontId="1" type="noConversion"/>
  </si>
  <si>
    <t>工伤</t>
    <phoneticPr fontId="1" type="noConversion"/>
  </si>
  <si>
    <t>失业</t>
    <phoneticPr fontId="1" type="noConversion"/>
  </si>
  <si>
    <t>公积金</t>
    <phoneticPr fontId="1" type="noConversion"/>
  </si>
  <si>
    <t>生育</t>
    <phoneticPr fontId="1" type="noConversion"/>
  </si>
  <si>
    <t>备注</t>
    <phoneticPr fontId="1" type="noConversion"/>
  </si>
  <si>
    <t>社保缴纳比例表</t>
    <phoneticPr fontId="1" type="noConversion"/>
  </si>
  <si>
    <t>失业时才能发</t>
    <phoneticPr fontId="1" type="noConversion"/>
  </si>
  <si>
    <t>生育时才能发</t>
    <phoneticPr fontId="1" type="noConversion"/>
  </si>
  <si>
    <t>退休后才能用</t>
    <phoneticPr fontId="1" type="noConversion"/>
  </si>
  <si>
    <t>工伤时才能发</t>
    <phoneticPr fontId="1" type="noConversion"/>
  </si>
  <si>
    <t>五险基数</t>
    <phoneticPr fontId="1" type="noConversion"/>
  </si>
  <si>
    <t>公积金基数</t>
    <phoneticPr fontId="1" type="noConversion"/>
  </si>
  <si>
    <t>公积金比例</t>
    <phoneticPr fontId="1" type="noConversion"/>
  </si>
  <si>
    <t>公积金比例为5~12%，如需更改请在B12栏修改</t>
    <phoneticPr fontId="1" type="noConversion"/>
  </si>
  <si>
    <t>基础月薪</t>
    <phoneticPr fontId="1" type="noConversion"/>
  </si>
  <si>
    <t>每月固定补贴</t>
    <phoneticPr fontId="1" type="noConversion"/>
  </si>
  <si>
    <t>额外年度奖金</t>
    <phoneticPr fontId="1" type="noConversion"/>
  </si>
  <si>
    <t>从出门到归家门的小时数</t>
    <phoneticPr fontId="1" type="noConversion"/>
  </si>
  <si>
    <t>每月工作日数</t>
    <phoneticPr fontId="1" type="noConversion"/>
  </si>
  <si>
    <t>双休为21.75，单休为25.75，大小周为23.75</t>
    <phoneticPr fontId="1" type="noConversion"/>
  </si>
  <si>
    <t>结果</t>
    <phoneticPr fontId="1" type="noConversion"/>
  </si>
  <si>
    <t>公司实际为你每年付出</t>
    <phoneticPr fontId="1" type="noConversion"/>
  </si>
  <si>
    <t>公司实际为你每月付出</t>
    <phoneticPr fontId="1" type="noConversion"/>
  </si>
  <si>
    <t>蓝色为可更改项</t>
    <phoneticPr fontId="1" type="noConversion"/>
  </si>
  <si>
    <t>包含交通，通话，餐补等按月固定发放的津贴</t>
    <phoneticPr fontId="1" type="noConversion"/>
  </si>
  <si>
    <t>包含年终奖，绩效奖，项目将等不定时发放的奖金，可以上年度为参考</t>
    <phoneticPr fontId="1" type="noConversion"/>
  </si>
  <si>
    <t>默认将通勤时间计算在内，以此换算不同公司同薪酬下的实际时薪</t>
    <phoneticPr fontId="1" type="noConversion"/>
  </si>
  <si>
    <t>你的到手时薪</t>
    <phoneticPr fontId="1" type="noConversion"/>
  </si>
  <si>
    <t>你的到手月薪</t>
    <phoneticPr fontId="1" type="noConversion"/>
  </si>
  <si>
    <t>你的到手年薪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</si>
</sst>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176" fontId="2" fillId="0" borderId="0" xfId="0" applyNumberFormat="1" applyFont="1"/>
    <xf numFmtId="177" fontId="3" fillId="0" borderId="0" xfId="0" applyNumberFormat="1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D1"/>
    </sheetView>
  </sheetViews>
  <sheetFormatPr defaultRowHeight="14.25" x14ac:dyDescent="0.2"/>
  <cols>
    <col min="1" max="1" width="22.625" customWidth="1"/>
    <col min="2" max="2" width="10.375" customWidth="1"/>
    <col min="3" max="3" width="11.125" customWidth="1"/>
    <col min="4" max="4" width="21" customWidth="1"/>
    <col min="5" max="5" width="31.5" customWidth="1"/>
  </cols>
  <sheetData>
    <row r="1" spans="1:5" x14ac:dyDescent="0.2">
      <c r="A1" s="6" t="s">
        <v>10</v>
      </c>
      <c r="B1" s="6"/>
      <c r="C1" s="6"/>
      <c r="D1" s="6"/>
      <c r="E1" s="5" t="s">
        <v>28</v>
      </c>
    </row>
    <row r="2" spans="1:5" x14ac:dyDescent="0.2">
      <c r="B2" t="s">
        <v>0</v>
      </c>
      <c r="C2" t="s">
        <v>1</v>
      </c>
      <c r="D2" t="s">
        <v>2</v>
      </c>
      <c r="E2" t="s">
        <v>9</v>
      </c>
    </row>
    <row r="3" spans="1:5" x14ac:dyDescent="0.2">
      <c r="A3" t="s">
        <v>3</v>
      </c>
      <c r="B3" s="2">
        <v>0.02</v>
      </c>
      <c r="C3" s="2">
        <v>8.6999999999999994E-2</v>
      </c>
      <c r="D3" s="1">
        <v>0.02</v>
      </c>
    </row>
    <row r="4" spans="1:5" x14ac:dyDescent="0.2">
      <c r="A4" t="s">
        <v>4</v>
      </c>
      <c r="B4" s="2">
        <v>0.08</v>
      </c>
      <c r="C4" s="2">
        <v>0.16</v>
      </c>
      <c r="D4" s="1">
        <v>0</v>
      </c>
      <c r="E4" t="s">
        <v>13</v>
      </c>
    </row>
    <row r="5" spans="1:5" x14ac:dyDescent="0.2">
      <c r="A5" t="s">
        <v>5</v>
      </c>
      <c r="B5" s="2">
        <v>0</v>
      </c>
      <c r="C5" s="2">
        <v>9.5999999999999992E-3</v>
      </c>
      <c r="D5" s="1">
        <v>0</v>
      </c>
      <c r="E5" t="s">
        <v>14</v>
      </c>
    </row>
    <row r="6" spans="1:5" x14ac:dyDescent="0.2">
      <c r="A6" t="s">
        <v>6</v>
      </c>
      <c r="B6" s="2">
        <v>3.0000000000000001E-3</v>
      </c>
      <c r="C6" s="2">
        <v>7.0000000000000001E-3</v>
      </c>
      <c r="D6" s="1">
        <v>0</v>
      </c>
      <c r="E6" t="s">
        <v>11</v>
      </c>
    </row>
    <row r="7" spans="1:5" x14ac:dyDescent="0.2">
      <c r="A7" t="s">
        <v>8</v>
      </c>
      <c r="B7" s="2">
        <v>0</v>
      </c>
      <c r="C7" s="2">
        <v>0</v>
      </c>
      <c r="D7" s="1">
        <v>0</v>
      </c>
      <c r="E7" t="s">
        <v>12</v>
      </c>
    </row>
    <row r="8" spans="1:5" x14ac:dyDescent="0.2">
      <c r="A8" t="s">
        <v>7</v>
      </c>
      <c r="B8" s="1">
        <f>B15</f>
        <v>0.12</v>
      </c>
      <c r="C8" s="1">
        <f>B15</f>
        <v>0.12</v>
      </c>
      <c r="D8" s="1">
        <f>B8+C8</f>
        <v>0.24</v>
      </c>
      <c r="E8" t="s">
        <v>18</v>
      </c>
    </row>
    <row r="9" spans="1:5" x14ac:dyDescent="0.2">
      <c r="B9" s="1"/>
      <c r="C9" s="1"/>
      <c r="D9" s="1"/>
    </row>
    <row r="12" spans="1:5" x14ac:dyDescent="0.2">
      <c r="A12" t="s">
        <v>19</v>
      </c>
      <c r="B12" s="3">
        <v>10000</v>
      </c>
    </row>
    <row r="13" spans="1:5" x14ac:dyDescent="0.2">
      <c r="A13" t="s">
        <v>15</v>
      </c>
      <c r="B13" s="3">
        <v>10000</v>
      </c>
    </row>
    <row r="14" spans="1:5" x14ac:dyDescent="0.2">
      <c r="A14" t="s">
        <v>16</v>
      </c>
      <c r="B14" s="3">
        <v>10000</v>
      </c>
    </row>
    <row r="15" spans="1:5" x14ac:dyDescent="0.2">
      <c r="A15" t="s">
        <v>17</v>
      </c>
      <c r="B15" s="2">
        <v>0.12</v>
      </c>
    </row>
    <row r="16" spans="1:5" x14ac:dyDescent="0.2">
      <c r="A16" t="s">
        <v>20</v>
      </c>
      <c r="B16" s="3">
        <v>300</v>
      </c>
      <c r="C16" s="6" t="s">
        <v>29</v>
      </c>
      <c r="D16" s="6"/>
      <c r="E16" s="6"/>
    </row>
    <row r="17" spans="1:5" x14ac:dyDescent="0.2">
      <c r="A17" t="s">
        <v>21</v>
      </c>
      <c r="B17" s="3">
        <v>20000</v>
      </c>
      <c r="C17" s="6" t="s">
        <v>30</v>
      </c>
      <c r="D17" s="6"/>
      <c r="E17" s="6"/>
    </row>
    <row r="18" spans="1:5" x14ac:dyDescent="0.2">
      <c r="A18" t="s">
        <v>22</v>
      </c>
      <c r="B18" s="3">
        <v>11</v>
      </c>
      <c r="C18" s="6" t="s">
        <v>31</v>
      </c>
      <c r="D18" s="6"/>
      <c r="E18" s="6"/>
    </row>
    <row r="19" spans="1:5" x14ac:dyDescent="0.2">
      <c r="A19" t="s">
        <v>23</v>
      </c>
      <c r="B19" s="3">
        <v>21.75</v>
      </c>
      <c r="C19" s="6" t="s">
        <v>24</v>
      </c>
      <c r="D19" s="6"/>
      <c r="E19" s="6"/>
    </row>
    <row r="21" spans="1:5" x14ac:dyDescent="0.2">
      <c r="A21" t="s">
        <v>25</v>
      </c>
    </row>
    <row r="22" spans="1:5" x14ac:dyDescent="0.2">
      <c r="A22" t="s">
        <v>32</v>
      </c>
      <c r="B22" s="4">
        <f>(12*(B12-(SUM(B3:B7)-SUM(D3:D7))*B13+B14*B15+B16)+B17)/(12*B18*B19)</f>
        <v>51.563915012190876</v>
      </c>
    </row>
    <row r="23" spans="1:5" x14ac:dyDescent="0.2">
      <c r="A23" t="s">
        <v>33</v>
      </c>
      <c r="B23" s="4">
        <f>B12-(SUM(B3:B7)-SUM(D3:D7))*B13+B14*B15+B16</f>
        <v>10670</v>
      </c>
    </row>
    <row r="24" spans="1:5" x14ac:dyDescent="0.2">
      <c r="A24" t="s">
        <v>34</v>
      </c>
      <c r="B24" s="4">
        <f>(12*(B12-(SUM(B3:B7)-SUM(D3:D7))*B13+B14*B15+B16)+B17)</f>
        <v>148040</v>
      </c>
    </row>
    <row r="25" spans="1:5" x14ac:dyDescent="0.2">
      <c r="A25" t="s">
        <v>27</v>
      </c>
      <c r="B25" s="4">
        <f>B12+SUM(C3:C7)*B13+B14*B15+B16</f>
        <v>14136</v>
      </c>
    </row>
    <row r="26" spans="1:5" x14ac:dyDescent="0.2">
      <c r="A26" t="s">
        <v>26</v>
      </c>
      <c r="B26" s="4">
        <f>12*B25+B17</f>
        <v>189632</v>
      </c>
    </row>
  </sheetData>
  <mergeCells count="5">
    <mergeCell ref="A1:D1"/>
    <mergeCell ref="C19:E19"/>
    <mergeCell ref="C18:E18"/>
    <mergeCell ref="C16:E16"/>
    <mergeCell ref="C17:E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李凡</dc:creator>
  <cp:lastModifiedBy>李凡</cp:lastModifiedBy>
  <dcterms:created xsi:type="dcterms:W3CDTF">2015-06-05T18:19:34Z</dcterms:created>
  <dcterms:modified xsi:type="dcterms:W3CDTF">2022-06-10T14:08:34Z</dcterms:modified>
</cp:coreProperties>
</file>