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Workspaces\Daggerfall\Export\M1\"/>
    </mc:Choice>
  </mc:AlternateContent>
  <xr:revisionPtr revIDLastSave="0" documentId="13_ncr:1_{9C6F86AF-FD75-4403-AB7C-D5EA802F4ACD}" xr6:coauthVersionLast="47" xr6:coauthVersionMax="47" xr10:uidLastSave="{00000000-0000-0000-0000-000000000000}"/>
  <bookViews>
    <workbookView xWindow="-108" yWindow="-108" windowWidth="30936" windowHeight="16896" xr2:uid="{227DB27E-F169-41E6-B04E-CA89CF2CDEEB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59" i="1"/>
  <c r="C145" i="1"/>
  <c r="C144" i="1"/>
  <c r="C143" i="1"/>
  <c r="C141" i="1"/>
  <c r="C140" i="1"/>
  <c r="C139" i="1"/>
  <c r="C137" i="1"/>
  <c r="C136" i="1"/>
  <c r="C135" i="1"/>
  <c r="C133" i="1"/>
  <c r="C132" i="1"/>
  <c r="C131" i="1"/>
  <c r="C129" i="1"/>
  <c r="C128" i="1"/>
  <c r="C127" i="1"/>
  <c r="C125" i="1"/>
  <c r="C124" i="1"/>
  <c r="C123" i="1"/>
  <c r="C121" i="1"/>
  <c r="C120" i="1"/>
  <c r="C119" i="1"/>
  <c r="C117" i="1"/>
  <c r="C116" i="1"/>
  <c r="C115" i="1"/>
  <c r="C113" i="1"/>
  <c r="C112" i="1"/>
  <c r="C111" i="1"/>
  <c r="C109" i="1"/>
  <c r="C108" i="1"/>
  <c r="C107" i="1"/>
  <c r="C103" i="1"/>
  <c r="C102" i="1"/>
  <c r="C101" i="1"/>
  <c r="C100" i="1"/>
  <c r="C99" i="1"/>
  <c r="C98" i="1"/>
  <c r="C97" i="1"/>
  <c r="C96" i="1"/>
  <c r="C95" i="1"/>
  <c r="C94" i="1"/>
  <c r="C92" i="1"/>
  <c r="C91" i="1"/>
  <c r="C90" i="1"/>
  <c r="C89" i="1"/>
  <c r="C88" i="1"/>
  <c r="C87" i="1"/>
  <c r="C86" i="1"/>
  <c r="C84" i="1"/>
  <c r="C83" i="1"/>
  <c r="C82" i="1"/>
  <c r="C81" i="1"/>
  <c r="C80" i="1"/>
  <c r="C78" i="1"/>
  <c r="C77" i="1"/>
  <c r="C76" i="1"/>
  <c r="C75" i="1"/>
  <c r="C74" i="1"/>
  <c r="C73" i="1"/>
  <c r="C72" i="1"/>
  <c r="C70" i="1"/>
  <c r="C69" i="1"/>
  <c r="C68" i="1"/>
  <c r="C67" i="1"/>
  <c r="C66" i="1"/>
  <c r="C65" i="1"/>
  <c r="C64" i="1"/>
  <c r="C63" i="1"/>
  <c r="C61" i="1"/>
  <c r="C58" i="1"/>
  <c r="C57" i="1"/>
  <c r="C56" i="1"/>
  <c r="C55" i="1"/>
  <c r="C54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8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0" i="1"/>
  <c r="C9" i="1"/>
  <c r="C8" i="1"/>
  <c r="C7" i="1"/>
  <c r="C6" i="1"/>
  <c r="C5" i="1"/>
  <c r="C4" i="1"/>
  <c r="C3" i="1"/>
  <c r="C104" i="1"/>
  <c r="C105" i="1"/>
</calcChain>
</file>

<file path=xl/sharedStrings.xml><?xml version="1.0" encoding="utf-8"?>
<sst xmlns="http://schemas.openxmlformats.org/spreadsheetml/2006/main" count="250" uniqueCount="142">
  <si>
    <t>How long am I supposed to stand here…?</t>
  </si>
  <si>
    <t>Mumbling to self</t>
  </si>
  <si>
    <t>Feels like I’m being watched…</t>
  </si>
  <si>
    <t>They better pay me extra for this.</t>
  </si>
  <si>
    <r>
      <t xml:space="preserve">I hope someone tries sneaking in… I’m </t>
    </r>
    <r>
      <rPr>
        <i/>
        <sz val="11"/>
        <color theme="1"/>
        <rFont val="Aptos Narrow"/>
        <family val="2"/>
        <scheme val="minor"/>
      </rPr>
      <t>bored</t>
    </r>
    <r>
      <rPr>
        <sz val="11"/>
        <color theme="1"/>
        <rFont val="Aptos Narrow"/>
        <family val="2"/>
        <scheme val="minor"/>
      </rPr>
      <t>.</t>
    </r>
  </si>
  <si>
    <t>If I had a gold coin for every idiot I’ve killed…</t>
  </si>
  <si>
    <t>Why am I even here?</t>
  </si>
  <si>
    <t>I could be drinking right now…</t>
  </si>
  <si>
    <t>Ugh… I need a nap</t>
  </si>
  <si>
    <t>You there! Stop!</t>
  </si>
  <si>
    <t>Detecting player</t>
  </si>
  <si>
    <t>What have we here?</t>
  </si>
  <si>
    <t>I see you, wench!</t>
  </si>
  <si>
    <t>I see you, knave!</t>
  </si>
  <si>
    <t>You dare trespass?</t>
  </si>
  <si>
    <t>No sudden moves...</t>
  </si>
  <si>
    <t>Fresh meat!</t>
  </si>
  <si>
    <t>HERE it Coooomes!</t>
  </si>
  <si>
    <t>Detecting player/Energetic/Berserk mode</t>
  </si>
  <si>
    <t>Did you really think I wouldn’t see you?</t>
  </si>
  <si>
    <t>I smell your fear.</t>
  </si>
  <si>
    <t>There you are!</t>
  </si>
  <si>
    <t>Detecting player again</t>
  </si>
  <si>
    <t>You cannot hide from me!</t>
  </si>
  <si>
    <t>Found you!</t>
  </si>
  <si>
    <t>Stop hiding, coward!</t>
  </si>
  <si>
    <t>Little rat!</t>
  </si>
  <si>
    <t>Back for more?</t>
  </si>
  <si>
    <t>Die, cur!</t>
  </si>
  <si>
    <t>Attacking player</t>
  </si>
  <si>
    <t>Your blood will stain my blade!</t>
  </si>
  <si>
    <t>Your blood will stain my staff!</t>
  </si>
  <si>
    <t>Eat my arrow!</t>
  </si>
  <si>
    <t>Taste my magical powers!</t>
  </si>
  <si>
    <t>Face your doom!</t>
  </si>
  <si>
    <t>I'll carve you up!</t>
  </si>
  <si>
    <t>I'll beat you to death!</t>
  </si>
  <si>
    <t>Stay still!</t>
  </si>
  <si>
    <t>You won’t leave here alive!</t>
  </si>
  <si>
    <t>Fall before me!</t>
  </si>
  <si>
    <t>Your life ends here!</t>
  </si>
  <si>
    <t>Beg for mercy!</t>
  </si>
  <si>
    <t>Die already!</t>
  </si>
  <si>
    <t>We've got company!</t>
  </si>
  <si>
    <t>Detecting player, talking to ally</t>
  </si>
  <si>
    <t>Looks like fresh prey for us!</t>
  </si>
  <si>
    <t>Another fool walks to their death!</t>
  </si>
  <si>
    <t>We’ve got a live one!</t>
  </si>
  <si>
    <t>This one’s ours!</t>
  </si>
  <si>
    <t>Shall we gut this one together?</t>
  </si>
  <si>
    <t>You take left, I take right?</t>
  </si>
  <si>
    <t>Let’s gut this one!</t>
  </si>
  <si>
    <t>Surround him!</t>
  </si>
  <si>
    <t>Talking to allies</t>
  </si>
  <si>
    <t>Surround her!</t>
  </si>
  <si>
    <t>We’ll cut you down!</t>
  </si>
  <si>
    <t>Strike now, while he's cornered!</t>
  </si>
  <si>
    <t>Strike now, while she's cornered!</t>
  </si>
  <si>
    <t>Bring me his head!</t>
  </si>
  <si>
    <t>Bring me her head!</t>
  </si>
  <si>
    <t>Hah! You think you stand a chance against us?</t>
  </si>
  <si>
    <t>This one looks weak!</t>
  </si>
  <si>
    <t>Reply to ally</t>
  </si>
  <si>
    <t>Let’s have some fun!</t>
  </si>
  <si>
    <t>He won’t get far!</t>
  </si>
  <si>
    <t>She won’t get far!</t>
  </si>
  <si>
    <t>Right behind you!</t>
  </si>
  <si>
    <t>Oh, this will be easy!</t>
  </si>
  <si>
    <t>Let’s make him regret coming here!</t>
  </si>
  <si>
    <t>Let’s make her regret coming here!</t>
  </si>
  <si>
    <t>You’ll pay for that!</t>
  </si>
  <si>
    <t>Ally died. Angry/Revengeful Reactions</t>
  </si>
  <si>
    <t>I’ll cut you down for that!</t>
  </si>
  <si>
    <t>You’ll die screaming!</t>
  </si>
  <si>
    <t>You’ll regret that, wretch!</t>
  </si>
  <si>
    <t>I’ll carve your heart out for that!</t>
  </si>
  <si>
    <t>That was a mistake!</t>
  </si>
  <si>
    <t>I’ll make you suffer for that!</t>
  </si>
  <si>
    <t>No… Impossible!</t>
  </si>
  <si>
    <t>Ally died. Shocked/Alarmed Reactions</t>
  </si>
  <si>
    <t>Damn you!</t>
  </si>
  <si>
    <t>How could you—?!</t>
  </si>
  <si>
    <t>This isn’t over!</t>
  </si>
  <si>
    <t>You’ll not leave here alive!</t>
  </si>
  <si>
    <t>Ha! Too slow!</t>
  </si>
  <si>
    <t>Player missed enemy.</t>
  </si>
  <si>
    <t>Come on, I’m right here!</t>
  </si>
  <si>
    <t>Is that the best you can do?</t>
  </si>
  <si>
    <t>Weak!</t>
  </si>
  <si>
    <t>Pathetic!</t>
  </si>
  <si>
    <t>Try again!</t>
  </si>
  <si>
    <t>Not even close!</t>
  </si>
  <si>
    <t>Hahaha</t>
  </si>
  <si>
    <t>Player dies, Evil laughter</t>
  </si>
  <si>
    <t>Player dies,Sinister chuckle</t>
  </si>
  <si>
    <t>Player dies, Mocking laughter</t>
  </si>
  <si>
    <t>Haha, pathetic!</t>
  </si>
  <si>
    <t>Player dies</t>
  </si>
  <si>
    <t>Die like a dog!</t>
  </si>
  <si>
    <t>It's over now!</t>
  </si>
  <si>
    <t>Pfff, how sad…</t>
  </si>
  <si>
    <t>And stay dead…</t>
  </si>
  <si>
    <t>Disappointing…</t>
  </si>
  <si>
    <t>Too easy.</t>
  </si>
  <si>
    <t>Weakling.</t>
  </si>
  <si>
    <t>Shouldn’t have tried.</t>
  </si>
  <si>
    <t>When do we get paid again?</t>
  </si>
  <si>
    <t>Idle Talk with buddy</t>
  </si>
  <si>
    <t>When we finish the job.</t>
  </si>
  <si>
    <t>Answer to buddy</t>
  </si>
  <si>
    <t>Then we better take our time…</t>
  </si>
  <si>
    <t>This sword’s getting dull.</t>
  </si>
  <si>
    <t>So sharpen it</t>
  </si>
  <si>
    <t>Or I could just use yours…</t>
  </si>
  <si>
    <t>That stew we had earlier… tasted off.</t>
  </si>
  <si>
    <t>It was rat meat.</t>
  </si>
  <si>
    <t>Explains the tail…</t>
  </si>
  <si>
    <t>Remember that one fool who begged for mercy?</t>
  </si>
  <si>
    <t>Yeah. Didn’t work, did it?</t>
  </si>
  <si>
    <t>Not for him, no.</t>
  </si>
  <si>
    <t>City guards are getting bolder.</t>
  </si>
  <si>
    <t>Let them. More gold on their corpses.</t>
  </si>
  <si>
    <t>That’s the spirit.</t>
  </si>
  <si>
    <t>What was that?!</t>
  </si>
  <si>
    <t>Relax, just the wind.</t>
  </si>
  <si>
    <t>The wind doesn’t wear boots…</t>
  </si>
  <si>
    <t>That sounded like armor clanking…</t>
  </si>
  <si>
    <t>Maybe someone’s sneaking around.</t>
  </si>
  <si>
    <t>Then they’re doing a terrible job.</t>
  </si>
  <si>
    <t>Footsteps. You hear that?</t>
  </si>
  <si>
    <t>No… but I feel watched.</t>
  </si>
  <si>
    <t>Great. Now I do too.</t>
  </si>
  <si>
    <t>Something moved over there.</t>
  </si>
  <si>
    <t>You sure?</t>
  </si>
  <si>
    <r>
      <t xml:space="preserve">Do I </t>
    </r>
    <r>
      <rPr>
        <i/>
        <sz val="11"/>
        <color theme="1"/>
        <rFont val="Aptos Narrow"/>
        <family val="2"/>
        <scheme val="minor"/>
      </rPr>
      <t>look</t>
    </r>
    <r>
      <rPr>
        <sz val="11"/>
        <color theme="1"/>
        <rFont val="Aptos Narrow"/>
        <family val="2"/>
        <scheme val="minor"/>
      </rPr>
      <t xml:space="preserve"> sure?!</t>
    </r>
  </si>
  <si>
    <t>Did you hear that?</t>
  </si>
  <si>
    <t>No.</t>
  </si>
  <si>
    <r>
      <t xml:space="preserve">Exactly. It’s </t>
    </r>
    <r>
      <rPr>
        <i/>
        <sz val="11"/>
        <color theme="1"/>
        <rFont val="Aptos Narrow"/>
        <family val="2"/>
        <scheme val="minor"/>
      </rPr>
      <t>too</t>
    </r>
    <r>
      <rPr>
        <sz val="11"/>
        <color theme="1"/>
        <rFont val="Aptos Narrow"/>
        <family val="2"/>
        <scheme val="minor"/>
      </rPr>
      <t xml:space="preserve"> quiet…</t>
    </r>
  </si>
  <si>
    <t>Gender</t>
  </si>
  <si>
    <t>Packname</t>
  </si>
  <si>
    <t>m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</si>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</sst>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D407-6DB4-4EA0-AD5F-946A2AA3EDD8}">
  <dimension ref="A1:D145"/>
  <sheetViews>
    <sheetView tabSelected="1" topLeftCell="A45" zoomScale="115" zoomScaleNormal="115" workbookViewId="0">
      <selection activeCell="C61" sqref="C61"/>
    </sheetView>
  </sheetViews>
  <sheetFormatPr baseColWidth="10" defaultColWidth="11.44140625" defaultRowHeight="14.4" x14ac:dyDescent="0.3"/>
  <cols>
    <col min="1" max="1" width="40.44140625" bestFit="1" customWidth="1"/>
    <col min="2" max="2" width="35" bestFit="1" customWidth="1"/>
    <col min="3" max="3" width="35" customWidth="1"/>
    <col min="4" max="4" width="42.33203125" customWidth="1"/>
  </cols>
  <sheetData>
    <row r="1" spans="1:3" x14ac:dyDescent="0.3">
      <c r="A1" s="1"/>
      <c r="B1" s="1"/>
      <c r="C1" s="1"/>
    </row>
    <row r="2" spans="1:3" x14ac:dyDescent="0.3">
      <c r="A2" s="1"/>
      <c r="B2" s="1"/>
      <c r="C2" s="1"/>
    </row>
    <row r="3" spans="1:3" x14ac:dyDescent="0.3">
      <c r="A3" t="s">
        <v>0</v>
      </c>
      <c r="B3" t="s">
        <v>1</v>
      </c>
      <c r="C3" t="str">
        <f>_xlfn.CONCAT(Tabelle2!B1,"_idle","_solo_","u_","all_",ROW()-1)</f>
        <v>m_idle_solo_u_all_2</v>
      </c>
    </row>
    <row r="4" spans="1:3" x14ac:dyDescent="0.3">
      <c r="A4" t="s">
        <v>2</v>
      </c>
      <c r="B4" t="s">
        <v>1</v>
      </c>
      <c r="C4" t="str">
        <f>_xlfn.CONCAT(Tabelle2!B1,"_idle","_solo_","u_","all_",ROW()-1)</f>
        <v>m_idle_solo_u_all_3</v>
      </c>
    </row>
    <row r="5" spans="1:3" x14ac:dyDescent="0.3">
      <c r="A5" t="s">
        <v>3</v>
      </c>
      <c r="B5" t="s">
        <v>1</v>
      </c>
      <c r="C5" t="str">
        <f>_xlfn.CONCAT(Tabelle2!B1,"_idle","_solo_","u_","all_",ROW()-1)</f>
        <v>m_idle_solo_u_all_4</v>
      </c>
    </row>
    <row r="6" spans="1:3" x14ac:dyDescent="0.3">
      <c r="A6" t="s">
        <v>4</v>
      </c>
      <c r="B6" t="s">
        <v>1</v>
      </c>
      <c r="C6" t="str">
        <f>_xlfn.CONCAT(Tabelle2!B1,"_idle","_solo_","u_","all_",ROW()-1)</f>
        <v>m_idle_solo_u_all_5</v>
      </c>
    </row>
    <row r="7" spans="1:3" x14ac:dyDescent="0.3">
      <c r="A7" t="s">
        <v>5</v>
      </c>
      <c r="B7" t="s">
        <v>1</v>
      </c>
      <c r="C7" t="str">
        <f>_xlfn.CONCAT(Tabelle2!B1,"_idle","_solo_","u_","all_",ROW()-1)</f>
        <v>m_idle_solo_u_all_6</v>
      </c>
    </row>
    <row r="8" spans="1:3" x14ac:dyDescent="0.3">
      <c r="A8" t="s">
        <v>6</v>
      </c>
      <c r="B8" t="s">
        <v>1</v>
      </c>
      <c r="C8" t="str">
        <f>_xlfn.CONCAT(Tabelle2!B1,"_idle","_solo_","u_","all_",ROW()-1)</f>
        <v>m_idle_solo_u_all_7</v>
      </c>
    </row>
    <row r="9" spans="1:3" x14ac:dyDescent="0.3">
      <c r="A9" t="s">
        <v>7</v>
      </c>
      <c r="B9" t="s">
        <v>1</v>
      </c>
      <c r="C9" t="str">
        <f>_xlfn.CONCAT(Tabelle2!B1,"_idle","_solo_","u_","all_",ROW()-1)</f>
        <v>m_idle_solo_u_all_8</v>
      </c>
    </row>
    <row r="10" spans="1:3" x14ac:dyDescent="0.3">
      <c r="A10" t="s">
        <v>8</v>
      </c>
      <c r="B10" t="s">
        <v>1</v>
      </c>
      <c r="C10" t="str">
        <f>_xlfn.CONCAT(Tabelle2!B1,"_idle","_solo_","u_","all_",ROW()-1)</f>
        <v>m_idle_solo_u_all_9</v>
      </c>
    </row>
    <row r="11" spans="1:3" x14ac:dyDescent="0.3">
      <c r="B11" s="1"/>
      <c r="C11" s="1"/>
    </row>
    <row r="12" spans="1:3" x14ac:dyDescent="0.3">
      <c r="A12" t="s">
        <v>9</v>
      </c>
      <c r="B12" t="s">
        <v>10</v>
      </c>
      <c r="C12" t="str">
        <f>_xlfn.CONCAT(Tabelle2!B1,"_detect","_solo_","u_","all_",ROW()-1)</f>
        <v>m_detect_solo_u_all_11</v>
      </c>
    </row>
    <row r="13" spans="1:3" x14ac:dyDescent="0.3">
      <c r="A13" t="s">
        <v>11</v>
      </c>
      <c r="B13" t="s">
        <v>10</v>
      </c>
      <c r="C13" t="str">
        <f>_xlfn.CONCAT(Tabelle2!B1,"_detect","_solo_","u_","all_",ROW()-1)</f>
        <v>m_detect_solo_u_all_12</v>
      </c>
    </row>
    <row r="14" spans="1:3" x14ac:dyDescent="0.3">
      <c r="A14" t="s">
        <v>12</v>
      </c>
      <c r="B14" t="s">
        <v>10</v>
      </c>
      <c r="C14" t="str">
        <f>_xlfn.CONCAT(Tabelle2!B1,"_detect","_solo_","f_","all_",ROW()-1)</f>
        <v>m_detect_solo_f_all_13</v>
      </c>
    </row>
    <row r="15" spans="1:3" x14ac:dyDescent="0.3">
      <c r="A15" t="s">
        <v>13</v>
      </c>
      <c r="B15" t="s">
        <v>10</v>
      </c>
      <c r="C15" t="str">
        <f>_xlfn.CONCAT(Tabelle2!B1,"_detect","_solo_","m_","all_",ROW()-1)</f>
        <v>m_detect_solo_m_all_14</v>
      </c>
    </row>
    <row r="16" spans="1:3" x14ac:dyDescent="0.3">
      <c r="A16" t="s">
        <v>14</v>
      </c>
      <c r="B16" t="s">
        <v>10</v>
      </c>
      <c r="C16" t="str">
        <f>_xlfn.CONCAT(Tabelle2!B1,"_detect","_solo_","u_","all_",ROW()-1)</f>
        <v>m_detect_solo_u_all_15</v>
      </c>
    </row>
    <row r="17" spans="1:4" x14ac:dyDescent="0.3">
      <c r="A17" t="s">
        <v>15</v>
      </c>
      <c r="B17" t="s">
        <v>10</v>
      </c>
      <c r="C17" t="str">
        <f>_xlfn.CONCAT(Tabelle2!B1,"_detect","_solo_","u_","all_",ROW()-1)</f>
        <v>m_detect_solo_u_all_16</v>
      </c>
    </row>
    <row r="18" spans="1:4" x14ac:dyDescent="0.3">
      <c r="A18" t="s">
        <v>16</v>
      </c>
      <c r="B18" t="s">
        <v>10</v>
      </c>
      <c r="C18" t="str">
        <f>_xlfn.CONCAT(Tabelle2!B1,"_detect","_solo_","u_","all_",ROW()-1)</f>
        <v>m_detect_solo_u_all_17</v>
      </c>
    </row>
    <row r="19" spans="1:4" x14ac:dyDescent="0.3">
      <c r="A19" t="s">
        <v>17</v>
      </c>
      <c r="B19" t="s">
        <v>18</v>
      </c>
      <c r="C19" t="str">
        <f>_xlfn.CONCAT(Tabelle2!B1,"_detect","_solo_","u_","all_",ROW()-1)</f>
        <v>m_detect_solo_u_all_18</v>
      </c>
    </row>
    <row r="20" spans="1:4" ht="18.75" customHeight="1" x14ac:dyDescent="0.3">
      <c r="A20" t="s">
        <v>19</v>
      </c>
      <c r="B20" t="s">
        <v>10</v>
      </c>
      <c r="C20" t="str">
        <f>_xlfn.CONCAT(Tabelle2!B1,"_detect","_solo_","u_","all_",ROW()-1)</f>
        <v>m_detect_solo_u_all_19</v>
      </c>
      <c r="D20" s="2"/>
    </row>
    <row r="21" spans="1:4" x14ac:dyDescent="0.3">
      <c r="A21" t="s">
        <v>20</v>
      </c>
      <c r="B21" t="s">
        <v>10</v>
      </c>
      <c r="C21" t="str">
        <f>_xlfn.CONCAT(Tabelle2!B1,"_detect","_solo_","u_","all_",ROW()-1)</f>
        <v>m_detect_solo_u_all_20</v>
      </c>
    </row>
    <row r="23" spans="1:4" x14ac:dyDescent="0.3">
      <c r="A23" t="s">
        <v>21</v>
      </c>
      <c r="B23" t="s">
        <v>22</v>
      </c>
      <c r="C23" t="str">
        <f>_xlfn.CONCAT(Tabelle2!B1,"_detectagain","_solo_","u_","all_",ROW()-1)</f>
        <v>m_detectagain_solo_u_all_22</v>
      </c>
    </row>
    <row r="24" spans="1:4" x14ac:dyDescent="0.3">
      <c r="A24" t="s">
        <v>23</v>
      </c>
      <c r="B24" t="s">
        <v>22</v>
      </c>
      <c r="C24" t="str">
        <f>_xlfn.CONCAT(Tabelle2!B1,"_detectagain","_solo_","u_","all_",ROW()-1)</f>
        <v>m_detectagain_solo_u_all_23</v>
      </c>
    </row>
    <row r="25" spans="1:4" x14ac:dyDescent="0.3">
      <c r="A25" t="s">
        <v>24</v>
      </c>
      <c r="B25" t="s">
        <v>22</v>
      </c>
      <c r="C25" t="str">
        <f>_xlfn.CONCAT(Tabelle2!B1,"_detectagain","_solo_","u_","all_",ROW()-1)</f>
        <v>m_detectagain_solo_u_all_24</v>
      </c>
    </row>
    <row r="26" spans="1:4" x14ac:dyDescent="0.3">
      <c r="A26" t="s">
        <v>25</v>
      </c>
      <c r="B26" t="s">
        <v>22</v>
      </c>
      <c r="C26" t="str">
        <f>_xlfn.CONCAT(Tabelle2!B1,"_detectagain","_solo_","u_","all_",ROW()-1)</f>
        <v>m_detectagain_solo_u_all_25</v>
      </c>
    </row>
    <row r="27" spans="1:4" x14ac:dyDescent="0.3">
      <c r="A27" t="s">
        <v>26</v>
      </c>
      <c r="B27" t="s">
        <v>22</v>
      </c>
      <c r="C27" t="str">
        <f>_xlfn.CONCAT(Tabelle2!B1,"_detectagain","_solo_","u_","all_",ROW()-1)</f>
        <v>m_detectagain_solo_u_all_26</v>
      </c>
    </row>
    <row r="28" spans="1:4" x14ac:dyDescent="0.3">
      <c r="A28" t="s">
        <v>27</v>
      </c>
      <c r="B28" t="s">
        <v>22</v>
      </c>
      <c r="C28" t="str">
        <f>_xlfn.CONCAT(Tabelle2!B1,"_detectagain","_solo_","u_","all_",ROW()-1)</f>
        <v>m_detectagain_solo_u_all_27</v>
      </c>
    </row>
    <row r="29" spans="1:4" x14ac:dyDescent="0.3">
      <c r="D29" s="2"/>
    </row>
    <row r="30" spans="1:4" x14ac:dyDescent="0.3">
      <c r="A30" t="s">
        <v>28</v>
      </c>
      <c r="B30" t="s">
        <v>29</v>
      </c>
      <c r="C30" t="str">
        <f>_xlfn.CONCAT(Tabelle2!B1,"_att","_solo_","u_","all_",ROW()-1)</f>
        <v>m_att_solo_u_all_29</v>
      </c>
    </row>
    <row r="31" spans="1:4" x14ac:dyDescent="0.3">
      <c r="A31" t="s">
        <v>30</v>
      </c>
      <c r="B31" t="s">
        <v>29</v>
      </c>
      <c r="C31" t="str">
        <f>_xlfn.CONCAT(Tabelle2!B1,"_att","_solo_","u_","all_",ROW()-1)</f>
        <v>m_att_solo_u_all_30</v>
      </c>
    </row>
    <row r="32" spans="1:4" x14ac:dyDescent="0.3">
      <c r="A32" t="s">
        <v>31</v>
      </c>
      <c r="B32" t="s">
        <v>29</v>
      </c>
      <c r="C32" t="str">
        <f>_xlfn.CONCAT(Tabelle2!B1,"_att","_solo_","u_","staff_",ROW()-1)</f>
        <v>m_att_solo_u_staff_31</v>
      </c>
    </row>
    <row r="33" spans="1:3" x14ac:dyDescent="0.3">
      <c r="A33" t="s">
        <v>32</v>
      </c>
      <c r="B33" t="s">
        <v>29</v>
      </c>
      <c r="C33" t="str">
        <f>_xlfn.CONCAT(Tabelle2!B1,"_att","_solo_","u_","bow_",ROW()-1)</f>
        <v>m_att_solo_u_bow_32</v>
      </c>
    </row>
    <row r="34" spans="1:3" x14ac:dyDescent="0.3">
      <c r="A34" t="s">
        <v>33</v>
      </c>
      <c r="B34" t="s">
        <v>29</v>
      </c>
      <c r="C34" t="str">
        <f>_xlfn.CONCAT(Tabelle2!B1,"_att","_solo_","u_","magic_",ROW()-1)</f>
        <v>m_att_solo_u_magic_33</v>
      </c>
    </row>
    <row r="35" spans="1:3" x14ac:dyDescent="0.3">
      <c r="A35" t="s">
        <v>34</v>
      </c>
      <c r="B35" t="s">
        <v>29</v>
      </c>
      <c r="C35" t="str">
        <f>_xlfn.CONCAT(Tabelle2!B1,"_att","_solo_","u_","all_",ROW()-1)</f>
        <v>m_att_solo_u_all_34</v>
      </c>
    </row>
    <row r="36" spans="1:3" x14ac:dyDescent="0.3">
      <c r="A36" t="s">
        <v>35</v>
      </c>
      <c r="B36" t="s">
        <v>29</v>
      </c>
      <c r="C36" t="str">
        <f>_xlfn.CONCAT(Tabelle2!B1,"_att","_solo_","u_","all_",ROW()-1)</f>
        <v>m_att_solo_u_all_35</v>
      </c>
    </row>
    <row r="37" spans="1:3" x14ac:dyDescent="0.3">
      <c r="A37" t="s">
        <v>36</v>
      </c>
      <c r="B37" t="s">
        <v>29</v>
      </c>
      <c r="C37" t="str">
        <f>_xlfn.CONCAT(Tabelle2!B1,"_att","_solo_","u_","blunt_",ROW()-1)</f>
        <v>m_att_solo_u_blunt_36</v>
      </c>
    </row>
    <row r="38" spans="1:3" x14ac:dyDescent="0.3">
      <c r="A38" t="s">
        <v>37</v>
      </c>
      <c r="B38" t="s">
        <v>29</v>
      </c>
      <c r="C38" t="str">
        <f>_xlfn.CONCAT(Tabelle2!B1,"_att","_solo_","u_","bow_",ROW()-1)</f>
        <v>m_att_solo_u_bow_37</v>
      </c>
    </row>
    <row r="39" spans="1:3" x14ac:dyDescent="0.3">
      <c r="A39" t="s">
        <v>38</v>
      </c>
      <c r="B39" t="s">
        <v>29</v>
      </c>
      <c r="C39" t="str">
        <f>_xlfn.CONCAT(Tabelle2!B1,"_att","_solo_","u_","all_",ROW()-1)</f>
        <v>m_att_solo_u_all_38</v>
      </c>
    </row>
    <row r="40" spans="1:3" x14ac:dyDescent="0.3">
      <c r="A40" t="s">
        <v>39</v>
      </c>
      <c r="B40" t="s">
        <v>29</v>
      </c>
      <c r="C40" t="str">
        <f>_xlfn.CONCAT(Tabelle2!B1,"_att","_solo_","u_","all_",ROW()-1)</f>
        <v>m_att_solo_u_all_39</v>
      </c>
    </row>
    <row r="41" spans="1:3" x14ac:dyDescent="0.3">
      <c r="A41" t="s">
        <v>40</v>
      </c>
      <c r="B41" t="s">
        <v>29</v>
      </c>
      <c r="C41" t="str">
        <f>_xlfn.CONCAT(Tabelle2!B1,"_att","_solo_","u_","all_",ROW()-1)</f>
        <v>m_att_solo_u_all_40</v>
      </c>
    </row>
    <row r="42" spans="1:3" x14ac:dyDescent="0.3">
      <c r="A42" t="s">
        <v>41</v>
      </c>
      <c r="B42" t="s">
        <v>29</v>
      </c>
      <c r="C42" t="str">
        <f>_xlfn.CONCAT(Tabelle2!B1,"_att","_solo_","u_","all_",ROW()-1)</f>
        <v>m_att_solo_u_all_41</v>
      </c>
    </row>
    <row r="43" spans="1:3" x14ac:dyDescent="0.3">
      <c r="A43" t="s">
        <v>42</v>
      </c>
      <c r="B43" t="s">
        <v>29</v>
      </c>
      <c r="C43" t="str">
        <f>_xlfn.CONCAT(Tabelle2!B1,"_att","_solo_","u_","all_",ROW()-1)</f>
        <v>m_att_solo_u_all_42</v>
      </c>
    </row>
    <row r="45" spans="1:3" x14ac:dyDescent="0.3">
      <c r="A45" t="s">
        <v>43</v>
      </c>
      <c r="B45" t="s">
        <v>44</v>
      </c>
      <c r="C45" t="str">
        <f>_xlfn.CONCAT(Tabelle2!B1,"_detect","_multi_","u_","all_",ROW()-1)</f>
        <v>m_detect_multi_u_all_44</v>
      </c>
    </row>
    <row r="46" spans="1:3" x14ac:dyDescent="0.3">
      <c r="A46" t="s">
        <v>45</v>
      </c>
      <c r="B46" t="s">
        <v>44</v>
      </c>
      <c r="C46" t="str">
        <f>_xlfn.CONCAT(Tabelle2!B1,"_detect","_multi_","u_","all_",ROW()-1)</f>
        <v>m_detect_multi_u_all_45</v>
      </c>
    </row>
    <row r="47" spans="1:3" x14ac:dyDescent="0.3">
      <c r="A47" t="s">
        <v>46</v>
      </c>
      <c r="B47" t="s">
        <v>44</v>
      </c>
      <c r="C47" t="str">
        <f>_xlfn.CONCAT(Tabelle2!B1,"_detect","_multi_","u_","all_",ROW()-1)</f>
        <v>m_detect_multi_u_all_46</v>
      </c>
    </row>
    <row r="48" spans="1:3" x14ac:dyDescent="0.3">
      <c r="A48" t="s">
        <v>47</v>
      </c>
      <c r="B48" t="s">
        <v>44</v>
      </c>
      <c r="C48" t="str">
        <f>_xlfn.CONCAT(Tabelle2!B1,"_detect","_multi_","u_","all_",ROW()-1)</f>
        <v>m_detect_multi_u_all_47</v>
      </c>
    </row>
    <row r="49" spans="1:3" x14ac:dyDescent="0.3">
      <c r="A49" t="s">
        <v>48</v>
      </c>
      <c r="B49" t="s">
        <v>44</v>
      </c>
      <c r="C49" t="str">
        <f>_xlfn.CONCAT(Tabelle2!B1,"_detect","_multi_","u_","all_",ROW()-1)</f>
        <v>m_detect_multi_u_all_48</v>
      </c>
    </row>
    <row r="50" spans="1:3" x14ac:dyDescent="0.3">
      <c r="A50" t="s">
        <v>49</v>
      </c>
      <c r="B50" t="s">
        <v>44</v>
      </c>
      <c r="C50" t="str">
        <f>_xlfn.CONCAT(Tabelle2!B1,"_detect","_multi_","u_","all_",ROW()-1)</f>
        <v>m_detect_multi_u_all_49</v>
      </c>
    </row>
    <row r="51" spans="1:3" x14ac:dyDescent="0.3">
      <c r="A51" t="s">
        <v>50</v>
      </c>
      <c r="B51" t="s">
        <v>44</v>
      </c>
      <c r="C51" t="str">
        <f>_xlfn.CONCAT(Tabelle2!B1,"_detect","_multi_","u_","all_",ROW()-1)</f>
        <v>m_detect_multi_u_all_50</v>
      </c>
    </row>
    <row r="52" spans="1:3" x14ac:dyDescent="0.3">
      <c r="A52" t="s">
        <v>51</v>
      </c>
      <c r="B52" t="s">
        <v>44</v>
      </c>
      <c r="C52" t="str">
        <f>_xlfn.CONCAT(Tabelle2!B1,"_detect","_multi_","u_","all_",ROW()-1)</f>
        <v>m_detect_multi_u_all_51</v>
      </c>
    </row>
    <row r="54" spans="1:3" x14ac:dyDescent="0.3">
      <c r="A54" t="s">
        <v>52</v>
      </c>
      <c r="B54" t="s">
        <v>53</v>
      </c>
      <c r="C54" t="str">
        <f>_xlfn.CONCAT(Tabelle2!B1,"_att","_multi_","m_","all_",ROW()-1)</f>
        <v>m_att_multi_m_all_53</v>
      </c>
    </row>
    <row r="55" spans="1:3" x14ac:dyDescent="0.3">
      <c r="A55" t="s">
        <v>54</v>
      </c>
      <c r="B55" t="s">
        <v>53</v>
      </c>
      <c r="C55" t="str">
        <f>_xlfn.CONCAT(Tabelle2!B1,"_att","_multi_","f_","all_",ROW()-1)</f>
        <v>m_att_multi_f_all_54</v>
      </c>
    </row>
    <row r="56" spans="1:3" x14ac:dyDescent="0.3">
      <c r="A56" t="s">
        <v>55</v>
      </c>
      <c r="B56" t="s">
        <v>53</v>
      </c>
      <c r="C56" t="str">
        <f>_xlfn.CONCAT(Tabelle2!B1,"_att","_multi_","u_","all_",ROW()-1)</f>
        <v>m_att_multi_u_all_55</v>
      </c>
    </row>
    <row r="57" spans="1:3" x14ac:dyDescent="0.3">
      <c r="A57" t="s">
        <v>56</v>
      </c>
      <c r="B57" t="s">
        <v>53</v>
      </c>
      <c r="C57" t="str">
        <f>_xlfn.CONCAT(Tabelle2!B1,"_att","_multi_","m_","all_",ROW()-1)</f>
        <v>m_att_multi_m_all_56</v>
      </c>
    </row>
    <row r="58" spans="1:3" x14ac:dyDescent="0.3">
      <c r="A58" t="s">
        <v>57</v>
      </c>
      <c r="B58" t="s">
        <v>53</v>
      </c>
      <c r="C58" t="str">
        <f>_xlfn.CONCAT(Tabelle2!B1,"_att","_multi_","f_","all_",ROW()-1)</f>
        <v>m_att_multi_f_all_57</v>
      </c>
    </row>
    <row r="59" spans="1:3" x14ac:dyDescent="0.3">
      <c r="A59" t="s">
        <v>58</v>
      </c>
      <c r="B59" t="s">
        <v>53</v>
      </c>
      <c r="C59" t="str">
        <f>_xlfn.CONCAT(Tabelle2!B1,"_att","_multi_","m_","all_",ROW()-1)</f>
        <v>m_att_multi_m_all_58</v>
      </c>
    </row>
    <row r="60" spans="1:3" x14ac:dyDescent="0.3">
      <c r="A60" t="s">
        <v>59</v>
      </c>
      <c r="B60" t="s">
        <v>53</v>
      </c>
      <c r="C60" t="str">
        <f>_xlfn.CONCAT(Tabelle2!B1,"_att","_multi_","f_","all_",ROW()-1)</f>
        <v>m_att_multi_f_all_59</v>
      </c>
    </row>
    <row r="61" spans="1:3" x14ac:dyDescent="0.3">
      <c r="A61" t="s">
        <v>60</v>
      </c>
      <c r="B61" t="s">
        <v>53</v>
      </c>
      <c r="C61" t="str">
        <f>_xlfn.CONCAT(Tabelle2!B1,"_att","_multi_","u_","all_",ROW()-1)</f>
        <v>m_att_multi_u_all_60</v>
      </c>
    </row>
    <row r="63" spans="1:3" x14ac:dyDescent="0.3">
      <c r="A63" t="s">
        <v>61</v>
      </c>
      <c r="B63" t="s">
        <v>62</v>
      </c>
      <c r="C63" t="str">
        <f>_xlfn.CONCAT(Tabelle2!B1,"_affirm","_multi_","u_","all_",ROW()-1)</f>
        <v>m_affirm_multi_u_all_62</v>
      </c>
    </row>
    <row r="64" spans="1:3" x14ac:dyDescent="0.3">
      <c r="A64" t="s">
        <v>63</v>
      </c>
      <c r="B64" t="s">
        <v>62</v>
      </c>
      <c r="C64" t="str">
        <f>_xlfn.CONCAT(Tabelle2!B1,"_affirm","_multi_","u_","all_",ROW()-1)</f>
        <v>m_affirm_multi_u_all_63</v>
      </c>
    </row>
    <row r="65" spans="1:3" x14ac:dyDescent="0.3">
      <c r="A65" t="s">
        <v>64</v>
      </c>
      <c r="B65" t="s">
        <v>62</v>
      </c>
      <c r="C65" t="str">
        <f>_xlfn.CONCAT(Tabelle2!B1,"_affirm","_multi_","m_","all_",ROW()-1)</f>
        <v>m_affirm_multi_m_all_64</v>
      </c>
    </row>
    <row r="66" spans="1:3" x14ac:dyDescent="0.3">
      <c r="A66" t="s">
        <v>65</v>
      </c>
      <c r="B66" t="s">
        <v>62</v>
      </c>
      <c r="C66" t="str">
        <f>_xlfn.CONCAT(Tabelle2!B1,"_affirm","_multi_","f_","all_",ROW()-1)</f>
        <v>m_affirm_multi_f_all_65</v>
      </c>
    </row>
    <row r="67" spans="1:3" x14ac:dyDescent="0.3">
      <c r="A67" t="s">
        <v>66</v>
      </c>
      <c r="B67" t="s">
        <v>62</v>
      </c>
      <c r="C67" t="str">
        <f>_xlfn.CONCAT(Tabelle2!B1,"_affirm","_multi_","u_","all_",ROW()-1)</f>
        <v>m_affirm_multi_u_all_66</v>
      </c>
    </row>
    <row r="68" spans="1:3" x14ac:dyDescent="0.3">
      <c r="A68" t="s">
        <v>67</v>
      </c>
      <c r="B68" t="s">
        <v>62</v>
      </c>
      <c r="C68" t="str">
        <f>_xlfn.CONCAT(Tabelle2!B1,"_affirm","_multi_","u_","all_",ROW()-1)</f>
        <v>m_affirm_multi_u_all_67</v>
      </c>
    </row>
    <row r="69" spans="1:3" x14ac:dyDescent="0.3">
      <c r="A69" t="s">
        <v>68</v>
      </c>
      <c r="B69" t="s">
        <v>62</v>
      </c>
      <c r="C69" t="str">
        <f>_xlfn.CONCAT(Tabelle2!B1,"_affirm","_multi_","m_","all_",ROW()-1)</f>
        <v>m_affirm_multi_m_all_68</v>
      </c>
    </row>
    <row r="70" spans="1:3" x14ac:dyDescent="0.3">
      <c r="A70" t="s">
        <v>69</v>
      </c>
      <c r="B70" t="s">
        <v>62</v>
      </c>
      <c r="C70" t="str">
        <f>_xlfn.CONCAT(Tabelle2!B1,"_affirm","_multi_","f_","all_",ROW()-1)</f>
        <v>m_affirm_multi_f_all_69</v>
      </c>
    </row>
    <row r="72" spans="1:3" x14ac:dyDescent="0.3">
      <c r="A72" t="s">
        <v>70</v>
      </c>
      <c r="B72" t="s">
        <v>71</v>
      </c>
      <c r="C72" t="str">
        <f>_xlfn.CONCAT(Tabelle2!B1,"_friendead","_solo_","u_","all_",ROW()-1)</f>
        <v>m_friendead_solo_u_all_71</v>
      </c>
    </row>
    <row r="73" spans="1:3" x14ac:dyDescent="0.3">
      <c r="A73" t="s">
        <v>72</v>
      </c>
      <c r="B73" t="s">
        <v>71</v>
      </c>
      <c r="C73" t="str">
        <f>_xlfn.CONCAT(Tabelle2!B1,"_friendead","_solo_","u_","all_",ROW()-1)</f>
        <v>m_friendead_solo_u_all_72</v>
      </c>
    </row>
    <row r="74" spans="1:3" x14ac:dyDescent="0.3">
      <c r="A74" t="s">
        <v>73</v>
      </c>
      <c r="B74" t="s">
        <v>71</v>
      </c>
      <c r="C74" t="str">
        <f>_xlfn.CONCAT(Tabelle2!B1,"_friendead","_solo_","u_","all_",ROW()-1)</f>
        <v>m_friendead_solo_u_all_73</v>
      </c>
    </row>
    <row r="75" spans="1:3" x14ac:dyDescent="0.3">
      <c r="A75" t="s">
        <v>74</v>
      </c>
      <c r="B75" t="s">
        <v>71</v>
      </c>
      <c r="C75" t="str">
        <f>_xlfn.CONCAT(Tabelle2!B1,"_friendead","_solo_","u_","all_",ROW()-1)</f>
        <v>m_friendead_solo_u_all_74</v>
      </c>
    </row>
    <row r="76" spans="1:3" x14ac:dyDescent="0.3">
      <c r="A76" t="s">
        <v>75</v>
      </c>
      <c r="B76" t="s">
        <v>71</v>
      </c>
      <c r="C76" t="str">
        <f>_xlfn.CONCAT(Tabelle2!B1,"_friendead","_solo_","u_","all_",ROW()-1)</f>
        <v>m_friendead_solo_u_all_75</v>
      </c>
    </row>
    <row r="77" spans="1:3" x14ac:dyDescent="0.3">
      <c r="A77" t="s">
        <v>76</v>
      </c>
      <c r="B77" t="s">
        <v>71</v>
      </c>
      <c r="C77" t="str">
        <f>_xlfn.CONCAT(Tabelle2!B1,"_friendead","_solo_","u_","all_",ROW()-1)</f>
        <v>m_friendead_solo_u_all_76</v>
      </c>
    </row>
    <row r="78" spans="1:3" x14ac:dyDescent="0.3">
      <c r="A78" t="s">
        <v>77</v>
      </c>
      <c r="B78" t="s">
        <v>71</v>
      </c>
      <c r="C78" t="str">
        <f>_xlfn.CONCAT(Tabelle2!B1,"_friendead","_solo_","u_","all_",ROW()-1)</f>
        <v>m_friendead_solo_u_all_77</v>
      </c>
    </row>
    <row r="80" spans="1:3" x14ac:dyDescent="0.3">
      <c r="A80" t="s">
        <v>78</v>
      </c>
      <c r="B80" t="s">
        <v>79</v>
      </c>
      <c r="C80" t="str">
        <f>_xlfn.CONCAT(Tabelle2!B1,"_friendead","_solo_","u_","all_",ROW()-1)</f>
        <v>m_friendead_solo_u_all_79</v>
      </c>
    </row>
    <row r="81" spans="1:3" x14ac:dyDescent="0.3">
      <c r="A81" t="s">
        <v>80</v>
      </c>
      <c r="B81" t="s">
        <v>79</v>
      </c>
      <c r="C81" t="str">
        <f>_xlfn.CONCAT(Tabelle2!B1,"_friendead","_solo_","u_","all_",ROW()-1)</f>
        <v>m_friendead_solo_u_all_80</v>
      </c>
    </row>
    <row r="82" spans="1:3" x14ac:dyDescent="0.3">
      <c r="A82" t="s">
        <v>81</v>
      </c>
      <c r="B82" t="s">
        <v>79</v>
      </c>
      <c r="C82" t="str">
        <f>_xlfn.CONCAT(Tabelle2!B1,"_friendead","_solo_","u_","all_",ROW()-1)</f>
        <v>m_friendead_solo_u_all_81</v>
      </c>
    </row>
    <row r="83" spans="1:3" x14ac:dyDescent="0.3">
      <c r="A83" t="s">
        <v>82</v>
      </c>
      <c r="B83" t="s">
        <v>79</v>
      </c>
      <c r="C83" t="str">
        <f>_xlfn.CONCAT(Tabelle2!B1,"_friendead","_solo_","u_","all_",ROW()-1)</f>
        <v>m_friendead_solo_u_all_82</v>
      </c>
    </row>
    <row r="84" spans="1:3" x14ac:dyDescent="0.3">
      <c r="A84" t="s">
        <v>83</v>
      </c>
      <c r="B84" t="s">
        <v>79</v>
      </c>
      <c r="C84" t="str">
        <f>_xlfn.CONCAT(Tabelle2!B1,"_friendead","_solo_","u_","all_",ROW()-1)</f>
        <v>m_friendead_solo_u_all_83</v>
      </c>
    </row>
    <row r="86" spans="1:3" x14ac:dyDescent="0.3">
      <c r="A86" t="s">
        <v>84</v>
      </c>
      <c r="B86" t="s">
        <v>85</v>
      </c>
      <c r="C86" t="str">
        <f>_xlfn.CONCAT(Tabelle2!B1,"_playermiss","_solo_","u_","all_",ROW()-1)</f>
        <v>m_playermiss_solo_u_all_85</v>
      </c>
    </row>
    <row r="87" spans="1:3" x14ac:dyDescent="0.3">
      <c r="A87" t="s">
        <v>86</v>
      </c>
      <c r="B87" t="s">
        <v>85</v>
      </c>
      <c r="C87" t="str">
        <f>_xlfn.CONCAT(Tabelle2!B1,"_playermiss","_solo_","u_","all_",ROW()-1)</f>
        <v>m_playermiss_solo_u_all_86</v>
      </c>
    </row>
    <row r="88" spans="1:3" x14ac:dyDescent="0.3">
      <c r="A88" t="s">
        <v>87</v>
      </c>
      <c r="B88" t="s">
        <v>85</v>
      </c>
      <c r="C88" t="str">
        <f>_xlfn.CONCAT(Tabelle2!B1,"_playermiss","_solo_","u_","all_",ROW()-1)</f>
        <v>m_playermiss_solo_u_all_87</v>
      </c>
    </row>
    <row r="89" spans="1:3" x14ac:dyDescent="0.3">
      <c r="A89" t="s">
        <v>88</v>
      </c>
      <c r="B89" t="s">
        <v>85</v>
      </c>
      <c r="C89" t="str">
        <f>_xlfn.CONCAT(Tabelle2!B1,"_playermiss","_solo_","u_","all_",ROW()-1)</f>
        <v>m_playermiss_solo_u_all_88</v>
      </c>
    </row>
    <row r="90" spans="1:3" x14ac:dyDescent="0.3">
      <c r="A90" t="s">
        <v>89</v>
      </c>
      <c r="B90" t="s">
        <v>85</v>
      </c>
      <c r="C90" t="str">
        <f>_xlfn.CONCAT(Tabelle2!B1,"_playermiss","_solo_","u_","all_",ROW()-1)</f>
        <v>m_playermiss_solo_u_all_89</v>
      </c>
    </row>
    <row r="91" spans="1:3" x14ac:dyDescent="0.3">
      <c r="A91" t="s">
        <v>90</v>
      </c>
      <c r="B91" t="s">
        <v>85</v>
      </c>
      <c r="C91" t="str">
        <f>_xlfn.CONCAT(Tabelle2!B1,"_playermiss","_solo_","u_","all_",ROW()-1)</f>
        <v>m_playermiss_solo_u_all_90</v>
      </c>
    </row>
    <row r="92" spans="1:3" x14ac:dyDescent="0.3">
      <c r="A92" t="s">
        <v>91</v>
      </c>
      <c r="B92" t="s">
        <v>85</v>
      </c>
      <c r="C92" t="str">
        <f>_xlfn.CONCAT(Tabelle2!B1,"_playermiss","_solo_","u_","all_",ROW()-1)</f>
        <v>m_playermiss_solo_u_all_91</v>
      </c>
    </row>
    <row r="94" spans="1:3" x14ac:dyDescent="0.3">
      <c r="A94" t="s">
        <v>92</v>
      </c>
      <c r="B94" t="s">
        <v>93</v>
      </c>
      <c r="C94" t="str">
        <f>_xlfn.CONCAT(Tabelle2!B1,"_playerdeath","_solo_","u_","all_",ROW()-1)</f>
        <v>m_playerdeath_solo_u_all_93</v>
      </c>
    </row>
    <row r="95" spans="1:3" x14ac:dyDescent="0.3">
      <c r="A95" t="s">
        <v>92</v>
      </c>
      <c r="B95" t="s">
        <v>94</v>
      </c>
      <c r="C95" t="str">
        <f>_xlfn.CONCAT(Tabelle2!B1,"_playerdeath","_solo_","u_","all_",ROW()-1)</f>
        <v>m_playerdeath_solo_u_all_94</v>
      </c>
    </row>
    <row r="96" spans="1:3" x14ac:dyDescent="0.3">
      <c r="A96" t="s">
        <v>92</v>
      </c>
      <c r="B96" t="s">
        <v>95</v>
      </c>
      <c r="C96" t="str">
        <f>_xlfn.CONCAT(Tabelle2!B1,"_playerdeath","_solo_","u_","all_",ROW()-1)</f>
        <v>m_playerdeath_solo_u_all_95</v>
      </c>
    </row>
    <row r="97" spans="1:3" x14ac:dyDescent="0.3">
      <c r="A97" t="s">
        <v>96</v>
      </c>
      <c r="B97" t="s">
        <v>97</v>
      </c>
      <c r="C97" t="str">
        <f>_xlfn.CONCAT(Tabelle2!B1,"_playerdeath","_solo_","u_","all_",ROW()-1)</f>
        <v>m_playerdeath_solo_u_all_96</v>
      </c>
    </row>
    <row r="98" spans="1:3" x14ac:dyDescent="0.3">
      <c r="A98" t="s">
        <v>98</v>
      </c>
      <c r="B98" t="s">
        <v>97</v>
      </c>
      <c r="C98" t="str">
        <f>_xlfn.CONCAT(Tabelle2!B1,"_playerdeath","_solo_","u_","all_",ROW()-1)</f>
        <v>m_playerdeath_solo_u_all_97</v>
      </c>
    </row>
    <row r="99" spans="1:3" x14ac:dyDescent="0.3">
      <c r="A99" t="s">
        <v>99</v>
      </c>
      <c r="B99" t="s">
        <v>97</v>
      </c>
      <c r="C99" t="str">
        <f>_xlfn.CONCAT(Tabelle2!B1,"_playerdeath","_solo_","u_","all_",ROW()-1)</f>
        <v>m_playerdeath_solo_u_all_98</v>
      </c>
    </row>
    <row r="100" spans="1:3" x14ac:dyDescent="0.3">
      <c r="A100" t="s">
        <v>100</v>
      </c>
      <c r="B100" t="s">
        <v>97</v>
      </c>
      <c r="C100" t="str">
        <f>_xlfn.CONCAT(Tabelle2!B1,"_playerdeath","_solo_","u_","all_",ROW()-1)</f>
        <v>m_playerdeath_solo_u_all_99</v>
      </c>
    </row>
    <row r="101" spans="1:3" x14ac:dyDescent="0.3">
      <c r="A101" t="s">
        <v>101</v>
      </c>
      <c r="B101" t="s">
        <v>97</v>
      </c>
      <c r="C101" t="str">
        <f>_xlfn.CONCAT(Tabelle2!B1,"_playerdeath","_solo_","u_","all_",ROW()-1)</f>
        <v>m_playerdeath_solo_u_all_100</v>
      </c>
    </row>
    <row r="102" spans="1:3" x14ac:dyDescent="0.3">
      <c r="A102" t="s">
        <v>102</v>
      </c>
      <c r="B102" t="s">
        <v>97</v>
      </c>
      <c r="C102" t="str">
        <f>_xlfn.CONCAT(Tabelle2!B1,"_playerdeath","_solo_","u_","all_",ROW()-1)</f>
        <v>m_playerdeath_solo_u_all_101</v>
      </c>
    </row>
    <row r="103" spans="1:3" x14ac:dyDescent="0.3">
      <c r="A103" t="s">
        <v>103</v>
      </c>
      <c r="B103" t="s">
        <v>97</v>
      </c>
      <c r="C103" t="str">
        <f>_xlfn.CONCAT(Tabelle2!B1,"_playerdeath","_solo_","u_","all_",ROW()-1)</f>
        <v>m_playerdeath_solo_u_all_102</v>
      </c>
    </row>
    <row r="104" spans="1:3" x14ac:dyDescent="0.3">
      <c r="A104" t="s">
        <v>104</v>
      </c>
      <c r="B104" t="s">
        <v>97</v>
      </c>
      <c r="C104" t="str">
        <f>_xlfn.CONCAT(Tabelle2!B1,"_playerdeath","_solo_","u_","all_",ROW()-1)</f>
        <v>m_playerdeath_solo_u_all_103</v>
      </c>
    </row>
    <row r="105" spans="1:3" x14ac:dyDescent="0.3">
      <c r="A105" t="s">
        <v>105</v>
      </c>
      <c r="B105" t="s">
        <v>97</v>
      </c>
      <c r="C105" t="str">
        <f>_xlfn.CONCAT(Tabelle2!B1,"_playerdeath","_solo_","u_","all_",ROW()-1)</f>
        <v>m_playerdeath_solo_u_all_104</v>
      </c>
    </row>
    <row r="107" spans="1:3" x14ac:dyDescent="0.3">
      <c r="A107" t="s">
        <v>106</v>
      </c>
      <c r="B107" t="s">
        <v>107</v>
      </c>
      <c r="C107" t="str">
        <f>_xlfn.CONCAT(Tabelle2!B1,"_dialog_1_",ROW()-1)</f>
        <v>m_dialog_1_106</v>
      </c>
    </row>
    <row r="108" spans="1:3" x14ac:dyDescent="0.3">
      <c r="A108" t="s">
        <v>108</v>
      </c>
      <c r="B108" t="s">
        <v>109</v>
      </c>
      <c r="C108" t="str">
        <f>_xlfn.CONCAT(Tabelle2!B1,"_dialog_1_",ROW()-1)</f>
        <v>m_dialog_1_107</v>
      </c>
    </row>
    <row r="109" spans="1:3" x14ac:dyDescent="0.3">
      <c r="A109" t="s">
        <v>110</v>
      </c>
      <c r="B109" t="s">
        <v>109</v>
      </c>
      <c r="C109" t="str">
        <f>_xlfn.CONCAT(Tabelle2!B1,"_dialog_1_",ROW()-1)</f>
        <v>m_dialog_1_108</v>
      </c>
    </row>
    <row r="111" spans="1:3" x14ac:dyDescent="0.3">
      <c r="A111" t="s">
        <v>111</v>
      </c>
      <c r="B111" t="s">
        <v>107</v>
      </c>
      <c r="C111" t="str">
        <f>_xlfn.CONCAT(Tabelle2!B1,"_dialog_2_",ROW()-1)</f>
        <v>m_dialog_2_110</v>
      </c>
    </row>
    <row r="112" spans="1:3" x14ac:dyDescent="0.3">
      <c r="A112" t="s">
        <v>112</v>
      </c>
      <c r="B112" t="s">
        <v>109</v>
      </c>
      <c r="C112" t="str">
        <f>_xlfn.CONCAT(Tabelle2!B1,"_dialog_2_",ROW()-1)</f>
        <v>m_dialog_2_111</v>
      </c>
    </row>
    <row r="113" spans="1:3" x14ac:dyDescent="0.3">
      <c r="A113" t="s">
        <v>113</v>
      </c>
      <c r="B113" t="s">
        <v>109</v>
      </c>
      <c r="C113" t="str">
        <f>_xlfn.CONCAT(Tabelle2!B1,"_dialog_2_",ROW()-1)</f>
        <v>m_dialog_2_112</v>
      </c>
    </row>
    <row r="115" spans="1:3" x14ac:dyDescent="0.3">
      <c r="A115" t="s">
        <v>114</v>
      </c>
      <c r="B115" t="s">
        <v>107</v>
      </c>
      <c r="C115" t="str">
        <f>_xlfn.CONCAT(Tabelle2!B1,"_dialog_3_",ROW()-1)</f>
        <v>m_dialog_3_114</v>
      </c>
    </row>
    <row r="116" spans="1:3" x14ac:dyDescent="0.3">
      <c r="A116" t="s">
        <v>115</v>
      </c>
      <c r="B116" t="s">
        <v>109</v>
      </c>
      <c r="C116" t="str">
        <f>_xlfn.CONCAT(Tabelle2!B1,"_dialog_3_",ROW()-1)</f>
        <v>m_dialog_3_115</v>
      </c>
    </row>
    <row r="117" spans="1:3" x14ac:dyDescent="0.3">
      <c r="A117" t="s">
        <v>116</v>
      </c>
      <c r="B117" t="s">
        <v>109</v>
      </c>
      <c r="C117" t="str">
        <f>_xlfn.CONCAT(Tabelle2!B1,"_dialog_3_",ROW()-1)</f>
        <v>m_dialog_3_116</v>
      </c>
    </row>
    <row r="119" spans="1:3" x14ac:dyDescent="0.3">
      <c r="A119" t="s">
        <v>117</v>
      </c>
      <c r="B119" t="s">
        <v>107</v>
      </c>
      <c r="C119" t="str">
        <f>_xlfn.CONCAT(Tabelle2!B1,"_dialog_4_",ROW()-1)</f>
        <v>m_dialog_4_118</v>
      </c>
    </row>
    <row r="120" spans="1:3" x14ac:dyDescent="0.3">
      <c r="A120" t="s">
        <v>118</v>
      </c>
      <c r="B120" t="s">
        <v>109</v>
      </c>
      <c r="C120" t="str">
        <f>_xlfn.CONCAT(Tabelle2!B1,"_dialog_4_",ROW()-1)</f>
        <v>m_dialog_4_119</v>
      </c>
    </row>
    <row r="121" spans="1:3" x14ac:dyDescent="0.3">
      <c r="A121" t="s">
        <v>119</v>
      </c>
      <c r="B121" t="s">
        <v>109</v>
      </c>
      <c r="C121" t="str">
        <f>_xlfn.CONCAT(Tabelle2!B1,"_dialog_4_",ROW()-1)</f>
        <v>m_dialog_4_120</v>
      </c>
    </row>
    <row r="123" spans="1:3" x14ac:dyDescent="0.3">
      <c r="A123" t="s">
        <v>120</v>
      </c>
      <c r="B123" t="s">
        <v>107</v>
      </c>
      <c r="C123" t="str">
        <f>_xlfn.CONCAT(Tabelle2!B1,"_dialog_5_",ROW()-1)</f>
        <v>m_dialog_5_122</v>
      </c>
    </row>
    <row r="124" spans="1:3" x14ac:dyDescent="0.3">
      <c r="A124" t="s">
        <v>121</v>
      </c>
      <c r="B124" t="s">
        <v>109</v>
      </c>
      <c r="C124" t="str">
        <f>_xlfn.CONCAT(Tabelle2!B1,"_dialog_5_",ROW()-1)</f>
        <v>m_dialog_5_123</v>
      </c>
    </row>
    <row r="125" spans="1:3" x14ac:dyDescent="0.3">
      <c r="A125" t="s">
        <v>122</v>
      </c>
      <c r="B125" t="s">
        <v>109</v>
      </c>
      <c r="C125" t="str">
        <f>_xlfn.CONCAT(Tabelle2!B1,"_dialog_5_",ROW()-1)</f>
        <v>m_dialog_5_124</v>
      </c>
    </row>
    <row r="127" spans="1:3" x14ac:dyDescent="0.3">
      <c r="A127" t="s">
        <v>123</v>
      </c>
      <c r="B127" t="s">
        <v>107</v>
      </c>
      <c r="C127" t="str">
        <f>_xlfn.CONCAT(Tabelle2!B1,"_dialog_6_",ROW()-1)</f>
        <v>m_dialog_6_126</v>
      </c>
    </row>
    <row r="128" spans="1:3" x14ac:dyDescent="0.3">
      <c r="A128" t="s">
        <v>124</v>
      </c>
      <c r="B128" t="s">
        <v>109</v>
      </c>
      <c r="C128" t="str">
        <f>_xlfn.CONCAT(Tabelle2!B1,"_dialog_6_",ROW()-1)</f>
        <v>m_dialog_6_127</v>
      </c>
    </row>
    <row r="129" spans="1:3" x14ac:dyDescent="0.3">
      <c r="A129" t="s">
        <v>125</v>
      </c>
      <c r="B129" t="s">
        <v>109</v>
      </c>
      <c r="C129" t="str">
        <f>_xlfn.CONCAT(Tabelle2!B1,"_dialog_6_",ROW()-1)</f>
        <v>m_dialog_6_128</v>
      </c>
    </row>
    <row r="131" spans="1:3" x14ac:dyDescent="0.3">
      <c r="A131" t="s">
        <v>126</v>
      </c>
      <c r="B131" t="s">
        <v>107</v>
      </c>
      <c r="C131" t="str">
        <f>_xlfn.CONCAT(Tabelle2!B1,"_dialog_7_",ROW()-1)</f>
        <v>m_dialog_7_130</v>
      </c>
    </row>
    <row r="132" spans="1:3" x14ac:dyDescent="0.3">
      <c r="A132" t="s">
        <v>127</v>
      </c>
      <c r="B132" t="s">
        <v>109</v>
      </c>
      <c r="C132" t="str">
        <f>_xlfn.CONCAT(Tabelle2!B1,"_dialog_7_",ROW()-1)</f>
        <v>m_dialog_7_131</v>
      </c>
    </row>
    <row r="133" spans="1:3" x14ac:dyDescent="0.3">
      <c r="A133" t="s">
        <v>128</v>
      </c>
      <c r="B133" t="s">
        <v>109</v>
      </c>
      <c r="C133" t="str">
        <f>_xlfn.CONCAT(Tabelle2!B1,"_dialog_7_",ROW()-1)</f>
        <v>m_dialog_7_132</v>
      </c>
    </row>
    <row r="135" spans="1:3" x14ac:dyDescent="0.3">
      <c r="A135" t="s">
        <v>129</v>
      </c>
      <c r="B135" t="s">
        <v>107</v>
      </c>
      <c r="C135" t="str">
        <f>_xlfn.CONCAT(Tabelle2!B1,"_dialog_8_",ROW()-1)</f>
        <v>m_dialog_8_134</v>
      </c>
    </row>
    <row r="136" spans="1:3" x14ac:dyDescent="0.3">
      <c r="A136" t="s">
        <v>130</v>
      </c>
      <c r="B136" t="s">
        <v>109</v>
      </c>
      <c r="C136" t="str">
        <f>_xlfn.CONCAT(Tabelle2!B1,"_dialog_8_",ROW()-1)</f>
        <v>m_dialog_8_135</v>
      </c>
    </row>
    <row r="137" spans="1:3" x14ac:dyDescent="0.3">
      <c r="A137" t="s">
        <v>131</v>
      </c>
      <c r="B137" t="s">
        <v>109</v>
      </c>
      <c r="C137" t="str">
        <f>_xlfn.CONCAT(Tabelle2!B1,"_dialog_8_",ROW()-1)</f>
        <v>m_dialog_8_136</v>
      </c>
    </row>
    <row r="139" spans="1:3" x14ac:dyDescent="0.3">
      <c r="A139" t="s">
        <v>132</v>
      </c>
      <c r="B139" t="s">
        <v>107</v>
      </c>
      <c r="C139" t="str">
        <f>_xlfn.CONCAT(Tabelle2!B1,"_dialog_9_",ROW()-1)</f>
        <v>m_dialog_9_138</v>
      </c>
    </row>
    <row r="140" spans="1:3" x14ac:dyDescent="0.3">
      <c r="A140" t="s">
        <v>133</v>
      </c>
      <c r="B140" t="s">
        <v>109</v>
      </c>
      <c r="C140" t="str">
        <f>_xlfn.CONCAT(Tabelle2!B1,"_dialog_9_",ROW()-1)</f>
        <v>m_dialog_9_139</v>
      </c>
    </row>
    <row r="141" spans="1:3" x14ac:dyDescent="0.3">
      <c r="A141" t="s">
        <v>134</v>
      </c>
      <c r="B141" t="s">
        <v>109</v>
      </c>
      <c r="C141" t="str">
        <f>_xlfn.CONCAT(Tabelle2!B1,"_dialog_9_",ROW()-1)</f>
        <v>m_dialog_9_140</v>
      </c>
    </row>
    <row r="143" spans="1:3" x14ac:dyDescent="0.3">
      <c r="A143" t="s">
        <v>135</v>
      </c>
      <c r="B143" t="s">
        <v>107</v>
      </c>
      <c r="C143" t="str">
        <f>_xlfn.CONCAT(Tabelle2!B1,"_dialog_10_",ROW()-1)</f>
        <v>m_dialog_10_142</v>
      </c>
    </row>
    <row r="144" spans="1:3" x14ac:dyDescent="0.3">
      <c r="A144" t="s">
        <v>136</v>
      </c>
      <c r="B144" t="s">
        <v>109</v>
      </c>
      <c r="C144" t="str">
        <f>_xlfn.CONCAT(Tabelle2!B1,"_dialog_10_",ROW()-1)</f>
        <v>m_dialog_10_143</v>
      </c>
    </row>
    <row r="145" spans="1:3" x14ac:dyDescent="0.3">
      <c r="A145" t="s">
        <v>137</v>
      </c>
      <c r="B145" t="s">
        <v>109</v>
      </c>
      <c r="C145" t="str">
        <f>_xlfn.CONCAT(Tabelle2!B1,"_dialog_10_",ROW()-1)</f>
        <v>m_dialog_10_144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BEC3-695C-4429-8969-95A55A88C5C9}">
  <dimension ref="A1:B2"/>
  <sheetViews>
    <sheetView workbookViewId="0">
      <selection activeCell="B3" sqref="B3"/>
    </sheetView>
  </sheetViews>
  <sheetFormatPr baseColWidth="10" defaultColWidth="11.44140625" defaultRowHeight="14.4" x14ac:dyDescent="0.3"/>
  <sheetData>
    <row r="1" spans="1:2" x14ac:dyDescent="0.3">
      <c r="A1" t="s">
        <v>138</v>
      </c>
      <c r="B1" t="s">
        <v>140</v>
      </c>
    </row>
    <row r="2" spans="1:2" x14ac:dyDescent="0.3">
      <c r="A2" t="s">
        <v>139</v>
      </c>
      <c r="B2" t="s">
        <v>141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 Meisner</dc:creator>
  <cp:keywords/>
  <dc:description/>
  <cp:lastModifiedBy>Marcel Meisner</cp:lastModifiedBy>
  <cp:revision/>
  <dcterms:created xsi:type="dcterms:W3CDTF">2025-03-07T20:16:08Z</dcterms:created>
  <dcterms:modified xsi:type="dcterms:W3CDTF">2025-04-05T08:39:35Z</dcterms:modified>
  <cp:category/>
  <cp:contentStatus/>
</cp:coreProperties>
</file>