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drawings/drawing3.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HP 348 G3\Desktop\EXCEL ASSIGNMRNT\"/>
    </mc:Choice>
  </mc:AlternateContent>
  <bookViews>
    <workbookView xWindow="0" yWindow="0" windowWidth="20490" windowHeight="7155" firstSheet="1" activeTab="4"/>
  </bookViews>
  <sheets>
    <sheet name="NET PROFIT" sheetId="3" r:id="rId1"/>
    <sheet name="PROFIT" sheetId="7" r:id="rId2"/>
    <sheet name="LOSS" sheetId="8" r:id="rId3"/>
    <sheet name="DATA" sheetId="1" r:id="rId4"/>
    <sheet name="PROFIT AND LOSS DASHBOARD" sheetId="2" r:id="rId5"/>
  </sheets>
  <definedNames>
    <definedName name="Slicer_Loss">#N/A</definedName>
    <definedName name="Slicer_Month">#N/A</definedName>
    <definedName name="Slicer_Operating_Expenses">#N/A</definedName>
    <definedName name="Slicer_Year">#N/A</definedName>
  </definedNames>
  <calcPr calcId="152511"/>
  <pivotCaches>
    <pivotCache cacheId="0" r:id="rId6"/>
    <pivotCache cacheId="1"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Lst>
</workbook>
</file>

<file path=xl/calcChain.xml><?xml version="1.0" encoding="utf-8"?>
<calcChain xmlns="http://schemas.openxmlformats.org/spreadsheetml/2006/main">
  <c r="H2" i="1" l="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alcChain>
</file>

<file path=xl/sharedStrings.xml><?xml version="1.0" encoding="utf-8"?>
<sst xmlns="http://schemas.openxmlformats.org/spreadsheetml/2006/main" count="130" uniqueCount="28">
  <si>
    <t>Month</t>
  </si>
  <si>
    <t>Year</t>
  </si>
  <si>
    <t>Revenue</t>
  </si>
  <si>
    <t>COGS</t>
  </si>
  <si>
    <t>Gross Profit</t>
  </si>
  <si>
    <t>Operating Expenses</t>
  </si>
  <si>
    <t>Net Profit</t>
  </si>
  <si>
    <t>January</t>
  </si>
  <si>
    <t>February</t>
  </si>
  <si>
    <t>March</t>
  </si>
  <si>
    <t>April</t>
  </si>
  <si>
    <t>May</t>
  </si>
  <si>
    <t>June</t>
  </si>
  <si>
    <t>July</t>
  </si>
  <si>
    <t>August</t>
  </si>
  <si>
    <t>September</t>
  </si>
  <si>
    <t>October</t>
  </si>
  <si>
    <t>November</t>
  </si>
  <si>
    <t>December</t>
  </si>
  <si>
    <t>Sum of Net Profit</t>
  </si>
  <si>
    <t>Average of Net Profit</t>
  </si>
  <si>
    <t>Sum of Gross Profit</t>
  </si>
  <si>
    <t>Row Labels</t>
  </si>
  <si>
    <t>Grand Total</t>
  </si>
  <si>
    <t>Sum of Operating Expenses</t>
  </si>
  <si>
    <t>Loss</t>
  </si>
  <si>
    <t>Sum of Loss</t>
  </si>
  <si>
    <t>Count of COGS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</si>
</sst>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 #,##0.00"/>
  </numFmts>
  <fonts count="3" x14ac:knownFonts="1">
    <font>
      <sz val="11"/>
      <color theme="1"/>
      <name val="Calibri"/>
      <family val="2"/>
      <scheme val="minor"/>
    </font>
    <font>
      <b/>
      <sz val="11"/>
      <color theme="1"/>
      <name val="Calibri"/>
      <family val="2"/>
      <scheme val="minor"/>
    </font>
    <font>
      <b/>
      <sz val="11"/>
      <color theme="1"/>
      <name val="Calibri"/>
      <scheme val="minor"/>
    </font>
  </fonts>
  <fills count="2">
    <fill>
      <patternFill patternType="none"/>
    </fill>
    <fill>
      <patternFill patternType="gray125"/>
    </fill>
  </fills>
  <borders count="11">
    <border>
      <left/>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
      <left style="thin">
        <color auto="1"/>
      </left>
      <right style="thin">
        <color auto="1"/>
      </right>
      <top/>
      <bottom style="thin">
        <color auto="1"/>
      </bottom>
      <diagonal/>
    </border>
  </borders>
  <cellStyleXfs count="1">
    <xf numFmtId="0" fontId="0" fillId="0" borderId="0"/>
  </cellStyleXfs>
  <cellXfs count="16">
    <xf numFmtId="0" fontId="0" fillId="0" borderId="0" xfId="0"/>
    <xf numFmtId="0" fontId="0" fillId="0" borderId="1" xfId="0" applyBorder="1"/>
    <xf numFmtId="0" fontId="0" fillId="0" borderId="2" xfId="0" applyBorder="1"/>
    <xf numFmtId="0" fontId="0" fillId="0" borderId="3" xfId="0" applyBorder="1"/>
    <xf numFmtId="164" fontId="0" fillId="0" borderId="0" xfId="0" applyNumberFormat="1"/>
    <xf numFmtId="0" fontId="0" fillId="0" borderId="0" xfId="0" pivotButton="1"/>
    <xf numFmtId="164" fontId="0" fillId="0" borderId="4" xfId="0" applyNumberFormat="1" applyBorder="1"/>
    <xf numFmtId="164" fontId="0" fillId="0" borderId="5" xfId="0" applyNumberFormat="1" applyBorder="1"/>
    <xf numFmtId="164" fontId="0" fillId="0" borderId="6" xfId="0" applyNumberFormat="1" applyBorder="1"/>
    <xf numFmtId="164" fontId="0" fillId="0" borderId="7" xfId="0" applyNumberFormat="1" applyBorder="1"/>
    <xf numFmtId="164" fontId="0" fillId="0" borderId="8" xfId="0" applyNumberFormat="1" applyBorder="1"/>
    <xf numFmtId="164" fontId="0" fillId="0" borderId="9" xfId="0" applyNumberFormat="1" applyBorder="1"/>
    <xf numFmtId="0" fontId="1" fillId="0" borderId="10" xfId="0" applyFont="1" applyBorder="1" applyAlignment="1">
      <alignment horizontal="center" vertical="top"/>
    </xf>
    <xf numFmtId="2" fontId="0" fillId="0" borderId="0" xfId="0" applyNumberFormat="1"/>
    <xf numFmtId="0" fontId="0" fillId="0" borderId="0" xfId="0" applyAlignment="1">
      <alignment horizontal="left"/>
    </xf>
    <xf numFmtId="0" fontId="2" fillId="0" borderId="10" xfId="0" applyFont="1" applyBorder="1" applyAlignment="1">
      <alignment horizontal="center" vertical="top"/>
    </xf>
  </cellXfs>
  <cellStyles count="1">
    <cellStyle name="Normal" xfId="0" builtinId="0"/>
  </cellStyles>
  <dxfs count="14">
    <dxf>
      <numFmt numFmtId="0" formatCode="General"/>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quot;₹&quot;\ #,##0.00"/>
    </dxf>
    <dxf>
      <numFmt numFmtId="164" formatCode="&quot;₹&quot;\ #,##0.00"/>
    </dxf>
    <dxf>
      <numFmt numFmtId="164" formatCode="&quot;₹&quot;\ #,##0.00"/>
    </dxf>
    <dxf>
      <numFmt numFmtId="164" formatCode="&quot;₹&quot;\ #,##0.00"/>
    </dxf>
    <dxf>
      <numFmt numFmtId="2" formatCode="0.00"/>
    </dxf>
    <dxf>
      <numFmt numFmtId="2" formatCode="0.00"/>
    </dxf>
    <dxf>
      <numFmt numFmtId="164" formatCode="&quot;₹&quot;\ #,##0.00"/>
    </dxf>
    <dxf>
      <numFmt numFmtId="164" formatCode="&quot;₹&quot;\ #,##0.00"/>
    </dxf>
    <dxf>
      <numFmt numFmtId="164" formatCode="&quot;₹&quot;\ #,##0.00"/>
    </dxf>
    <dxf>
      <numFmt numFmtId="164" formatCode="&quot;₹&quot;\ #,##0.0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[PROFIT AND LOSS DASHBOARD.xlsx]PROFIT!PivotTable2</c:name>
    <c:fmtId val="1"/>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s>
    <c:plotArea>
      <c:layout/>
      <c:barChart>
        <c:barDir val="col"/>
        <c:grouping val="clustered"/>
        <c:varyColors val="0"/>
        <c:ser>
          <c:idx val="0"/>
          <c:order val="0"/>
          <c:tx>
            <c:strRef>
              <c:f>PROFIT!$H$5</c:f>
              <c:strCache>
                <c:ptCount val="1"/>
                <c:pt idx="0">
                  <c:v>Total</c:v>
                </c:pt>
              </c:strCache>
            </c:strRef>
          </c:tx>
          <c:spPr>
            <a:solidFill>
              <a:schemeClr val="accent1"/>
            </a:solidFill>
            <a:ln>
              <a:noFill/>
            </a:ln>
            <a:effectLst/>
          </c:spPr>
          <c:invertIfNegative val="0"/>
          <c:cat>
            <c:strRef>
              <c:f>PROFIT!$G$6:$G$7</c:f>
              <c:strCache>
                <c:ptCount val="1"/>
                <c:pt idx="0">
                  <c:v>June</c:v>
                </c:pt>
              </c:strCache>
            </c:strRef>
          </c:cat>
          <c:val>
            <c:numRef>
              <c:f>PROFIT!$H$6:$H$7</c:f>
              <c:numCache>
                <c:formatCode>"₹"\ #,##0.00</c:formatCode>
                <c:ptCount val="1"/>
                <c:pt idx="0">
                  <c:v>16616</c:v>
                </c:pt>
              </c:numCache>
            </c:numRef>
          </c:val>
        </c:ser>
        <c:dLbls>
          <c:showLegendKey val="0"/>
          <c:showVal val="0"/>
          <c:showCatName val="0"/>
          <c:showSerName val="0"/>
          <c:showPercent val="0"/>
          <c:showBubbleSize val="0"/>
        </c:dLbls>
        <c:gapWidth val="219"/>
        <c:overlap val="-27"/>
        <c:axId val="791342496"/>
        <c:axId val="791340320"/>
      </c:barChart>
      <c:catAx>
        <c:axId val="791342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1340320"/>
        <c:crosses val="autoZero"/>
        <c:auto val="1"/>
        <c:lblAlgn val="ctr"/>
        <c:lblOffset val="100"/>
        <c:noMultiLvlLbl val="0"/>
      </c:catAx>
      <c:valAx>
        <c:axId val="791340320"/>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134249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[PROFIT AND LOSS DASHBOARD.xlsx]LOSS!PivotTable5</c:name>
    <c:fmtId val="0"/>
  </c:pivotSource>
  <c:chart>
    <c:title>
      <c:layout>
        <c:manualLayout>
          <c:xMode val="edge"/>
          <c:yMode val="edge"/>
          <c:x val="0.73972222222222217"/>
          <c:y val="8.23126275882181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s>
    <c:plotArea>
      <c:layout/>
      <c:lineChart>
        <c:grouping val="standard"/>
        <c:varyColors val="0"/>
        <c:ser>
          <c:idx val="0"/>
          <c:order val="0"/>
          <c:tx>
            <c:strRef>
              <c:f>LOSS!$E$3</c:f>
              <c:strCache>
                <c:ptCount val="1"/>
                <c:pt idx="0">
                  <c:v>Total</c:v>
                </c:pt>
              </c:strCache>
            </c:strRef>
          </c:tx>
          <c:spPr>
            <a:ln w="28575" cap="rnd">
              <a:solidFill>
                <a:schemeClr val="accent1"/>
              </a:solidFill>
              <a:round/>
            </a:ln>
            <a:effectLst/>
          </c:spPr>
          <c:marker>
            <c:symbol val="none"/>
          </c:marker>
          <c:cat>
            <c:strRef>
              <c:f>LOSS!$D$4:$D$13</c:f>
              <c:strCache>
                <c:ptCount val="9"/>
                <c:pt idx="0">
                  <c:v>2022</c:v>
                </c:pt>
                <c:pt idx="1">
                  <c:v>2023</c:v>
                </c:pt>
                <c:pt idx="2">
                  <c:v>2024</c:v>
                </c:pt>
                <c:pt idx="3">
                  <c:v>2025</c:v>
                </c:pt>
                <c:pt idx="4">
                  <c:v>2026</c:v>
                </c:pt>
                <c:pt idx="5">
                  <c:v>2027</c:v>
                </c:pt>
                <c:pt idx="6">
                  <c:v>2028</c:v>
                </c:pt>
                <c:pt idx="7">
                  <c:v>2029</c:v>
                </c:pt>
                <c:pt idx="8">
                  <c:v>2030</c:v>
                </c:pt>
              </c:strCache>
            </c:strRef>
          </c:cat>
          <c:val>
            <c:numRef>
              <c:f>LOSS!$E$4:$E$13</c:f>
              <c:numCache>
                <c:formatCode>"₹"\ #,##0.00</c:formatCode>
                <c:ptCount val="9"/>
                <c:pt idx="0">
                  <c:v>353463</c:v>
                </c:pt>
                <c:pt idx="1">
                  <c:v>313272</c:v>
                </c:pt>
                <c:pt idx="2">
                  <c:v>300867</c:v>
                </c:pt>
                <c:pt idx="3">
                  <c:v>285623</c:v>
                </c:pt>
                <c:pt idx="4">
                  <c:v>312637</c:v>
                </c:pt>
                <c:pt idx="5">
                  <c:v>242212</c:v>
                </c:pt>
                <c:pt idx="6">
                  <c:v>276237</c:v>
                </c:pt>
                <c:pt idx="7">
                  <c:v>303819</c:v>
                </c:pt>
                <c:pt idx="8">
                  <c:v>125171</c:v>
                </c:pt>
              </c:numCache>
            </c:numRef>
          </c:val>
          <c:smooth val="0"/>
        </c:ser>
        <c:dLbls>
          <c:showLegendKey val="0"/>
          <c:showVal val="0"/>
          <c:showCatName val="0"/>
          <c:showSerName val="0"/>
          <c:showPercent val="0"/>
          <c:showBubbleSize val="0"/>
        </c:dLbls>
        <c:smooth val="0"/>
        <c:axId val="791341952"/>
        <c:axId val="791343040"/>
      </c:lineChart>
      <c:catAx>
        <c:axId val="791341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1343040"/>
        <c:crosses val="autoZero"/>
        <c:auto val="1"/>
        <c:lblAlgn val="ctr"/>
        <c:lblOffset val="100"/>
        <c:noMultiLvlLbl val="0"/>
      </c:catAx>
      <c:valAx>
        <c:axId val="791343040"/>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1341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[PROFIT AND LOSS DASHBOARD.xlsx]LOSS!PivotTable6</c:name>
    <c:fmtId val="1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LOSS!$R$5</c:f>
              <c:strCache>
                <c:ptCount val="1"/>
                <c:pt idx="0">
                  <c:v>Sum of Gross Profit</c:v>
                </c:pt>
              </c:strCache>
            </c:strRef>
          </c:tx>
          <c:spPr>
            <a:solidFill>
              <a:schemeClr val="accent1"/>
            </a:solidFill>
            <a:ln>
              <a:noFill/>
            </a:ln>
            <a:effectLst/>
          </c:spPr>
          <c:invertIfNegative val="0"/>
          <c:cat>
            <c:strRef>
              <c:f>LOSS!$Q$6:$Q$15</c:f>
              <c:strCache>
                <c:ptCount val="9"/>
                <c:pt idx="0">
                  <c:v>2022</c:v>
                </c:pt>
                <c:pt idx="1">
                  <c:v>2023</c:v>
                </c:pt>
                <c:pt idx="2">
                  <c:v>2024</c:v>
                </c:pt>
                <c:pt idx="3">
                  <c:v>2025</c:v>
                </c:pt>
                <c:pt idx="4">
                  <c:v>2026</c:v>
                </c:pt>
                <c:pt idx="5">
                  <c:v>2027</c:v>
                </c:pt>
                <c:pt idx="6">
                  <c:v>2028</c:v>
                </c:pt>
                <c:pt idx="7">
                  <c:v>2029</c:v>
                </c:pt>
                <c:pt idx="8">
                  <c:v>2030</c:v>
                </c:pt>
              </c:strCache>
            </c:strRef>
          </c:cat>
          <c:val>
            <c:numRef>
              <c:f>LOSS!$R$6:$R$15</c:f>
              <c:numCache>
                <c:formatCode>"₹"\ #,##0.00</c:formatCode>
                <c:ptCount val="9"/>
                <c:pt idx="0">
                  <c:v>658935</c:v>
                </c:pt>
                <c:pt idx="1">
                  <c:v>700504</c:v>
                </c:pt>
                <c:pt idx="2">
                  <c:v>743652</c:v>
                </c:pt>
                <c:pt idx="3">
                  <c:v>620118</c:v>
                </c:pt>
                <c:pt idx="4">
                  <c:v>702286</c:v>
                </c:pt>
                <c:pt idx="5">
                  <c:v>687155</c:v>
                </c:pt>
                <c:pt idx="6">
                  <c:v>838015</c:v>
                </c:pt>
                <c:pt idx="7">
                  <c:v>668488</c:v>
                </c:pt>
                <c:pt idx="8">
                  <c:v>215292</c:v>
                </c:pt>
              </c:numCache>
            </c:numRef>
          </c:val>
        </c:ser>
        <c:ser>
          <c:idx val="1"/>
          <c:order val="1"/>
          <c:tx>
            <c:strRef>
              <c:f>LOSS!$S$5</c:f>
              <c:strCache>
                <c:ptCount val="1"/>
                <c:pt idx="0">
                  <c:v>Sum of Net Profit</c:v>
                </c:pt>
              </c:strCache>
            </c:strRef>
          </c:tx>
          <c:spPr>
            <a:solidFill>
              <a:schemeClr val="accent2"/>
            </a:solidFill>
            <a:ln>
              <a:noFill/>
            </a:ln>
            <a:effectLst/>
          </c:spPr>
          <c:invertIfNegative val="0"/>
          <c:cat>
            <c:strRef>
              <c:f>LOSS!$Q$6:$Q$15</c:f>
              <c:strCache>
                <c:ptCount val="9"/>
                <c:pt idx="0">
                  <c:v>2022</c:v>
                </c:pt>
                <c:pt idx="1">
                  <c:v>2023</c:v>
                </c:pt>
                <c:pt idx="2">
                  <c:v>2024</c:v>
                </c:pt>
                <c:pt idx="3">
                  <c:v>2025</c:v>
                </c:pt>
                <c:pt idx="4">
                  <c:v>2026</c:v>
                </c:pt>
                <c:pt idx="5">
                  <c:v>2027</c:v>
                </c:pt>
                <c:pt idx="6">
                  <c:v>2028</c:v>
                </c:pt>
                <c:pt idx="7">
                  <c:v>2029</c:v>
                </c:pt>
                <c:pt idx="8">
                  <c:v>2030</c:v>
                </c:pt>
              </c:strCache>
            </c:strRef>
          </c:cat>
          <c:val>
            <c:numRef>
              <c:f>LOSS!$S$6:$S$15</c:f>
              <c:numCache>
                <c:formatCode>"₹"\ #,##0.00</c:formatCode>
                <c:ptCount val="9"/>
                <c:pt idx="0">
                  <c:v>305472</c:v>
                </c:pt>
                <c:pt idx="1">
                  <c:v>387232</c:v>
                </c:pt>
                <c:pt idx="2">
                  <c:v>442785</c:v>
                </c:pt>
                <c:pt idx="3">
                  <c:v>334495</c:v>
                </c:pt>
                <c:pt idx="4">
                  <c:v>389649</c:v>
                </c:pt>
                <c:pt idx="5">
                  <c:v>444943</c:v>
                </c:pt>
                <c:pt idx="6">
                  <c:v>561778</c:v>
                </c:pt>
                <c:pt idx="7">
                  <c:v>364669</c:v>
                </c:pt>
                <c:pt idx="8">
                  <c:v>90121</c:v>
                </c:pt>
              </c:numCache>
            </c:numRef>
          </c:val>
        </c:ser>
        <c:ser>
          <c:idx val="2"/>
          <c:order val="2"/>
          <c:tx>
            <c:strRef>
              <c:f>LOSS!$T$5</c:f>
              <c:strCache>
                <c:ptCount val="1"/>
                <c:pt idx="0">
                  <c:v>Sum of Loss</c:v>
                </c:pt>
              </c:strCache>
            </c:strRef>
          </c:tx>
          <c:spPr>
            <a:solidFill>
              <a:schemeClr val="accent3"/>
            </a:solidFill>
            <a:ln>
              <a:noFill/>
            </a:ln>
            <a:effectLst/>
          </c:spPr>
          <c:invertIfNegative val="0"/>
          <c:cat>
            <c:strRef>
              <c:f>LOSS!$Q$6:$Q$15</c:f>
              <c:strCache>
                <c:ptCount val="9"/>
                <c:pt idx="0">
                  <c:v>2022</c:v>
                </c:pt>
                <c:pt idx="1">
                  <c:v>2023</c:v>
                </c:pt>
                <c:pt idx="2">
                  <c:v>2024</c:v>
                </c:pt>
                <c:pt idx="3">
                  <c:v>2025</c:v>
                </c:pt>
                <c:pt idx="4">
                  <c:v>2026</c:v>
                </c:pt>
                <c:pt idx="5">
                  <c:v>2027</c:v>
                </c:pt>
                <c:pt idx="6">
                  <c:v>2028</c:v>
                </c:pt>
                <c:pt idx="7">
                  <c:v>2029</c:v>
                </c:pt>
                <c:pt idx="8">
                  <c:v>2030</c:v>
                </c:pt>
              </c:strCache>
            </c:strRef>
          </c:cat>
          <c:val>
            <c:numRef>
              <c:f>LOSS!$T$6:$T$15</c:f>
              <c:numCache>
                <c:formatCode>"₹"\ #,##0.00</c:formatCode>
                <c:ptCount val="9"/>
                <c:pt idx="0">
                  <c:v>353463</c:v>
                </c:pt>
                <c:pt idx="1">
                  <c:v>313272</c:v>
                </c:pt>
                <c:pt idx="2">
                  <c:v>300867</c:v>
                </c:pt>
                <c:pt idx="3">
                  <c:v>285623</c:v>
                </c:pt>
                <c:pt idx="4">
                  <c:v>312637</c:v>
                </c:pt>
                <c:pt idx="5">
                  <c:v>242212</c:v>
                </c:pt>
                <c:pt idx="6">
                  <c:v>276237</c:v>
                </c:pt>
                <c:pt idx="7">
                  <c:v>303819</c:v>
                </c:pt>
                <c:pt idx="8">
                  <c:v>125171</c:v>
                </c:pt>
              </c:numCache>
            </c:numRef>
          </c:val>
        </c:ser>
        <c:dLbls>
          <c:showLegendKey val="0"/>
          <c:showVal val="0"/>
          <c:showCatName val="0"/>
          <c:showSerName val="0"/>
          <c:showPercent val="0"/>
          <c:showBubbleSize val="0"/>
        </c:dLbls>
        <c:gapWidth val="219"/>
        <c:overlap val="-27"/>
        <c:axId val="791336512"/>
        <c:axId val="791337056"/>
      </c:barChart>
      <c:catAx>
        <c:axId val="791336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1337056"/>
        <c:crosses val="autoZero"/>
        <c:auto val="1"/>
        <c:lblAlgn val="ctr"/>
        <c:lblOffset val="100"/>
        <c:noMultiLvlLbl val="0"/>
      </c:catAx>
      <c:valAx>
        <c:axId val="791337056"/>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1336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[PROFIT AND LOSS DASHBOARD.xlsx]PROFIT!PivotTable2</c:name>
    <c:fmtId val="12"/>
  </c:pivotSource>
  <c:chart>
    <c:autoTitleDeleted val="1"/>
    <c:pivotFmts>
      <c:pivotFmt>
        <c:idx val="0"/>
      </c:pivotFmt>
      <c:pivotFmt>
        <c:idx val="1"/>
      </c:pivotFmt>
      <c:pivotFmt>
        <c:idx val="2"/>
      </c:pivotFmt>
      <c:pivotFmt>
        <c:idx val="3"/>
      </c:pivotFmt>
      <c:pivotFmt>
        <c:idx val="4"/>
      </c:pivotFmt>
      <c:pivotFmt>
        <c:idx val="5"/>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s>
    <c:plotArea>
      <c:layout>
        <c:manualLayout>
          <c:layoutTarget val="inner"/>
          <c:xMode val="edge"/>
          <c:yMode val="edge"/>
          <c:x val="0.17744203849518811"/>
          <c:y val="7.1724628171478552E-2"/>
          <c:w val="0.69642825896762905"/>
          <c:h val="0.8416746864975212"/>
        </c:manualLayout>
      </c:layout>
      <c:barChart>
        <c:barDir val="col"/>
        <c:grouping val="clustered"/>
        <c:varyColors val="0"/>
        <c:ser>
          <c:idx val="0"/>
          <c:order val="0"/>
          <c:tx>
            <c:strRef>
              <c:f>PROFIT!$H$5</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PROFIT!$G$6:$G$7</c:f>
              <c:strCache>
                <c:ptCount val="1"/>
                <c:pt idx="0">
                  <c:v>June</c:v>
                </c:pt>
              </c:strCache>
            </c:strRef>
          </c:cat>
          <c:val>
            <c:numRef>
              <c:f>PROFIT!$H$6:$H$7</c:f>
              <c:numCache>
                <c:formatCode>"₹"\ #,##0.00</c:formatCode>
                <c:ptCount val="1"/>
                <c:pt idx="0">
                  <c:v>16616</c:v>
                </c:pt>
              </c:numCache>
            </c:numRef>
          </c:val>
        </c:ser>
        <c:dLbls>
          <c:showLegendKey val="0"/>
          <c:showVal val="0"/>
          <c:showCatName val="0"/>
          <c:showSerName val="0"/>
          <c:showPercent val="0"/>
          <c:showBubbleSize val="0"/>
        </c:dLbls>
        <c:gapWidth val="100"/>
        <c:overlap val="-24"/>
        <c:axId val="794589376"/>
        <c:axId val="794593184"/>
      </c:barChart>
      <c:catAx>
        <c:axId val="79458937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94593184"/>
        <c:crosses val="autoZero"/>
        <c:auto val="1"/>
        <c:lblAlgn val="ctr"/>
        <c:lblOffset val="100"/>
        <c:noMultiLvlLbl val="0"/>
      </c:catAx>
      <c:valAx>
        <c:axId val="794593184"/>
        <c:scaling>
          <c:orientation val="minMax"/>
        </c:scaling>
        <c:delete val="0"/>
        <c:axPos val="l"/>
        <c:majorGridlines>
          <c:spPr>
            <a:ln w="9525" cap="flat" cmpd="sng" algn="ctr">
              <a:solidFill>
                <a:schemeClr val="lt1">
                  <a:lumMod val="95000"/>
                  <a:alpha val="10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9458937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[PROFIT AND LOSS DASHBOARD.xlsx]LOSS!PivotTable5</c:name>
    <c:fmtId val="2"/>
  </c:pivotSource>
  <c:chart>
    <c:autoTitleDeleted val="1"/>
    <c:pivotFmts>
      <c:pivotFmt>
        <c:idx val="0"/>
      </c:pivotFmt>
      <c:pivotFmt>
        <c:idx val="1"/>
      </c:pivotFmt>
      <c:pivotFmt>
        <c:idx val="2"/>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pivotFmt>
    </c:pivotFmts>
    <c:plotArea>
      <c:layout/>
      <c:lineChart>
        <c:grouping val="standard"/>
        <c:varyColors val="0"/>
        <c:ser>
          <c:idx val="0"/>
          <c:order val="0"/>
          <c:tx>
            <c:strRef>
              <c:f>LOSS!$E$3</c:f>
              <c:strCache>
                <c:ptCount val="1"/>
                <c:pt idx="0">
                  <c:v>Total</c:v>
                </c:pt>
              </c:strCache>
            </c:strRef>
          </c:tx>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LOSS!$D$4:$D$13</c:f>
              <c:strCache>
                <c:ptCount val="9"/>
                <c:pt idx="0">
                  <c:v>2022</c:v>
                </c:pt>
                <c:pt idx="1">
                  <c:v>2023</c:v>
                </c:pt>
                <c:pt idx="2">
                  <c:v>2024</c:v>
                </c:pt>
                <c:pt idx="3">
                  <c:v>2025</c:v>
                </c:pt>
                <c:pt idx="4">
                  <c:v>2026</c:v>
                </c:pt>
                <c:pt idx="5">
                  <c:v>2027</c:v>
                </c:pt>
                <c:pt idx="6">
                  <c:v>2028</c:v>
                </c:pt>
                <c:pt idx="7">
                  <c:v>2029</c:v>
                </c:pt>
                <c:pt idx="8">
                  <c:v>2030</c:v>
                </c:pt>
              </c:strCache>
            </c:strRef>
          </c:cat>
          <c:val>
            <c:numRef>
              <c:f>LOSS!$E$4:$E$13</c:f>
              <c:numCache>
                <c:formatCode>"₹"\ #,##0.00</c:formatCode>
                <c:ptCount val="9"/>
                <c:pt idx="0">
                  <c:v>353463</c:v>
                </c:pt>
                <c:pt idx="1">
                  <c:v>313272</c:v>
                </c:pt>
                <c:pt idx="2">
                  <c:v>300867</c:v>
                </c:pt>
                <c:pt idx="3">
                  <c:v>285623</c:v>
                </c:pt>
                <c:pt idx="4">
                  <c:v>312637</c:v>
                </c:pt>
                <c:pt idx="5">
                  <c:v>242212</c:v>
                </c:pt>
                <c:pt idx="6">
                  <c:v>276237</c:v>
                </c:pt>
                <c:pt idx="7">
                  <c:v>303819</c:v>
                </c:pt>
                <c:pt idx="8">
                  <c:v>125171</c:v>
                </c:pt>
              </c:numCache>
            </c:numRef>
          </c:val>
          <c:smooth val="0"/>
        </c:ser>
        <c:dLbls>
          <c:showLegendKey val="0"/>
          <c:showVal val="0"/>
          <c:showCatName val="0"/>
          <c:showSerName val="0"/>
          <c:showPercent val="0"/>
          <c:showBubbleSize val="0"/>
        </c:dLbls>
        <c:marker val="1"/>
        <c:smooth val="0"/>
        <c:axId val="794585024"/>
        <c:axId val="794587744"/>
      </c:lineChart>
      <c:catAx>
        <c:axId val="794585024"/>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94587744"/>
        <c:crosses val="autoZero"/>
        <c:auto val="1"/>
        <c:lblAlgn val="ctr"/>
        <c:lblOffset val="100"/>
        <c:noMultiLvlLbl val="0"/>
      </c:catAx>
      <c:valAx>
        <c:axId val="794587744"/>
        <c:scaling>
          <c:orientation val="minMax"/>
        </c:scaling>
        <c:delete val="0"/>
        <c:axPos val="l"/>
        <c:majorGridlines>
          <c:spPr>
            <a:ln w="9525" cap="flat" cmpd="sng" algn="ctr">
              <a:solidFill>
                <a:schemeClr val="lt1">
                  <a:lumMod val="95000"/>
                  <a:alpha val="10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9458502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[PROFIT AND LOSS DASHBOARD.xlsx]LOSS!PivotTable6</c:name>
    <c:fmtId val="12"/>
  </c:pivotSource>
  <c:chart>
    <c:autoTitleDeleted val="0"/>
    <c:pivotFmts>
      <c:pivotFmt>
        <c:idx val="0"/>
      </c:pivotFmt>
      <c:pivotFmt>
        <c:idx val="1"/>
      </c:pivotFmt>
      <c:pivotFmt>
        <c:idx val="2"/>
      </c:pivotFmt>
      <c:pivotFmt>
        <c:idx val="3"/>
      </c:pivotFmt>
      <c:pivotFmt>
        <c:idx val="4"/>
      </c:pivotFmt>
      <c:pivotFmt>
        <c:idx val="5"/>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s>
    <c:plotArea>
      <c:layout>
        <c:manualLayout>
          <c:layoutTarget val="inner"/>
          <c:xMode val="edge"/>
          <c:yMode val="edge"/>
          <c:x val="7.5556440820391507E-2"/>
          <c:y val="0.14264000788538073"/>
          <c:w val="0.82114767669851541"/>
          <c:h val="0.705956287618006"/>
        </c:manualLayout>
      </c:layout>
      <c:barChart>
        <c:barDir val="col"/>
        <c:grouping val="clustered"/>
        <c:varyColors val="0"/>
        <c:ser>
          <c:idx val="0"/>
          <c:order val="0"/>
          <c:tx>
            <c:strRef>
              <c:f>LOSS!$R$5</c:f>
              <c:strCache>
                <c:ptCount val="1"/>
                <c:pt idx="0">
                  <c:v>Sum of Gross Profit</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LOSS!$Q$6:$Q$15</c:f>
              <c:strCache>
                <c:ptCount val="9"/>
                <c:pt idx="0">
                  <c:v>2022</c:v>
                </c:pt>
                <c:pt idx="1">
                  <c:v>2023</c:v>
                </c:pt>
                <c:pt idx="2">
                  <c:v>2024</c:v>
                </c:pt>
                <c:pt idx="3">
                  <c:v>2025</c:v>
                </c:pt>
                <c:pt idx="4">
                  <c:v>2026</c:v>
                </c:pt>
                <c:pt idx="5">
                  <c:v>2027</c:v>
                </c:pt>
                <c:pt idx="6">
                  <c:v>2028</c:v>
                </c:pt>
                <c:pt idx="7">
                  <c:v>2029</c:v>
                </c:pt>
                <c:pt idx="8">
                  <c:v>2030</c:v>
                </c:pt>
              </c:strCache>
            </c:strRef>
          </c:cat>
          <c:val>
            <c:numRef>
              <c:f>LOSS!$R$6:$R$15</c:f>
              <c:numCache>
                <c:formatCode>"₹"\ #,##0.00</c:formatCode>
                <c:ptCount val="9"/>
                <c:pt idx="0">
                  <c:v>658935</c:v>
                </c:pt>
                <c:pt idx="1">
                  <c:v>700504</c:v>
                </c:pt>
                <c:pt idx="2">
                  <c:v>743652</c:v>
                </c:pt>
                <c:pt idx="3">
                  <c:v>620118</c:v>
                </c:pt>
                <c:pt idx="4">
                  <c:v>702286</c:v>
                </c:pt>
                <c:pt idx="5">
                  <c:v>687155</c:v>
                </c:pt>
                <c:pt idx="6">
                  <c:v>838015</c:v>
                </c:pt>
                <c:pt idx="7">
                  <c:v>668488</c:v>
                </c:pt>
                <c:pt idx="8">
                  <c:v>215292</c:v>
                </c:pt>
              </c:numCache>
            </c:numRef>
          </c:val>
        </c:ser>
        <c:ser>
          <c:idx val="1"/>
          <c:order val="1"/>
          <c:tx>
            <c:strRef>
              <c:f>LOSS!$S$5</c:f>
              <c:strCache>
                <c:ptCount val="1"/>
                <c:pt idx="0">
                  <c:v>Sum of Net Profit</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LOSS!$Q$6:$Q$15</c:f>
              <c:strCache>
                <c:ptCount val="9"/>
                <c:pt idx="0">
                  <c:v>2022</c:v>
                </c:pt>
                <c:pt idx="1">
                  <c:v>2023</c:v>
                </c:pt>
                <c:pt idx="2">
                  <c:v>2024</c:v>
                </c:pt>
                <c:pt idx="3">
                  <c:v>2025</c:v>
                </c:pt>
                <c:pt idx="4">
                  <c:v>2026</c:v>
                </c:pt>
                <c:pt idx="5">
                  <c:v>2027</c:v>
                </c:pt>
                <c:pt idx="6">
                  <c:v>2028</c:v>
                </c:pt>
                <c:pt idx="7">
                  <c:v>2029</c:v>
                </c:pt>
                <c:pt idx="8">
                  <c:v>2030</c:v>
                </c:pt>
              </c:strCache>
            </c:strRef>
          </c:cat>
          <c:val>
            <c:numRef>
              <c:f>LOSS!$S$6:$S$15</c:f>
              <c:numCache>
                <c:formatCode>"₹"\ #,##0.00</c:formatCode>
                <c:ptCount val="9"/>
                <c:pt idx="0">
                  <c:v>305472</c:v>
                </c:pt>
                <c:pt idx="1">
                  <c:v>387232</c:v>
                </c:pt>
                <c:pt idx="2">
                  <c:v>442785</c:v>
                </c:pt>
                <c:pt idx="3">
                  <c:v>334495</c:v>
                </c:pt>
                <c:pt idx="4">
                  <c:v>389649</c:v>
                </c:pt>
                <c:pt idx="5">
                  <c:v>444943</c:v>
                </c:pt>
                <c:pt idx="6">
                  <c:v>561778</c:v>
                </c:pt>
                <c:pt idx="7">
                  <c:v>364669</c:v>
                </c:pt>
                <c:pt idx="8">
                  <c:v>90121</c:v>
                </c:pt>
              </c:numCache>
            </c:numRef>
          </c:val>
        </c:ser>
        <c:ser>
          <c:idx val="2"/>
          <c:order val="2"/>
          <c:tx>
            <c:strRef>
              <c:f>LOSS!$T$5</c:f>
              <c:strCache>
                <c:ptCount val="1"/>
                <c:pt idx="0">
                  <c:v>Sum of Loss</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LOSS!$Q$6:$Q$15</c:f>
              <c:strCache>
                <c:ptCount val="9"/>
                <c:pt idx="0">
                  <c:v>2022</c:v>
                </c:pt>
                <c:pt idx="1">
                  <c:v>2023</c:v>
                </c:pt>
                <c:pt idx="2">
                  <c:v>2024</c:v>
                </c:pt>
                <c:pt idx="3">
                  <c:v>2025</c:v>
                </c:pt>
                <c:pt idx="4">
                  <c:v>2026</c:v>
                </c:pt>
                <c:pt idx="5">
                  <c:v>2027</c:v>
                </c:pt>
                <c:pt idx="6">
                  <c:v>2028</c:v>
                </c:pt>
                <c:pt idx="7">
                  <c:v>2029</c:v>
                </c:pt>
                <c:pt idx="8">
                  <c:v>2030</c:v>
                </c:pt>
              </c:strCache>
            </c:strRef>
          </c:cat>
          <c:val>
            <c:numRef>
              <c:f>LOSS!$T$6:$T$15</c:f>
              <c:numCache>
                <c:formatCode>"₹"\ #,##0.00</c:formatCode>
                <c:ptCount val="9"/>
                <c:pt idx="0">
                  <c:v>353463</c:v>
                </c:pt>
                <c:pt idx="1">
                  <c:v>313272</c:v>
                </c:pt>
                <c:pt idx="2">
                  <c:v>300867</c:v>
                </c:pt>
                <c:pt idx="3">
                  <c:v>285623</c:v>
                </c:pt>
                <c:pt idx="4">
                  <c:v>312637</c:v>
                </c:pt>
                <c:pt idx="5">
                  <c:v>242212</c:v>
                </c:pt>
                <c:pt idx="6">
                  <c:v>276237</c:v>
                </c:pt>
                <c:pt idx="7">
                  <c:v>303819</c:v>
                </c:pt>
                <c:pt idx="8">
                  <c:v>125171</c:v>
                </c:pt>
              </c:numCache>
            </c:numRef>
          </c:val>
        </c:ser>
        <c:dLbls>
          <c:showLegendKey val="0"/>
          <c:showVal val="0"/>
          <c:showCatName val="0"/>
          <c:showSerName val="0"/>
          <c:showPercent val="0"/>
          <c:showBubbleSize val="0"/>
        </c:dLbls>
        <c:gapWidth val="100"/>
        <c:overlap val="-24"/>
        <c:axId val="794584480"/>
        <c:axId val="794592096"/>
      </c:barChart>
      <c:catAx>
        <c:axId val="79458448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94592096"/>
        <c:crosses val="autoZero"/>
        <c:auto val="1"/>
        <c:lblAlgn val="ctr"/>
        <c:lblOffset val="100"/>
        <c:noMultiLvlLbl val="0"/>
      </c:catAx>
      <c:valAx>
        <c:axId val="794592096"/>
        <c:scaling>
          <c:orientation val="minMax"/>
        </c:scaling>
        <c:delete val="0"/>
        <c:axPos val="l"/>
        <c:majorGridlines>
          <c:spPr>
            <a:ln w="9525" cap="flat" cmpd="sng" algn="ctr">
              <a:solidFill>
                <a:schemeClr val="lt1">
                  <a:lumMod val="95000"/>
                  <a:alpha val="10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94584480"/>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image" Target="../media/image1.png"/><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0</xdr:colOff>
      <xdr:row>13</xdr:row>
      <xdr:rowOff>166687</xdr:rowOff>
    </xdr:from>
    <xdr:to>
      <xdr:col>5</xdr:col>
      <xdr:colOff>190500</xdr:colOff>
      <xdr:row>28</xdr:row>
      <xdr:rowOff>52387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323850</xdr:colOff>
      <xdr:row>3</xdr:row>
      <xdr:rowOff>171450</xdr:rowOff>
    </xdr:from>
    <xdr:to>
      <xdr:col>18</xdr:col>
      <xdr:colOff>152400</xdr:colOff>
      <xdr:row>17</xdr:row>
      <xdr:rowOff>28575</xdr:rowOff>
    </xdr:to>
    <mc:AlternateContent xmlns:mc="http://schemas.openxmlformats.org/markup-compatibility/2006" xmlns:a14="http://schemas.microsoft.com/office/drawing/2010/main">
      <mc:Choice Requires="a14">
        <xdr:graphicFrame macro="">
          <xdr:nvGraphicFramePr>
            <xdr:cNvPr id="3" name="Month"/>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9772650" y="7429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66675</xdr:colOff>
      <xdr:row>4</xdr:row>
      <xdr:rowOff>0</xdr:rowOff>
    </xdr:from>
    <xdr:to>
      <xdr:col>13</xdr:col>
      <xdr:colOff>295275</xdr:colOff>
      <xdr:row>17</xdr:row>
      <xdr:rowOff>47625</xdr:rowOff>
    </xdr:to>
    <mc:AlternateContent xmlns:mc="http://schemas.openxmlformats.org/markup-compatibility/2006" xmlns:a14="http://schemas.microsoft.com/office/drawing/2010/main">
      <mc:Choice Requires="a14">
        <xdr:graphicFrame macro="">
          <xdr:nvGraphicFramePr>
            <xdr:cNvPr id="4" name="Operating Expenses"/>
            <xdr:cNvGraphicFramePr/>
          </xdr:nvGraphicFramePr>
          <xdr:xfrm>
            <a:off x="0" y="0"/>
            <a:ext cx="0" cy="0"/>
          </xdr:xfrm>
          <a:graphic>
            <a:graphicData uri="http://schemas.microsoft.com/office/drawing/2010/slicer">
              <sle:slicer xmlns:sle="http://schemas.microsoft.com/office/drawing/2010/slicer" name="Operating Expenses"/>
            </a:graphicData>
          </a:graphic>
        </xdr:graphicFrame>
      </mc:Choice>
      <mc:Fallback xmlns="">
        <xdr:sp macro="" textlink="">
          <xdr:nvSpPr>
            <xdr:cNvPr id="0" name=""/>
            <xdr:cNvSpPr>
              <a:spLocks noTextEdit="1"/>
            </xdr:cNvSpPr>
          </xdr:nvSpPr>
          <xdr:spPr>
            <a:xfrm>
              <a:off x="7915275" y="7620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219075</xdr:colOff>
      <xdr:row>18</xdr:row>
      <xdr:rowOff>185737</xdr:rowOff>
    </xdr:from>
    <xdr:to>
      <xdr:col>14</xdr:col>
      <xdr:colOff>523875</xdr:colOff>
      <xdr:row>33</xdr:row>
      <xdr:rowOff>71437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38100</xdr:colOff>
      <xdr:row>2</xdr:row>
      <xdr:rowOff>19050</xdr:rowOff>
    </xdr:from>
    <xdr:to>
      <xdr:col>8</xdr:col>
      <xdr:colOff>38100</xdr:colOff>
      <xdr:row>15</xdr:row>
      <xdr:rowOff>66675</xdr:rowOff>
    </xdr:to>
    <mc:AlternateContent xmlns:mc="http://schemas.openxmlformats.org/markup-compatibility/2006" xmlns:a14="http://schemas.microsoft.com/office/drawing/2010/main">
      <mc:Choice Requires="a14">
        <xdr:graphicFrame macro="">
          <xdr:nvGraphicFramePr>
            <xdr:cNvPr id="5"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4191000" y="4000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57150</xdr:colOff>
      <xdr:row>2</xdr:row>
      <xdr:rowOff>66675</xdr:rowOff>
    </xdr:from>
    <xdr:to>
      <xdr:col>11</xdr:col>
      <xdr:colOff>57150</xdr:colOff>
      <xdr:row>15</xdr:row>
      <xdr:rowOff>114300</xdr:rowOff>
    </xdr:to>
    <mc:AlternateContent xmlns:mc="http://schemas.openxmlformats.org/markup-compatibility/2006" xmlns:a14="http://schemas.microsoft.com/office/drawing/2010/main">
      <mc:Choice Requires="a14">
        <xdr:graphicFrame macro="">
          <xdr:nvGraphicFramePr>
            <xdr:cNvPr id="6" name="Loss"/>
            <xdr:cNvGraphicFramePr/>
          </xdr:nvGraphicFramePr>
          <xdr:xfrm>
            <a:off x="0" y="0"/>
            <a:ext cx="0" cy="0"/>
          </xdr:xfrm>
          <a:graphic>
            <a:graphicData uri="http://schemas.microsoft.com/office/drawing/2010/slicer">
              <sle:slicer xmlns:sle="http://schemas.microsoft.com/office/drawing/2010/slicer" name="Loss"/>
            </a:graphicData>
          </a:graphic>
        </xdr:graphicFrame>
      </mc:Choice>
      <mc:Fallback xmlns="">
        <xdr:sp macro="" textlink="">
          <xdr:nvSpPr>
            <xdr:cNvPr id="0" name=""/>
            <xdr:cNvSpPr>
              <a:spLocks noTextEdit="1"/>
            </xdr:cNvSpPr>
          </xdr:nvSpPr>
          <xdr:spPr>
            <a:xfrm>
              <a:off x="6038850" y="4476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438150</xdr:colOff>
      <xdr:row>4</xdr:row>
      <xdr:rowOff>4762</xdr:rowOff>
    </xdr:from>
    <xdr:to>
      <xdr:col>17</xdr:col>
      <xdr:colOff>1085850</xdr:colOff>
      <xdr:row>18</xdr:row>
      <xdr:rowOff>80962</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14288</xdr:colOff>
      <xdr:row>0</xdr:row>
      <xdr:rowOff>52388</xdr:rowOff>
    </xdr:from>
    <xdr:to>
      <xdr:col>20</xdr:col>
      <xdr:colOff>479395</xdr:colOff>
      <xdr:row>50</xdr:row>
      <xdr:rowOff>66046</xdr:rowOff>
    </xdr:to>
    <xdr:sp macro="" textlink="">
      <xdr:nvSpPr>
        <xdr:cNvPr id="2" name="Rectangle 1"/>
        <xdr:cNvSpPr/>
      </xdr:nvSpPr>
      <xdr:spPr>
        <a:xfrm>
          <a:off x="14288" y="52388"/>
          <a:ext cx="12847607" cy="9538658"/>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101276</xdr:colOff>
      <xdr:row>1</xdr:row>
      <xdr:rowOff>79859</xdr:rowOff>
    </xdr:from>
    <xdr:to>
      <xdr:col>17</xdr:col>
      <xdr:colOff>89660</xdr:colOff>
      <xdr:row>33</xdr:row>
      <xdr:rowOff>169890</xdr:rowOff>
    </xdr:to>
    <xdr:sp macro="" textlink="">
      <xdr:nvSpPr>
        <xdr:cNvPr id="3" name="Rounded Rectangle 2"/>
        <xdr:cNvSpPr/>
      </xdr:nvSpPr>
      <xdr:spPr>
        <a:xfrm>
          <a:off x="101276" y="273336"/>
          <a:ext cx="10361704" cy="6281281"/>
        </a:xfrm>
        <a:prstGeom prst="roundRect">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0</xdr:colOff>
      <xdr:row>1</xdr:row>
      <xdr:rowOff>60397</xdr:rowOff>
    </xdr:from>
    <xdr:to>
      <xdr:col>17</xdr:col>
      <xdr:colOff>448235</xdr:colOff>
      <xdr:row>30</xdr:row>
      <xdr:rowOff>28015</xdr:rowOff>
    </xdr:to>
    <xdr:sp macro="" textlink="'NET PROFIT'!A4">
      <xdr:nvSpPr>
        <xdr:cNvPr id="4" name="Rounded Rectangle 3"/>
        <xdr:cNvSpPr/>
      </xdr:nvSpPr>
      <xdr:spPr>
        <a:xfrm>
          <a:off x="0" y="256500"/>
          <a:ext cx="10925735" cy="5654603"/>
        </a:xfrm>
        <a:prstGeom prst="roundRect">
          <a:avLst/>
        </a:prstGeom>
        <a:gradFill>
          <a:gsLst>
            <a:gs pos="100000">
              <a:schemeClr val="tx2">
                <a:lumMod val="50000"/>
              </a:schemeClr>
            </a:gs>
            <a:gs pos="0">
              <a:schemeClr val="bg2">
                <a:lumMod val="10000"/>
              </a:schemeClr>
            </a:gs>
            <a:gs pos="0">
              <a:schemeClr val="tx1">
                <a:lumMod val="85000"/>
                <a:lumOff val="15000"/>
              </a:schemeClr>
            </a:gs>
            <a:gs pos="100000">
              <a:schemeClr val="accent1">
                <a:tint val="23500"/>
                <a:satMod val="160000"/>
              </a:schemeClr>
            </a:gs>
          </a:gsLst>
          <a:path path="circle">
            <a:fillToRect l="50000" t="50000" r="50000" b="50000"/>
          </a:path>
        </a:gradFill>
        <a:ln>
          <a:noFill/>
        </a:ln>
        <a:effectLst>
          <a:innerShdw blurRad="63500" dist="50800" dir="108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94C48018-7394-48FC-9F60-74B6620BB28D}" type="TxLink">
            <a:rPr lang="en-US" sz="1100" b="0" i="0" u="none" strike="noStrike">
              <a:solidFill>
                <a:srgbClr val="000000"/>
              </a:solidFill>
              <a:effectLst/>
              <a:latin typeface="Calibri"/>
              <a:cs typeface="Calibri"/>
            </a:rPr>
            <a:pPr algn="l"/>
            <a:t>₹ 84,271.00</a:t>
          </a:fld>
          <a:endParaRPr lang="en-IN" sz="1100">
            <a:effectLst/>
          </a:endParaRPr>
        </a:p>
      </xdr:txBody>
    </xdr:sp>
    <xdr:clientData/>
  </xdr:twoCellAnchor>
  <xdr:twoCellAnchor editAs="oneCell">
    <xdr:from>
      <xdr:col>1</xdr:col>
      <xdr:colOff>139391</xdr:colOff>
      <xdr:row>0</xdr:row>
      <xdr:rowOff>92926</xdr:rowOff>
    </xdr:from>
    <xdr:to>
      <xdr:col>2</xdr:col>
      <xdr:colOff>231775</xdr:colOff>
      <xdr:row>4</xdr:row>
      <xdr:rowOff>69511</xdr:rowOff>
    </xdr:to>
    <xdr:pic>
      <xdr:nvPicPr>
        <xdr:cNvPr id="6" name="Picture 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43415" y="92926"/>
          <a:ext cx="696409" cy="720000"/>
        </a:xfrm>
        <a:prstGeom prst="rect">
          <a:avLst/>
        </a:prstGeom>
      </xdr:spPr>
    </xdr:pic>
    <xdr:clientData/>
  </xdr:twoCellAnchor>
  <xdr:twoCellAnchor>
    <xdr:from>
      <xdr:col>2</xdr:col>
      <xdr:colOff>313627</xdr:colOff>
      <xdr:row>2</xdr:row>
      <xdr:rowOff>1</xdr:rowOff>
    </xdr:from>
    <xdr:to>
      <xdr:col>10</xdr:col>
      <xdr:colOff>174237</xdr:colOff>
      <xdr:row>6</xdr:row>
      <xdr:rowOff>58080</xdr:rowOff>
    </xdr:to>
    <xdr:sp macro="" textlink="">
      <xdr:nvSpPr>
        <xdr:cNvPr id="7" name="TextBox 6"/>
        <xdr:cNvSpPr txBox="1"/>
      </xdr:nvSpPr>
      <xdr:spPr>
        <a:xfrm>
          <a:off x="1521676" y="371708"/>
          <a:ext cx="4692805" cy="801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chemeClr val="bg1"/>
              </a:solidFill>
              <a:effectLst>
                <a:glow rad="63500">
                  <a:schemeClr val="accent2">
                    <a:satMod val="175000"/>
                    <a:alpha val="40000"/>
                  </a:schemeClr>
                </a:glow>
                <a:outerShdw blurRad="419100" dir="6240000" algn="ctr" rotWithShape="0">
                  <a:srgbClr val="000000">
                    <a:alpha val="66000"/>
                  </a:srgbClr>
                </a:outerShdw>
              </a:effectLst>
              <a:latin typeface="Bahnschrift SemiLight" panose="020B0502040204020203" pitchFamily="34" charset="0"/>
            </a:rPr>
            <a:t>PROFIT AND LOSS DASHBOARD -2024</a:t>
          </a:r>
        </a:p>
      </xdr:txBody>
    </xdr:sp>
    <xdr:clientData/>
  </xdr:twoCellAnchor>
  <xdr:twoCellAnchor>
    <xdr:from>
      <xdr:col>2</xdr:col>
      <xdr:colOff>463951</xdr:colOff>
      <xdr:row>5</xdr:row>
      <xdr:rowOff>64570</xdr:rowOff>
    </xdr:from>
    <xdr:to>
      <xdr:col>5</xdr:col>
      <xdr:colOff>568494</xdr:colOff>
      <xdr:row>11</xdr:row>
      <xdr:rowOff>6491</xdr:rowOff>
    </xdr:to>
    <xdr:sp macro="" textlink="">
      <xdr:nvSpPr>
        <xdr:cNvPr id="8" name="Rounded Rectangle 7"/>
        <xdr:cNvSpPr/>
      </xdr:nvSpPr>
      <xdr:spPr>
        <a:xfrm>
          <a:off x="1696598" y="1045085"/>
          <a:ext cx="1953514" cy="1118538"/>
        </a:xfrm>
        <a:prstGeom prst="roundRect">
          <a:avLst/>
        </a:prstGeom>
        <a:ln/>
        <a:scene3d>
          <a:camera prst="orthographicFront"/>
          <a:lightRig rig="threePt" dir="t"/>
        </a:scene3d>
        <a:sp3d>
          <a:bevelT prst="relaxedInset"/>
        </a:sp3d>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134009</xdr:colOff>
      <xdr:row>5</xdr:row>
      <xdr:rowOff>6790</xdr:rowOff>
    </xdr:from>
    <xdr:to>
      <xdr:col>11</xdr:col>
      <xdr:colOff>250851</xdr:colOff>
      <xdr:row>10</xdr:row>
      <xdr:rowOff>144814</xdr:rowOff>
    </xdr:to>
    <xdr:sp macro="" textlink="">
      <xdr:nvSpPr>
        <xdr:cNvPr id="9" name="Rounded Rectangle 8"/>
        <xdr:cNvSpPr/>
      </xdr:nvSpPr>
      <xdr:spPr>
        <a:xfrm>
          <a:off x="4975884" y="949368"/>
          <a:ext cx="1932545" cy="1080602"/>
        </a:xfrm>
        <a:prstGeom prst="roundRect">
          <a:avLst/>
        </a:prstGeom>
        <a:scene3d>
          <a:camera prst="orthographicFront"/>
          <a:lightRig rig="threePt" dir="t"/>
        </a:scene3d>
        <a:sp3d>
          <a:bevelT prst="relaxedInset"/>
        </a:sp3d>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178352</xdr:colOff>
      <xdr:row>4</xdr:row>
      <xdr:rowOff>179548</xdr:rowOff>
    </xdr:from>
    <xdr:to>
      <xdr:col>16</xdr:col>
      <xdr:colOff>282894</xdr:colOff>
      <xdr:row>10</xdr:row>
      <xdr:rowOff>129057</xdr:rowOff>
    </xdr:to>
    <xdr:sp macro="" textlink="">
      <xdr:nvSpPr>
        <xdr:cNvPr id="10" name="Rounded Rectangle 9"/>
        <xdr:cNvSpPr/>
      </xdr:nvSpPr>
      <xdr:spPr>
        <a:xfrm>
          <a:off x="8046399" y="933611"/>
          <a:ext cx="1920245" cy="1080602"/>
        </a:xfrm>
        <a:prstGeom prst="roundRect">
          <a:avLst/>
        </a:prstGeom>
        <a:scene3d>
          <a:camera prst="orthographicFront"/>
          <a:lightRig rig="threePt" dir="t"/>
        </a:scene3d>
        <a:sp3d>
          <a:bevelT/>
        </a:sp3d>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232315</xdr:colOff>
      <xdr:row>8</xdr:row>
      <xdr:rowOff>116159</xdr:rowOff>
    </xdr:from>
    <xdr:to>
      <xdr:col>6</xdr:col>
      <xdr:colOff>418170</xdr:colOff>
      <xdr:row>10</xdr:row>
      <xdr:rowOff>46463</xdr:rowOff>
    </xdr:to>
    <xdr:sp macro="" textlink="">
      <xdr:nvSpPr>
        <xdr:cNvPr id="11" name="TextBox 10"/>
        <xdr:cNvSpPr txBox="1"/>
      </xdr:nvSpPr>
      <xdr:spPr>
        <a:xfrm>
          <a:off x="2648413" y="1602988"/>
          <a:ext cx="1393903" cy="302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rPr>
            <a:t>NET PROFIT</a:t>
          </a:r>
        </a:p>
      </xdr:txBody>
    </xdr:sp>
    <xdr:clientData/>
  </xdr:twoCellAnchor>
  <xdr:twoCellAnchor>
    <xdr:from>
      <xdr:col>5</xdr:col>
      <xdr:colOff>348474</xdr:colOff>
      <xdr:row>15</xdr:row>
      <xdr:rowOff>116159</xdr:rowOff>
    </xdr:from>
    <xdr:to>
      <xdr:col>7</xdr:col>
      <xdr:colOff>534328</xdr:colOff>
      <xdr:row>17</xdr:row>
      <xdr:rowOff>46464</xdr:rowOff>
    </xdr:to>
    <xdr:sp macro="" textlink="'PROFIT AND LOSS DASHBOARD'!A4">
      <xdr:nvSpPr>
        <xdr:cNvPr id="12" name="TextBox 11"/>
        <xdr:cNvSpPr txBox="1"/>
      </xdr:nvSpPr>
      <xdr:spPr>
        <a:xfrm>
          <a:off x="3368596" y="2903964"/>
          <a:ext cx="1393903" cy="302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0A7D0AF-5482-41F7-84D1-1241A541DECD}" type="TxLink">
            <a:rPr lang="en-US" sz="1100" b="0" i="0" u="none" strike="noStrike">
              <a:solidFill>
                <a:srgbClr val="000000"/>
              </a:solidFill>
              <a:latin typeface="Calibri"/>
              <a:cs typeface="Calibri"/>
            </a:rPr>
            <a:pPr/>
            <a:t> </a:t>
          </a:fld>
          <a:endParaRPr lang="en-IN" sz="1100" b="1">
            <a:solidFill>
              <a:schemeClr val="bg1"/>
            </a:solidFill>
          </a:endParaRPr>
        </a:p>
      </xdr:txBody>
    </xdr:sp>
    <xdr:clientData/>
  </xdr:twoCellAnchor>
  <xdr:twoCellAnchor>
    <xdr:from>
      <xdr:col>4</xdr:col>
      <xdr:colOff>255771</xdr:colOff>
      <xdr:row>6</xdr:row>
      <xdr:rowOff>56251</xdr:rowOff>
    </xdr:from>
    <xdr:to>
      <xdr:col>6</xdr:col>
      <xdr:colOff>302235</xdr:colOff>
      <xdr:row>8</xdr:row>
      <xdr:rowOff>184025</xdr:rowOff>
    </xdr:to>
    <xdr:sp macro="" textlink="'NET PROFIT'!A4">
      <xdr:nvSpPr>
        <xdr:cNvPr id="13" name="TextBox 12"/>
        <xdr:cNvSpPr txBox="1"/>
      </xdr:nvSpPr>
      <xdr:spPr>
        <a:xfrm>
          <a:off x="2721065" y="1232869"/>
          <a:ext cx="1279111" cy="519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189267E-D087-4A08-8C0A-2DC1DB968E6A}" type="TxLink">
            <a:rPr lang="en-US" sz="1100" b="0" i="0" u="none" strike="noStrike">
              <a:solidFill>
                <a:schemeClr val="bg1"/>
              </a:solidFill>
              <a:latin typeface="Calibri"/>
              <a:cs typeface="Calibri"/>
            </a:rPr>
            <a:pPr/>
            <a:t>₹ 84,271.00</a:t>
          </a:fld>
          <a:endParaRPr lang="en-IN" sz="1100">
            <a:solidFill>
              <a:schemeClr val="bg1"/>
            </a:solidFill>
          </a:endParaRPr>
        </a:p>
      </xdr:txBody>
    </xdr:sp>
    <xdr:clientData/>
  </xdr:twoCellAnchor>
  <xdr:twoCellAnchor>
    <xdr:from>
      <xdr:col>9</xdr:col>
      <xdr:colOff>249607</xdr:colOff>
      <xdr:row>8</xdr:row>
      <xdr:rowOff>152450</xdr:rowOff>
    </xdr:from>
    <xdr:to>
      <xdr:col>11</xdr:col>
      <xdr:colOff>249607</xdr:colOff>
      <xdr:row>10</xdr:row>
      <xdr:rowOff>12486</xdr:rowOff>
    </xdr:to>
    <xdr:sp macro="" textlink="">
      <xdr:nvSpPr>
        <xdr:cNvPr id="5" name="TextBox 4"/>
        <xdr:cNvSpPr txBox="1"/>
      </xdr:nvSpPr>
      <xdr:spPr>
        <a:xfrm>
          <a:off x="5741365" y="1700263"/>
          <a:ext cx="1220390" cy="2469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rPr>
            <a:t>GROSS</a:t>
          </a:r>
          <a:r>
            <a:rPr lang="en-IN" sz="1100" b="1" baseline="0">
              <a:solidFill>
                <a:schemeClr val="bg1"/>
              </a:solidFill>
            </a:rPr>
            <a:t> PROFIT</a:t>
          </a:r>
          <a:endParaRPr lang="en-IN" sz="1100" b="1">
            <a:solidFill>
              <a:schemeClr val="bg1"/>
            </a:solidFill>
          </a:endParaRPr>
        </a:p>
      </xdr:txBody>
    </xdr:sp>
    <xdr:clientData/>
  </xdr:twoCellAnchor>
  <xdr:twoCellAnchor>
    <xdr:from>
      <xdr:col>9</xdr:col>
      <xdr:colOff>427082</xdr:colOff>
      <xdr:row>6</xdr:row>
      <xdr:rowOff>116362</xdr:rowOff>
    </xdr:from>
    <xdr:to>
      <xdr:col>11</xdr:col>
      <xdr:colOff>362869</xdr:colOff>
      <xdr:row>10</xdr:row>
      <xdr:rowOff>84256</xdr:rowOff>
    </xdr:to>
    <xdr:sp macro="" textlink="PROFIT!E6">
      <xdr:nvSpPr>
        <xdr:cNvPr id="14" name="TextBox 13"/>
        <xdr:cNvSpPr txBox="1"/>
      </xdr:nvSpPr>
      <xdr:spPr>
        <a:xfrm>
          <a:off x="5874191" y="1247456"/>
          <a:ext cx="1146256" cy="721956"/>
        </a:xfrm>
        <a:prstGeom prst="rect">
          <a:avLst/>
        </a:prstGeom>
        <a:noFill/>
        <a:ln>
          <a:no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fld id="{9144FF56-739C-455F-B8C0-764C00501396}" type="TxLink">
            <a:rPr lang="en-US" sz="1100" b="0" i="0" u="none" strike="noStrike">
              <a:solidFill>
                <a:schemeClr val="bg1"/>
              </a:solidFill>
              <a:latin typeface="Calibri"/>
              <a:cs typeface="Calibri"/>
            </a:rPr>
            <a:pPr/>
            <a:t>₹ 1,00,887.00</a:t>
          </a:fld>
          <a:endParaRPr lang="en-IN" sz="1100">
            <a:solidFill>
              <a:schemeClr val="bg1"/>
            </a:solidFill>
          </a:endParaRPr>
        </a:p>
      </xdr:txBody>
    </xdr:sp>
    <xdr:clientData/>
  </xdr:twoCellAnchor>
  <xdr:oneCellAnchor>
    <xdr:from>
      <xdr:col>2</xdr:col>
      <xdr:colOff>579985</xdr:colOff>
      <xdr:row>12</xdr:row>
      <xdr:rowOff>110436</xdr:rowOff>
    </xdr:from>
    <xdr:ext cx="2388152" cy="264560"/>
    <xdr:sp macro="" textlink="">
      <xdr:nvSpPr>
        <xdr:cNvPr id="15" name="TextBox 14"/>
        <xdr:cNvSpPr txBox="1"/>
      </xdr:nvSpPr>
      <xdr:spPr>
        <a:xfrm>
          <a:off x="1812632" y="2463671"/>
          <a:ext cx="238815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a:solidFill>
                <a:schemeClr val="bg1"/>
              </a:solidFill>
            </a:rPr>
            <a:t>MONTH BY OPERATING EXPENSES</a:t>
          </a:r>
        </a:p>
      </xdr:txBody>
    </xdr:sp>
    <xdr:clientData/>
  </xdr:oneCellAnchor>
  <xdr:twoCellAnchor>
    <xdr:from>
      <xdr:col>15</xdr:col>
      <xdr:colOff>350742</xdr:colOff>
      <xdr:row>8</xdr:row>
      <xdr:rowOff>110595</xdr:rowOff>
    </xdr:from>
    <xdr:to>
      <xdr:col>17</xdr:col>
      <xdr:colOff>162354</xdr:colOff>
      <xdr:row>9</xdr:row>
      <xdr:rowOff>121117</xdr:rowOff>
    </xdr:to>
    <xdr:sp macro="" textlink="">
      <xdr:nvSpPr>
        <xdr:cNvPr id="18" name="TextBox 17"/>
        <xdr:cNvSpPr txBox="1"/>
      </xdr:nvSpPr>
      <xdr:spPr>
        <a:xfrm>
          <a:off x="9429258" y="1618720"/>
          <a:ext cx="1022080" cy="1990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rPr>
            <a:t>LOSS</a:t>
          </a:r>
        </a:p>
      </xdr:txBody>
    </xdr:sp>
    <xdr:clientData/>
  </xdr:twoCellAnchor>
  <xdr:twoCellAnchor>
    <xdr:from>
      <xdr:col>14</xdr:col>
      <xdr:colOff>363149</xdr:colOff>
      <xdr:row>6</xdr:row>
      <xdr:rowOff>147381</xdr:rowOff>
    </xdr:from>
    <xdr:to>
      <xdr:col>16</xdr:col>
      <xdr:colOff>390758</xdr:colOff>
      <xdr:row>9</xdr:row>
      <xdr:rowOff>30728</xdr:rowOff>
    </xdr:to>
    <xdr:sp macro="" textlink="LOSS!B13">
      <xdr:nvSpPr>
        <xdr:cNvPr id="19" name="TextBox 18"/>
        <xdr:cNvSpPr txBox="1"/>
      </xdr:nvSpPr>
      <xdr:spPr>
        <a:xfrm rot="10800000" flipV="1">
          <a:off x="8836430" y="1278475"/>
          <a:ext cx="1238078" cy="4488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EF34BD4-5A25-41FD-8CE2-D801F482D372}" type="TxLink">
            <a:rPr lang="en-US" sz="1100" b="0" i="0" u="none" strike="noStrike">
              <a:solidFill>
                <a:schemeClr val="bg1"/>
              </a:solidFill>
              <a:latin typeface="Calibri"/>
              <a:cs typeface="Calibri"/>
            </a:rPr>
            <a:pPr/>
            <a:t>₹ 25,13,301.00</a:t>
          </a:fld>
          <a:endParaRPr lang="en-IN" sz="1100">
            <a:solidFill>
              <a:schemeClr val="bg1"/>
            </a:solidFill>
          </a:endParaRPr>
        </a:p>
      </xdr:txBody>
    </xdr:sp>
    <xdr:clientData/>
  </xdr:twoCellAnchor>
  <xdr:twoCellAnchor>
    <xdr:from>
      <xdr:col>2</xdr:col>
      <xdr:colOff>612871</xdr:colOff>
      <xdr:row>5</xdr:row>
      <xdr:rowOff>181487</xdr:rowOff>
    </xdr:from>
    <xdr:to>
      <xdr:col>4</xdr:col>
      <xdr:colOff>37961</xdr:colOff>
      <xdr:row>7</xdr:row>
      <xdr:rowOff>140074</xdr:rowOff>
    </xdr:to>
    <xdr:sp macro="" textlink="">
      <xdr:nvSpPr>
        <xdr:cNvPr id="20" name="Right Arrow 19"/>
        <xdr:cNvSpPr/>
      </xdr:nvSpPr>
      <xdr:spPr>
        <a:xfrm>
          <a:off x="1845518" y="1162002"/>
          <a:ext cx="657737" cy="350793"/>
        </a:xfrm>
        <a:prstGeom prst="rightArrow">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13</xdr:col>
      <xdr:colOff>514199</xdr:colOff>
      <xdr:row>6</xdr:row>
      <xdr:rowOff>392</xdr:rowOff>
    </xdr:from>
    <xdr:to>
      <xdr:col>14</xdr:col>
      <xdr:colOff>229180</xdr:colOff>
      <xdr:row>8</xdr:row>
      <xdr:rowOff>55824</xdr:rowOff>
    </xdr:to>
    <xdr:sp macro="" textlink="">
      <xdr:nvSpPr>
        <xdr:cNvPr id="21" name="Down Arrow 20"/>
        <xdr:cNvSpPr/>
      </xdr:nvSpPr>
      <xdr:spPr>
        <a:xfrm>
          <a:off x="8446738" y="1161251"/>
          <a:ext cx="325176" cy="442386"/>
        </a:xfrm>
        <a:prstGeom prst="downArrow">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8</xdr:col>
      <xdr:colOff>275516</xdr:colOff>
      <xdr:row>6</xdr:row>
      <xdr:rowOff>2893</xdr:rowOff>
    </xdr:from>
    <xdr:to>
      <xdr:col>9</xdr:col>
      <xdr:colOff>303125</xdr:colOff>
      <xdr:row>7</xdr:row>
      <xdr:rowOff>138310</xdr:rowOff>
    </xdr:to>
    <xdr:sp macro="" textlink="">
      <xdr:nvSpPr>
        <xdr:cNvPr id="22" name="Left Arrow 21"/>
        <xdr:cNvSpPr/>
      </xdr:nvSpPr>
      <xdr:spPr>
        <a:xfrm>
          <a:off x="5157079" y="1163752"/>
          <a:ext cx="637804" cy="328894"/>
        </a:xfrm>
        <a:prstGeom prst="leftArrow">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editAs="oneCell">
    <xdr:from>
      <xdr:col>17</xdr:col>
      <xdr:colOff>474277</xdr:colOff>
      <xdr:row>14</xdr:row>
      <xdr:rowOff>146697</xdr:rowOff>
    </xdr:from>
    <xdr:to>
      <xdr:col>20</xdr:col>
      <xdr:colOff>466113</xdr:colOff>
      <xdr:row>28</xdr:row>
      <xdr:rowOff>130822</xdr:rowOff>
    </xdr:to>
    <mc:AlternateContent xmlns:mc="http://schemas.openxmlformats.org/markup-compatibility/2006" xmlns:a14="http://schemas.microsoft.com/office/drawing/2010/main">
      <mc:Choice Requires="a14">
        <xdr:graphicFrame macro="">
          <xdr:nvGraphicFramePr>
            <xdr:cNvPr id="23" name="Operating Expenses 1"/>
            <xdr:cNvGraphicFramePr/>
          </xdr:nvGraphicFramePr>
          <xdr:xfrm>
            <a:off x="0" y="0"/>
            <a:ext cx="0" cy="0"/>
          </xdr:xfrm>
          <a:graphic>
            <a:graphicData uri="http://schemas.microsoft.com/office/drawing/2010/slicer">
              <sle:slicer xmlns:sle="http://schemas.microsoft.com/office/drawing/2010/slicer" name="Operating Expenses 1"/>
            </a:graphicData>
          </a:graphic>
        </xdr:graphicFrame>
      </mc:Choice>
      <mc:Fallback xmlns="">
        <xdr:sp macro="" textlink="">
          <xdr:nvSpPr>
            <xdr:cNvPr id="0" name=""/>
            <xdr:cNvSpPr>
              <a:spLocks noTextEdit="1"/>
            </xdr:cNvSpPr>
          </xdr:nvSpPr>
          <xdr:spPr>
            <a:xfrm>
              <a:off x="10903345" y="2858900"/>
              <a:ext cx="1832260" cy="26963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507213</xdr:colOff>
      <xdr:row>1</xdr:row>
      <xdr:rowOff>89998</xdr:rowOff>
    </xdr:from>
    <xdr:to>
      <xdr:col>20</xdr:col>
      <xdr:colOff>487042</xdr:colOff>
      <xdr:row>14</xdr:row>
      <xdr:rowOff>64785</xdr:rowOff>
    </xdr:to>
    <mc:AlternateContent xmlns:mc="http://schemas.openxmlformats.org/markup-compatibility/2006" xmlns:a14="http://schemas.microsoft.com/office/drawing/2010/main">
      <mc:Choice Requires="a14">
        <xdr:graphicFrame macro="">
          <xdr:nvGraphicFramePr>
            <xdr:cNvPr id="24" name="Month 1"/>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0936281" y="283727"/>
              <a:ext cx="1820253" cy="249326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409161</xdr:colOff>
      <xdr:row>14</xdr:row>
      <xdr:rowOff>61984</xdr:rowOff>
    </xdr:from>
    <xdr:to>
      <xdr:col>10</xdr:col>
      <xdr:colOff>50573</xdr:colOff>
      <xdr:row>28</xdr:row>
      <xdr:rowOff>59743</xdr:rowOff>
    </xdr:to>
    <xdr:graphicFrame macro="">
      <xdr:nvGraphicFramePr>
        <xdr:cNvPr id="26" name="Chart 2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210110</xdr:colOff>
      <xdr:row>14</xdr:row>
      <xdr:rowOff>84044</xdr:rowOff>
    </xdr:from>
    <xdr:to>
      <xdr:col>17</xdr:col>
      <xdr:colOff>168088</xdr:colOff>
      <xdr:row>28</xdr:row>
      <xdr:rowOff>2127</xdr:rowOff>
    </xdr:to>
    <xdr:graphicFrame macro="">
      <xdr:nvGraphicFramePr>
        <xdr:cNvPr id="27" name="Chart 2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224118</xdr:colOff>
      <xdr:row>5</xdr:row>
      <xdr:rowOff>102420</xdr:rowOff>
    </xdr:from>
    <xdr:to>
      <xdr:col>2</xdr:col>
      <xdr:colOff>210111</xdr:colOff>
      <xdr:row>16</xdr:row>
      <xdr:rowOff>70038</xdr:rowOff>
    </xdr:to>
    <mc:AlternateContent xmlns:mc="http://schemas.openxmlformats.org/markup-compatibility/2006" xmlns:a14="http://schemas.microsoft.com/office/drawing/2010/main">
      <mc:Choice Requires="a14">
        <xdr:graphicFrame macro="">
          <xdr:nvGraphicFramePr>
            <xdr:cNvPr id="31" name="Loss 1"/>
            <xdr:cNvGraphicFramePr/>
          </xdr:nvGraphicFramePr>
          <xdr:xfrm>
            <a:off x="0" y="0"/>
            <a:ext cx="0" cy="0"/>
          </xdr:xfrm>
          <a:graphic>
            <a:graphicData uri="http://schemas.microsoft.com/office/drawing/2010/slicer">
              <sle:slicer xmlns:sle="http://schemas.microsoft.com/office/drawing/2010/slicer" name="Loss 1"/>
            </a:graphicData>
          </a:graphic>
        </xdr:graphicFrame>
      </mc:Choice>
      <mc:Fallback xmlns="">
        <xdr:sp macro="" textlink="">
          <xdr:nvSpPr>
            <xdr:cNvPr id="0" name=""/>
            <xdr:cNvSpPr>
              <a:spLocks noTextEdit="1"/>
            </xdr:cNvSpPr>
          </xdr:nvSpPr>
          <xdr:spPr>
            <a:xfrm>
              <a:off x="224118" y="1071064"/>
              <a:ext cx="1212942" cy="20986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266139</xdr:colOff>
      <xdr:row>16</xdr:row>
      <xdr:rowOff>172457</xdr:rowOff>
    </xdr:from>
    <xdr:to>
      <xdr:col>2</xdr:col>
      <xdr:colOff>182095</xdr:colOff>
      <xdr:row>28</xdr:row>
      <xdr:rowOff>70038</xdr:rowOff>
    </xdr:to>
    <mc:AlternateContent xmlns:mc="http://schemas.openxmlformats.org/markup-compatibility/2006" xmlns:a14="http://schemas.microsoft.com/office/drawing/2010/main">
      <mc:Choice Requires="a14">
        <xdr:graphicFrame macro="">
          <xdr:nvGraphicFramePr>
            <xdr:cNvPr id="32" name="Year 1"/>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266139" y="3272118"/>
              <a:ext cx="1142905" cy="222232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357187</xdr:colOff>
      <xdr:row>32</xdr:row>
      <xdr:rowOff>166688</xdr:rowOff>
    </xdr:from>
    <xdr:to>
      <xdr:col>20</xdr:col>
      <xdr:colOff>23812</xdr:colOff>
      <xdr:row>49</xdr:row>
      <xdr:rowOff>113830</xdr:rowOff>
    </xdr:to>
    <xdr:graphicFrame macro="">
      <xdr:nvGraphicFramePr>
        <xdr:cNvPr id="33" name="Chart 3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327422</xdr:colOff>
      <xdr:row>12</xdr:row>
      <xdr:rowOff>119062</xdr:rowOff>
    </xdr:from>
    <xdr:to>
      <xdr:col>16</xdr:col>
      <xdr:colOff>431602</xdr:colOff>
      <xdr:row>14</xdr:row>
      <xdr:rowOff>0</xdr:rowOff>
    </xdr:to>
    <xdr:sp macro="" textlink="">
      <xdr:nvSpPr>
        <xdr:cNvPr id="34" name="TextBox 33"/>
        <xdr:cNvSpPr txBox="1"/>
      </xdr:nvSpPr>
      <xdr:spPr>
        <a:xfrm>
          <a:off x="6429375" y="2440781"/>
          <a:ext cx="3765352" cy="267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rPr>
            <a:t>YEAR BY LOSS</a:t>
          </a:r>
        </a:p>
      </xdr:txBody>
    </xdr:sp>
    <xdr:clientData/>
  </xdr:twoCellAnchor>
  <xdr:twoCellAnchor>
    <xdr:from>
      <xdr:col>1</xdr:col>
      <xdr:colOff>59531</xdr:colOff>
      <xdr:row>31</xdr:row>
      <xdr:rowOff>0</xdr:rowOff>
    </xdr:from>
    <xdr:to>
      <xdr:col>8</xdr:col>
      <xdr:colOff>44648</xdr:colOff>
      <xdr:row>32</xdr:row>
      <xdr:rowOff>119062</xdr:rowOff>
    </xdr:to>
    <xdr:sp macro="" textlink="">
      <xdr:nvSpPr>
        <xdr:cNvPr id="35" name="TextBox 34"/>
        <xdr:cNvSpPr txBox="1"/>
      </xdr:nvSpPr>
      <xdr:spPr>
        <a:xfrm flipH="1">
          <a:off x="669726" y="5997773"/>
          <a:ext cx="4256485" cy="312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rPr>
            <a:t>PROFIT</a:t>
          </a:r>
          <a:r>
            <a:rPr lang="en-IN" sz="1100" b="1" baseline="0">
              <a:solidFill>
                <a:schemeClr val="bg1"/>
              </a:solidFill>
            </a:rPr>
            <a:t> AND LOSS BY YAER</a:t>
          </a:r>
          <a:endParaRPr lang="en-IN" sz="1100" b="1">
            <a:solidFill>
              <a:schemeClr val="bg1"/>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HP 348 G3" refreshedDate="45519.784063078703" createdVersion="5" refreshedVersion="5" minRefreshableVersion="3" recordCount="100">
  <cacheSource type="worksheet">
    <worksheetSource ref="A1:G101" sheet="DATA"/>
  </cacheSource>
  <cacheFields count="7">
    <cacheField name="Month" numFmtId="0">
      <sharedItems count="12">
        <s v="January"/>
        <s v="February"/>
        <s v="March"/>
        <s v="April"/>
        <s v="May"/>
        <s v="June"/>
        <s v="July"/>
        <s v="August"/>
        <s v="September"/>
        <s v="October"/>
        <s v="November"/>
        <s v="December"/>
      </sharedItems>
    </cacheField>
    <cacheField name="Year" numFmtId="0">
      <sharedItems containsSemiMixedTypes="0" containsString="0" containsNumber="1" containsInteger="1" minValue="2022" maxValue="2030" count="9">
        <n v="2022"/>
        <n v="2023"/>
        <n v="2024"/>
        <n v="2025"/>
        <n v="2026"/>
        <n v="2027"/>
        <n v="2028"/>
        <n v="2029"/>
        <n v="2030"/>
      </sharedItems>
    </cacheField>
    <cacheField name="Revenue" numFmtId="0">
      <sharedItems containsSemiMixedTypes="0" containsString="0" containsNumber="1" containsInteger="1" minValue="50769" maxValue="149299"/>
    </cacheField>
    <cacheField name="COGS" numFmtId="0">
      <sharedItems containsSemiMixedTypes="0" containsString="0" containsNumber="1" containsInteger="1" minValue="20206" maxValue="69080"/>
    </cacheField>
    <cacheField name="Gross Profit" numFmtId="0">
      <sharedItems containsSemiMixedTypes="0" containsString="0" containsNumber="1" containsInteger="1" minValue="-4524" maxValue="120081"/>
    </cacheField>
    <cacheField name="Operating Expenses" numFmtId="0">
      <sharedItems containsSemiMixedTypes="0" containsString="0" containsNumber="1" containsInteger="1" minValue="10197" maxValue="39855" count="99">
        <n v="29965"/>
        <n v="21649"/>
        <n v="33938"/>
        <n v="33664"/>
        <n v="11636"/>
        <n v="30080"/>
        <n v="37575"/>
        <n v="37728"/>
        <n v="27082"/>
        <n v="36736"/>
        <n v="38673"/>
        <n v="14737"/>
        <n v="24555"/>
        <n v="23877"/>
        <n v="10854"/>
        <n v="34548"/>
        <n v="15855"/>
        <n v="17392"/>
        <n v="32912"/>
        <n v="38050"/>
        <n v="23949"/>
        <n v="31633"/>
        <n v="31556"/>
        <n v="28091"/>
        <n v="37353"/>
        <n v="15791"/>
        <n v="36309"/>
        <n v="31919"/>
        <n v="14931"/>
        <n v="29894"/>
        <n v="10202"/>
        <n v="21447"/>
        <n v="30602"/>
        <n v="22688"/>
        <n v="35342"/>
        <n v="14389"/>
        <n v="12327"/>
        <n v="18004"/>
        <n v="29315"/>
        <n v="17777"/>
        <n v="10197"/>
        <n v="33509"/>
        <n v="11930"/>
        <n v="21774"/>
        <n v="25087"/>
        <n v="32671"/>
        <n v="35184"/>
        <n v="37848"/>
        <n v="19339"/>
        <n v="30666"/>
        <n v="21589"/>
        <n v="28895"/>
        <n v="25708"/>
        <n v="36370"/>
        <n v="27043"/>
        <n v="12811"/>
        <n v="33482"/>
        <n v="24243"/>
        <n v="16546"/>
        <n v="35945"/>
        <n v="11986"/>
        <n v="18338"/>
        <n v="21411"/>
        <n v="12911"/>
        <n v="11734"/>
        <n v="28227"/>
        <n v="18680"/>
        <n v="29360"/>
        <n v="28343"/>
        <n v="15759"/>
        <n v="33078"/>
        <n v="12385"/>
        <n v="21111"/>
        <n v="14736"/>
        <n v="11802"/>
        <n v="18155"/>
        <n v="18120"/>
        <n v="16616"/>
        <n v="24257"/>
        <n v="24486"/>
        <n v="31918"/>
        <n v="30445"/>
        <n v="37945"/>
        <n v="26646"/>
        <n v="24075"/>
        <n v="35199"/>
        <n v="19208"/>
        <n v="26371"/>
        <n v="21835"/>
        <n v="23168"/>
        <n v="12049"/>
        <n v="15423"/>
        <n v="24589"/>
        <n v="38299"/>
        <n v="30932"/>
        <n v="29492"/>
        <n v="39855"/>
        <n v="38666"/>
        <n v="17158"/>
      </sharedItems>
    </cacheField>
    <cacheField name="Net Profit" numFmtId="0">
      <sharedItems containsSemiMixedTypes="0" containsString="0" containsNumber="1" containsInteger="1" minValue="-37195" maxValue="101790"/>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HP 348 G3" refreshedDate="45520.470082638887" createdVersion="5" refreshedVersion="5" minRefreshableVersion="3" recordCount="100">
  <cacheSource type="worksheet">
    <worksheetSource name="Table4"/>
  </cacheSource>
  <cacheFields count="8">
    <cacheField name="Month" numFmtId="0">
      <sharedItems/>
    </cacheField>
    <cacheField name="Year" numFmtId="0">
      <sharedItems containsSemiMixedTypes="0" containsString="0" containsNumber="1" containsInteger="1" minValue="2022" maxValue="2030" count="9">
        <n v="2022"/>
        <n v="2023"/>
        <n v="2024"/>
        <n v="2025"/>
        <n v="2026"/>
        <n v="2027"/>
        <n v="2028"/>
        <n v="2029"/>
        <n v="2030"/>
      </sharedItems>
    </cacheField>
    <cacheField name="Revenue" numFmtId="0">
      <sharedItems containsSemiMixedTypes="0" containsString="0" containsNumber="1" containsInteger="1" minValue="50769" maxValue="149299"/>
    </cacheField>
    <cacheField name="COGS" numFmtId="0">
      <sharedItems containsSemiMixedTypes="0" containsString="0" containsNumber="1" containsInteger="1" minValue="20206" maxValue="69080"/>
    </cacheField>
    <cacheField name="Gross Profit" numFmtId="0">
      <sharedItems containsSemiMixedTypes="0" containsString="0" containsNumber="1" containsInteger="1" minValue="-4524" maxValue="120081"/>
    </cacheField>
    <cacheField name="Operating Expenses" numFmtId="0">
      <sharedItems containsSemiMixedTypes="0" containsString="0" containsNumber="1" containsInteger="1" minValue="10197" maxValue="39855"/>
    </cacheField>
    <cacheField name="Net Profit" numFmtId="0">
      <sharedItems containsSemiMixedTypes="0" containsString="0" containsNumber="1" containsInteger="1" minValue="-37195" maxValue="101790"/>
    </cacheField>
    <cacheField name="Loss" numFmtId="0">
      <sharedItems containsSemiMixedTypes="0" containsString="0" containsNumber="1" containsInteger="1" minValue="10197" maxValue="39855" count="99">
        <n v="29965"/>
        <n v="21649"/>
        <n v="33938"/>
        <n v="33664"/>
        <n v="11636"/>
        <n v="30080"/>
        <n v="37575"/>
        <n v="37728"/>
        <n v="27082"/>
        <n v="36736"/>
        <n v="38673"/>
        <n v="14737"/>
        <n v="24555"/>
        <n v="23877"/>
        <n v="10854"/>
        <n v="34548"/>
        <n v="15855"/>
        <n v="17392"/>
        <n v="32912"/>
        <n v="38050"/>
        <n v="23949"/>
        <n v="31633"/>
        <n v="31556"/>
        <n v="28091"/>
        <n v="37353"/>
        <n v="15791"/>
        <n v="36309"/>
        <n v="31919"/>
        <n v="14931"/>
        <n v="29894"/>
        <n v="10202"/>
        <n v="21447"/>
        <n v="30602"/>
        <n v="22688"/>
        <n v="35342"/>
        <n v="14389"/>
        <n v="12327"/>
        <n v="18004"/>
        <n v="29315"/>
        <n v="17777"/>
        <n v="10197"/>
        <n v="33509"/>
        <n v="11930"/>
        <n v="21774"/>
        <n v="25087"/>
        <n v="32671"/>
        <n v="35184"/>
        <n v="37848"/>
        <n v="19339"/>
        <n v="30666"/>
        <n v="21589"/>
        <n v="28895"/>
        <n v="25708"/>
        <n v="36370"/>
        <n v="27043"/>
        <n v="12811"/>
        <n v="33482"/>
        <n v="24243"/>
        <n v="16546"/>
        <n v="35945"/>
        <n v="11986"/>
        <n v="18338"/>
        <n v="21411"/>
        <n v="12911"/>
        <n v="11734"/>
        <n v="28227"/>
        <n v="18680"/>
        <n v="29360"/>
        <n v="28343"/>
        <n v="15759"/>
        <n v="33078"/>
        <n v="12385"/>
        <n v="21111"/>
        <n v="14736"/>
        <n v="11802"/>
        <n v="18155"/>
        <n v="18120"/>
        <n v="16616"/>
        <n v="24257"/>
        <n v="24486"/>
        <n v="31918"/>
        <n v="30445"/>
        <n v="37945"/>
        <n v="26646"/>
        <n v="24075"/>
        <n v="35199"/>
        <n v="19208"/>
        <n v="26371"/>
        <n v="21835"/>
        <n v="23168"/>
        <n v="12049"/>
        <n v="15423"/>
        <n v="24589"/>
        <n v="38299"/>
        <n v="30932"/>
        <n v="29492"/>
        <n v="39855"/>
        <n v="38666"/>
        <n v="17158"/>
      </sharedItems>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100">
  <r>
    <x v="0"/>
    <x v="0"/>
    <n v="65795"/>
    <n v="22568"/>
    <n v="43227"/>
    <x v="0"/>
    <n v="13262"/>
  </r>
  <r>
    <x v="1"/>
    <x v="0"/>
    <n v="50860"/>
    <n v="22027"/>
    <n v="28833"/>
    <x v="1"/>
    <n v="7184"/>
  </r>
  <r>
    <x v="2"/>
    <x v="0"/>
    <n v="126820"/>
    <n v="22695"/>
    <n v="104125"/>
    <x v="2"/>
    <n v="70187"/>
  </r>
  <r>
    <x v="3"/>
    <x v="0"/>
    <n v="104886"/>
    <n v="68190"/>
    <n v="36696"/>
    <x v="3"/>
    <n v="3032"/>
  </r>
  <r>
    <x v="4"/>
    <x v="0"/>
    <n v="56265"/>
    <n v="25258"/>
    <n v="31007"/>
    <x v="4"/>
    <n v="19371"/>
  </r>
  <r>
    <x v="5"/>
    <x v="0"/>
    <n v="132386"/>
    <n v="42002"/>
    <n v="90384"/>
    <x v="5"/>
    <n v="60304"/>
  </r>
  <r>
    <x v="6"/>
    <x v="0"/>
    <n v="87194"/>
    <n v="59504"/>
    <n v="27690"/>
    <x v="6"/>
    <n v="-9885"/>
  </r>
  <r>
    <x v="7"/>
    <x v="0"/>
    <n v="137498"/>
    <n v="53159"/>
    <n v="84339"/>
    <x v="7"/>
    <n v="46611"/>
  </r>
  <r>
    <x v="8"/>
    <x v="0"/>
    <n v="94131"/>
    <n v="33986"/>
    <n v="60145"/>
    <x v="8"/>
    <n v="33063"/>
  </r>
  <r>
    <x v="9"/>
    <x v="0"/>
    <n v="110263"/>
    <n v="32666"/>
    <n v="77597"/>
    <x v="9"/>
    <n v="40861"/>
  </r>
  <r>
    <x v="10"/>
    <x v="0"/>
    <n v="66023"/>
    <n v="58660"/>
    <n v="7363"/>
    <x v="10"/>
    <n v="-31310"/>
  </r>
  <r>
    <x v="11"/>
    <x v="0"/>
    <n v="91090"/>
    <n v="23561"/>
    <n v="67529"/>
    <x v="11"/>
    <n v="52792"/>
  </r>
  <r>
    <x v="0"/>
    <x v="1"/>
    <n v="117221"/>
    <n v="46854"/>
    <n v="70367"/>
    <x v="12"/>
    <n v="45812"/>
  </r>
  <r>
    <x v="1"/>
    <x v="1"/>
    <n v="114820"/>
    <n v="58952"/>
    <n v="55868"/>
    <x v="13"/>
    <n v="31991"/>
  </r>
  <r>
    <x v="2"/>
    <x v="1"/>
    <n v="50769"/>
    <n v="42662"/>
    <n v="8107"/>
    <x v="14"/>
    <n v="-2747"/>
  </r>
  <r>
    <x v="3"/>
    <x v="1"/>
    <n v="109735"/>
    <n v="28392"/>
    <n v="81343"/>
    <x v="15"/>
    <n v="46795"/>
  </r>
  <r>
    <x v="4"/>
    <x v="1"/>
    <n v="112955"/>
    <n v="50535"/>
    <n v="62420"/>
    <x v="16"/>
    <n v="46565"/>
  </r>
  <r>
    <x v="5"/>
    <x v="1"/>
    <n v="114925"/>
    <n v="33067"/>
    <n v="81858"/>
    <x v="17"/>
    <n v="64466"/>
  </r>
  <r>
    <x v="6"/>
    <x v="1"/>
    <n v="117969"/>
    <n v="68033"/>
    <n v="49936"/>
    <x v="18"/>
    <n v="17024"/>
  </r>
  <r>
    <x v="7"/>
    <x v="1"/>
    <n v="55311"/>
    <n v="43599"/>
    <n v="11712"/>
    <x v="19"/>
    <n v="-26338"/>
  </r>
  <r>
    <x v="8"/>
    <x v="1"/>
    <n v="133104"/>
    <n v="55222"/>
    <n v="77882"/>
    <x v="20"/>
    <n v="53933"/>
  </r>
  <r>
    <x v="9"/>
    <x v="1"/>
    <n v="103707"/>
    <n v="31837"/>
    <n v="71870"/>
    <x v="21"/>
    <n v="40237"/>
  </r>
  <r>
    <x v="10"/>
    <x v="1"/>
    <n v="135305"/>
    <n v="34039"/>
    <n v="101266"/>
    <x v="22"/>
    <n v="69710"/>
  </r>
  <r>
    <x v="11"/>
    <x v="1"/>
    <n v="78693"/>
    <n v="50818"/>
    <n v="27875"/>
    <x v="23"/>
    <n v="-216"/>
  </r>
  <r>
    <x v="0"/>
    <x v="2"/>
    <n v="121932"/>
    <n v="39115"/>
    <n v="82817"/>
    <x v="24"/>
    <n v="45464"/>
  </r>
  <r>
    <x v="1"/>
    <x v="2"/>
    <n v="143016"/>
    <n v="30965"/>
    <n v="112051"/>
    <x v="25"/>
    <n v="96260"/>
  </r>
  <r>
    <x v="2"/>
    <x v="2"/>
    <n v="75658"/>
    <n v="44538"/>
    <n v="31120"/>
    <x v="26"/>
    <n v="-5189"/>
  </r>
  <r>
    <x v="3"/>
    <x v="2"/>
    <n v="134478"/>
    <n v="62530"/>
    <n v="71948"/>
    <x v="27"/>
    <n v="40029"/>
  </r>
  <r>
    <x v="4"/>
    <x v="2"/>
    <n v="68431"/>
    <n v="25056"/>
    <n v="43375"/>
    <x v="28"/>
    <n v="28444"/>
  </r>
  <r>
    <x v="5"/>
    <x v="2"/>
    <n v="52747"/>
    <n v="52482"/>
    <n v="265"/>
    <x v="29"/>
    <n v="-29629"/>
  </r>
  <r>
    <x v="6"/>
    <x v="2"/>
    <n v="109150"/>
    <n v="67716"/>
    <n v="41434"/>
    <x v="30"/>
    <n v="31232"/>
  </r>
  <r>
    <x v="7"/>
    <x v="2"/>
    <n v="115725"/>
    <n v="28110"/>
    <n v="87615"/>
    <x v="31"/>
    <n v="66168"/>
  </r>
  <r>
    <x v="8"/>
    <x v="2"/>
    <n v="134654"/>
    <n v="33773"/>
    <n v="100881"/>
    <x v="32"/>
    <n v="70279"/>
  </r>
  <r>
    <x v="9"/>
    <x v="2"/>
    <n v="85773"/>
    <n v="47266"/>
    <n v="38507"/>
    <x v="33"/>
    <n v="15819"/>
  </r>
  <r>
    <x v="10"/>
    <x v="2"/>
    <n v="117435"/>
    <n v="37412"/>
    <n v="80023"/>
    <x v="34"/>
    <n v="44681"/>
  </r>
  <r>
    <x v="11"/>
    <x v="2"/>
    <n v="106886"/>
    <n v="53270"/>
    <n v="53616"/>
    <x v="35"/>
    <n v="39227"/>
  </r>
  <r>
    <x v="0"/>
    <x v="3"/>
    <n v="116803"/>
    <n v="26910"/>
    <n v="89893"/>
    <x v="36"/>
    <n v="77566"/>
  </r>
  <r>
    <x v="1"/>
    <x v="3"/>
    <n v="81551"/>
    <n v="65453"/>
    <n v="16098"/>
    <x v="37"/>
    <n v="-1906"/>
  </r>
  <r>
    <x v="2"/>
    <x v="3"/>
    <n v="61394"/>
    <n v="45446"/>
    <n v="15948"/>
    <x v="38"/>
    <n v="-13367"/>
  </r>
  <r>
    <x v="3"/>
    <x v="3"/>
    <n v="119092"/>
    <n v="20206"/>
    <n v="98886"/>
    <x v="39"/>
    <n v="81109"/>
  </r>
  <r>
    <x v="4"/>
    <x v="3"/>
    <n v="53890"/>
    <n v="41518"/>
    <n v="12372"/>
    <x v="40"/>
    <n v="2175"/>
  </r>
  <r>
    <x v="5"/>
    <x v="3"/>
    <n v="91606"/>
    <n v="42361"/>
    <n v="49245"/>
    <x v="41"/>
    <n v="15736"/>
  </r>
  <r>
    <x v="6"/>
    <x v="3"/>
    <n v="146276"/>
    <n v="43419"/>
    <n v="102857"/>
    <x v="42"/>
    <n v="90927"/>
  </r>
  <r>
    <x v="7"/>
    <x v="3"/>
    <n v="130038"/>
    <n v="68702"/>
    <n v="61336"/>
    <x v="43"/>
    <n v="39562"/>
  </r>
  <r>
    <x v="8"/>
    <x v="3"/>
    <n v="137313"/>
    <n v="61523"/>
    <n v="75790"/>
    <x v="44"/>
    <n v="50703"/>
  </r>
  <r>
    <x v="9"/>
    <x v="3"/>
    <n v="60627"/>
    <n v="65151"/>
    <n v="-4524"/>
    <x v="45"/>
    <n v="-37195"/>
  </r>
  <r>
    <x v="10"/>
    <x v="3"/>
    <n v="58792"/>
    <n v="42403"/>
    <n v="16389"/>
    <x v="46"/>
    <n v="-18795"/>
  </r>
  <r>
    <x v="11"/>
    <x v="3"/>
    <n v="123969"/>
    <n v="38141"/>
    <n v="85828"/>
    <x v="47"/>
    <n v="47980"/>
  </r>
  <r>
    <x v="0"/>
    <x v="4"/>
    <n v="93001"/>
    <n v="34820"/>
    <n v="58181"/>
    <x v="48"/>
    <n v="38842"/>
  </r>
  <r>
    <x v="1"/>
    <x v="4"/>
    <n v="126552"/>
    <n v="60342"/>
    <n v="66210"/>
    <x v="49"/>
    <n v="35544"/>
  </r>
  <r>
    <x v="2"/>
    <x v="4"/>
    <n v="73897"/>
    <n v="26374"/>
    <n v="47523"/>
    <x v="50"/>
    <n v="25934"/>
  </r>
  <r>
    <x v="3"/>
    <x v="4"/>
    <n v="118148"/>
    <n v="21678"/>
    <n v="96470"/>
    <x v="51"/>
    <n v="67575"/>
  </r>
  <r>
    <x v="4"/>
    <x v="4"/>
    <n v="73483"/>
    <n v="53827"/>
    <n v="19656"/>
    <x v="52"/>
    <n v="-6052"/>
  </r>
  <r>
    <x v="5"/>
    <x v="4"/>
    <n v="98555"/>
    <n v="36198"/>
    <n v="62357"/>
    <x v="53"/>
    <n v="25987"/>
  </r>
  <r>
    <x v="6"/>
    <x v="4"/>
    <n v="67159"/>
    <n v="29914"/>
    <n v="37245"/>
    <x v="54"/>
    <n v="10202"/>
  </r>
  <r>
    <x v="7"/>
    <x v="4"/>
    <n v="130077"/>
    <n v="47890"/>
    <n v="82187"/>
    <x v="55"/>
    <n v="69376"/>
  </r>
  <r>
    <x v="8"/>
    <x v="4"/>
    <n v="85920"/>
    <n v="42299"/>
    <n v="43621"/>
    <x v="56"/>
    <n v="10139"/>
  </r>
  <r>
    <x v="9"/>
    <x v="4"/>
    <n v="142067"/>
    <n v="63585"/>
    <n v="78482"/>
    <x v="57"/>
    <n v="54239"/>
  </r>
  <r>
    <x v="10"/>
    <x v="4"/>
    <n v="117121"/>
    <n v="63689"/>
    <n v="53432"/>
    <x v="58"/>
    <n v="36886"/>
  </r>
  <r>
    <x v="11"/>
    <x v="4"/>
    <n v="119479"/>
    <n v="62557"/>
    <n v="56922"/>
    <x v="59"/>
    <n v="20977"/>
  </r>
  <r>
    <x v="0"/>
    <x v="5"/>
    <n v="139475"/>
    <n v="69080"/>
    <n v="70395"/>
    <x v="60"/>
    <n v="58409"/>
  </r>
  <r>
    <x v="1"/>
    <x v="5"/>
    <n v="69457"/>
    <n v="64020"/>
    <n v="5437"/>
    <x v="61"/>
    <n v="-12901"/>
  </r>
  <r>
    <x v="2"/>
    <x v="5"/>
    <n v="116557"/>
    <n v="22693"/>
    <n v="93864"/>
    <x v="62"/>
    <n v="72453"/>
  </r>
  <r>
    <x v="3"/>
    <x v="5"/>
    <n v="127189"/>
    <n v="49467"/>
    <n v="77722"/>
    <x v="63"/>
    <n v="64811"/>
  </r>
  <r>
    <x v="4"/>
    <x v="5"/>
    <n v="128953"/>
    <n v="49723"/>
    <n v="79230"/>
    <x v="64"/>
    <n v="67496"/>
  </r>
  <r>
    <x v="5"/>
    <x v="5"/>
    <n v="102995"/>
    <n v="66699"/>
    <n v="36296"/>
    <x v="65"/>
    <n v="8069"/>
  </r>
  <r>
    <x v="6"/>
    <x v="5"/>
    <n v="90757"/>
    <n v="23627"/>
    <n v="67130"/>
    <x v="66"/>
    <n v="48450"/>
  </r>
  <r>
    <x v="7"/>
    <x v="5"/>
    <n v="59692"/>
    <n v="45939"/>
    <n v="13753"/>
    <x v="67"/>
    <n v="-15607"/>
  </r>
  <r>
    <x v="8"/>
    <x v="5"/>
    <n v="95758"/>
    <n v="68925"/>
    <n v="26833"/>
    <x v="68"/>
    <n v="-1510"/>
  </r>
  <r>
    <x v="9"/>
    <x v="5"/>
    <n v="122409"/>
    <n v="62941"/>
    <n v="59468"/>
    <x v="69"/>
    <n v="43709"/>
  </r>
  <r>
    <x v="10"/>
    <x v="5"/>
    <n v="121211"/>
    <n v="41834"/>
    <n v="79377"/>
    <x v="70"/>
    <n v="46299"/>
  </r>
  <r>
    <x v="11"/>
    <x v="5"/>
    <n v="115697"/>
    <n v="38047"/>
    <n v="77650"/>
    <x v="71"/>
    <n v="65265"/>
  </r>
  <r>
    <x v="0"/>
    <x v="6"/>
    <n v="87065"/>
    <n v="46105"/>
    <n v="40960"/>
    <x v="72"/>
    <n v="19849"/>
  </r>
  <r>
    <x v="1"/>
    <x v="6"/>
    <n v="142093"/>
    <n v="30230"/>
    <n v="111863"/>
    <x v="73"/>
    <n v="97127"/>
  </r>
  <r>
    <x v="2"/>
    <x v="6"/>
    <n v="149299"/>
    <n v="35707"/>
    <n v="113592"/>
    <x v="74"/>
    <n v="101790"/>
  </r>
  <r>
    <x v="3"/>
    <x v="6"/>
    <n v="82606"/>
    <n v="41976"/>
    <n v="40630"/>
    <x v="75"/>
    <n v="22475"/>
  </r>
  <r>
    <x v="4"/>
    <x v="6"/>
    <n v="61534"/>
    <n v="64262"/>
    <n v="-2728"/>
    <x v="76"/>
    <n v="-20848"/>
  </r>
  <r>
    <x v="5"/>
    <x v="6"/>
    <n v="144663"/>
    <n v="43776"/>
    <n v="100887"/>
    <x v="77"/>
    <n v="84271"/>
  </r>
  <r>
    <x v="6"/>
    <x v="6"/>
    <n v="90397"/>
    <n v="50080"/>
    <n v="40317"/>
    <x v="78"/>
    <n v="16060"/>
  </r>
  <r>
    <x v="7"/>
    <x v="6"/>
    <n v="141387"/>
    <n v="21306"/>
    <n v="120081"/>
    <x v="79"/>
    <n v="95595"/>
  </r>
  <r>
    <x v="8"/>
    <x v="6"/>
    <n v="51016"/>
    <n v="26776"/>
    <n v="24240"/>
    <x v="80"/>
    <n v="-7678"/>
  </r>
  <r>
    <x v="9"/>
    <x v="6"/>
    <n v="139789"/>
    <n v="47251"/>
    <n v="92538"/>
    <x v="81"/>
    <n v="62093"/>
  </r>
  <r>
    <x v="10"/>
    <x v="6"/>
    <n v="105591"/>
    <n v="29474"/>
    <n v="76117"/>
    <x v="82"/>
    <n v="38172"/>
  </r>
  <r>
    <x v="11"/>
    <x v="6"/>
    <n v="139812"/>
    <n v="60294"/>
    <n v="79518"/>
    <x v="83"/>
    <n v="52872"/>
  </r>
  <r>
    <x v="0"/>
    <x v="7"/>
    <n v="73247"/>
    <n v="41959"/>
    <n v="31288"/>
    <x v="84"/>
    <n v="7213"/>
  </r>
  <r>
    <x v="1"/>
    <x v="7"/>
    <n v="74300"/>
    <n v="25530"/>
    <n v="48770"/>
    <x v="45"/>
    <n v="16099"/>
  </r>
  <r>
    <x v="2"/>
    <x v="7"/>
    <n v="124065"/>
    <n v="49320"/>
    <n v="74745"/>
    <x v="85"/>
    <n v="39546"/>
  </r>
  <r>
    <x v="3"/>
    <x v="7"/>
    <n v="132798"/>
    <n v="23748"/>
    <n v="109050"/>
    <x v="86"/>
    <n v="89842"/>
  </r>
  <r>
    <x v="4"/>
    <x v="7"/>
    <n v="59268"/>
    <n v="51968"/>
    <n v="7300"/>
    <x v="87"/>
    <n v="-19071"/>
  </r>
  <r>
    <x v="5"/>
    <x v="7"/>
    <n v="136807"/>
    <n v="52562"/>
    <n v="84245"/>
    <x v="88"/>
    <n v="62410"/>
  </r>
  <r>
    <x v="6"/>
    <x v="7"/>
    <n v="62185"/>
    <n v="33545"/>
    <n v="28640"/>
    <x v="89"/>
    <n v="5472"/>
  </r>
  <r>
    <x v="7"/>
    <x v="7"/>
    <n v="113704"/>
    <n v="20663"/>
    <n v="93041"/>
    <x v="90"/>
    <n v="80992"/>
  </r>
  <r>
    <x v="8"/>
    <x v="7"/>
    <n v="136779"/>
    <n v="54766"/>
    <n v="82013"/>
    <x v="91"/>
    <n v="66590"/>
  </r>
  <r>
    <x v="9"/>
    <x v="7"/>
    <n v="89099"/>
    <n v="27994"/>
    <n v="61105"/>
    <x v="92"/>
    <n v="36516"/>
  </r>
  <r>
    <x v="10"/>
    <x v="7"/>
    <n v="58571"/>
    <n v="48021"/>
    <n v="10550"/>
    <x v="93"/>
    <n v="-27749"/>
  </r>
  <r>
    <x v="11"/>
    <x v="7"/>
    <n v="88044"/>
    <n v="50303"/>
    <n v="37741"/>
    <x v="94"/>
    <n v="6809"/>
  </r>
  <r>
    <x v="0"/>
    <x v="8"/>
    <n v="101214"/>
    <n v="23304"/>
    <n v="77910"/>
    <x v="95"/>
    <n v="48418"/>
  </r>
  <r>
    <x v="1"/>
    <x v="8"/>
    <n v="111228"/>
    <n v="66576"/>
    <n v="44652"/>
    <x v="96"/>
    <n v="4797"/>
  </r>
  <r>
    <x v="2"/>
    <x v="8"/>
    <n v="98984"/>
    <n v="59353"/>
    <n v="39631"/>
    <x v="97"/>
    <n v="965"/>
  </r>
  <r>
    <x v="3"/>
    <x v="8"/>
    <n v="90774"/>
    <n v="37675"/>
    <n v="53099"/>
    <x v="98"/>
    <n v="35941"/>
  </r>
</pivotCacheRecords>
</file>

<file path=xl/pivotCache/pivotCacheRecords2.xml><?xml version="1.0" encoding="utf-8"?>
<pivotCacheRecords xmlns="http://schemas.openxmlformats.org/spreadsheetml/2006/main" xmlns:r="http://schemas.openxmlformats.org/officeDocument/2006/relationships" count="100">
  <r>
    <s v="January"/>
    <x v="0"/>
    <n v="65795"/>
    <n v="22568"/>
    <n v="43227"/>
    <n v="29965"/>
    <n v="13262"/>
    <x v="0"/>
  </r>
  <r>
    <s v="February"/>
    <x v="0"/>
    <n v="50860"/>
    <n v="22027"/>
    <n v="28833"/>
    <n v="21649"/>
    <n v="7184"/>
    <x v="1"/>
  </r>
  <r>
    <s v="March"/>
    <x v="0"/>
    <n v="126820"/>
    <n v="22695"/>
    <n v="104125"/>
    <n v="33938"/>
    <n v="70187"/>
    <x v="2"/>
  </r>
  <r>
    <s v="April"/>
    <x v="0"/>
    <n v="104886"/>
    <n v="68190"/>
    <n v="36696"/>
    <n v="33664"/>
    <n v="3032"/>
    <x v="3"/>
  </r>
  <r>
    <s v="May"/>
    <x v="0"/>
    <n v="56265"/>
    <n v="25258"/>
    <n v="31007"/>
    <n v="11636"/>
    <n v="19371"/>
    <x v="4"/>
  </r>
  <r>
    <s v="June"/>
    <x v="0"/>
    <n v="132386"/>
    <n v="42002"/>
    <n v="90384"/>
    <n v="30080"/>
    <n v="60304"/>
    <x v="5"/>
  </r>
  <r>
    <s v="July"/>
    <x v="0"/>
    <n v="87194"/>
    <n v="59504"/>
    <n v="27690"/>
    <n v="37575"/>
    <n v="-9885"/>
    <x v="6"/>
  </r>
  <r>
    <s v="August"/>
    <x v="0"/>
    <n v="137498"/>
    <n v="53159"/>
    <n v="84339"/>
    <n v="37728"/>
    <n v="46611"/>
    <x v="7"/>
  </r>
  <r>
    <s v="September"/>
    <x v="0"/>
    <n v="94131"/>
    <n v="33986"/>
    <n v="60145"/>
    <n v="27082"/>
    <n v="33063"/>
    <x v="8"/>
  </r>
  <r>
    <s v="October"/>
    <x v="0"/>
    <n v="110263"/>
    <n v="32666"/>
    <n v="77597"/>
    <n v="36736"/>
    <n v="40861"/>
    <x v="9"/>
  </r>
  <r>
    <s v="November"/>
    <x v="0"/>
    <n v="66023"/>
    <n v="58660"/>
    <n v="7363"/>
    <n v="38673"/>
    <n v="-31310"/>
    <x v="10"/>
  </r>
  <r>
    <s v="December"/>
    <x v="0"/>
    <n v="91090"/>
    <n v="23561"/>
    <n v="67529"/>
    <n v="14737"/>
    <n v="52792"/>
    <x v="11"/>
  </r>
  <r>
    <s v="January"/>
    <x v="1"/>
    <n v="117221"/>
    <n v="46854"/>
    <n v="70367"/>
    <n v="24555"/>
    <n v="45812"/>
    <x v="12"/>
  </r>
  <r>
    <s v="February"/>
    <x v="1"/>
    <n v="114820"/>
    <n v="58952"/>
    <n v="55868"/>
    <n v="23877"/>
    <n v="31991"/>
    <x v="13"/>
  </r>
  <r>
    <s v="March"/>
    <x v="1"/>
    <n v="50769"/>
    <n v="42662"/>
    <n v="8107"/>
    <n v="10854"/>
    <n v="-2747"/>
    <x v="14"/>
  </r>
  <r>
    <s v="April"/>
    <x v="1"/>
    <n v="109735"/>
    <n v="28392"/>
    <n v="81343"/>
    <n v="34548"/>
    <n v="46795"/>
    <x v="15"/>
  </r>
  <r>
    <s v="May"/>
    <x v="1"/>
    <n v="112955"/>
    <n v="50535"/>
    <n v="62420"/>
    <n v="15855"/>
    <n v="46565"/>
    <x v="16"/>
  </r>
  <r>
    <s v="June"/>
    <x v="1"/>
    <n v="114925"/>
    <n v="33067"/>
    <n v="81858"/>
    <n v="17392"/>
    <n v="64466"/>
    <x v="17"/>
  </r>
  <r>
    <s v="July"/>
    <x v="1"/>
    <n v="117969"/>
    <n v="68033"/>
    <n v="49936"/>
    <n v="32912"/>
    <n v="17024"/>
    <x v="18"/>
  </r>
  <r>
    <s v="August"/>
    <x v="1"/>
    <n v="55311"/>
    <n v="43599"/>
    <n v="11712"/>
    <n v="38050"/>
    <n v="-26338"/>
    <x v="19"/>
  </r>
  <r>
    <s v="September"/>
    <x v="1"/>
    <n v="133104"/>
    <n v="55222"/>
    <n v="77882"/>
    <n v="23949"/>
    <n v="53933"/>
    <x v="20"/>
  </r>
  <r>
    <s v="October"/>
    <x v="1"/>
    <n v="103707"/>
    <n v="31837"/>
    <n v="71870"/>
    <n v="31633"/>
    <n v="40237"/>
    <x v="21"/>
  </r>
  <r>
    <s v="November"/>
    <x v="1"/>
    <n v="135305"/>
    <n v="34039"/>
    <n v="101266"/>
    <n v="31556"/>
    <n v="69710"/>
    <x v="22"/>
  </r>
  <r>
    <s v="December"/>
    <x v="1"/>
    <n v="78693"/>
    <n v="50818"/>
    <n v="27875"/>
    <n v="28091"/>
    <n v="-216"/>
    <x v="23"/>
  </r>
  <r>
    <s v="January"/>
    <x v="2"/>
    <n v="121932"/>
    <n v="39115"/>
    <n v="82817"/>
    <n v="37353"/>
    <n v="45464"/>
    <x v="24"/>
  </r>
  <r>
    <s v="February"/>
    <x v="2"/>
    <n v="143016"/>
    <n v="30965"/>
    <n v="112051"/>
    <n v="15791"/>
    <n v="96260"/>
    <x v="25"/>
  </r>
  <r>
    <s v="March"/>
    <x v="2"/>
    <n v="75658"/>
    <n v="44538"/>
    <n v="31120"/>
    <n v="36309"/>
    <n v="-5189"/>
    <x v="26"/>
  </r>
  <r>
    <s v="April"/>
    <x v="2"/>
    <n v="134478"/>
    <n v="62530"/>
    <n v="71948"/>
    <n v="31919"/>
    <n v="40029"/>
    <x v="27"/>
  </r>
  <r>
    <s v="May"/>
    <x v="2"/>
    <n v="68431"/>
    <n v="25056"/>
    <n v="43375"/>
    <n v="14931"/>
    <n v="28444"/>
    <x v="28"/>
  </r>
  <r>
    <s v="June"/>
    <x v="2"/>
    <n v="52747"/>
    <n v="52482"/>
    <n v="265"/>
    <n v="29894"/>
    <n v="-29629"/>
    <x v="29"/>
  </r>
  <r>
    <s v="July"/>
    <x v="2"/>
    <n v="109150"/>
    <n v="67716"/>
    <n v="41434"/>
    <n v="10202"/>
    <n v="31232"/>
    <x v="30"/>
  </r>
  <r>
    <s v="August"/>
    <x v="2"/>
    <n v="115725"/>
    <n v="28110"/>
    <n v="87615"/>
    <n v="21447"/>
    <n v="66168"/>
    <x v="31"/>
  </r>
  <r>
    <s v="September"/>
    <x v="2"/>
    <n v="134654"/>
    <n v="33773"/>
    <n v="100881"/>
    <n v="30602"/>
    <n v="70279"/>
    <x v="32"/>
  </r>
  <r>
    <s v="October"/>
    <x v="2"/>
    <n v="85773"/>
    <n v="47266"/>
    <n v="38507"/>
    <n v="22688"/>
    <n v="15819"/>
    <x v="33"/>
  </r>
  <r>
    <s v="November"/>
    <x v="2"/>
    <n v="117435"/>
    <n v="37412"/>
    <n v="80023"/>
    <n v="35342"/>
    <n v="44681"/>
    <x v="34"/>
  </r>
  <r>
    <s v="December"/>
    <x v="2"/>
    <n v="106886"/>
    <n v="53270"/>
    <n v="53616"/>
    <n v="14389"/>
    <n v="39227"/>
    <x v="35"/>
  </r>
  <r>
    <s v="January"/>
    <x v="3"/>
    <n v="116803"/>
    <n v="26910"/>
    <n v="89893"/>
    <n v="12327"/>
    <n v="77566"/>
    <x v="36"/>
  </r>
  <r>
    <s v="February"/>
    <x v="3"/>
    <n v="81551"/>
    <n v="65453"/>
    <n v="16098"/>
    <n v="18004"/>
    <n v="-1906"/>
    <x v="37"/>
  </r>
  <r>
    <s v="March"/>
    <x v="3"/>
    <n v="61394"/>
    <n v="45446"/>
    <n v="15948"/>
    <n v="29315"/>
    <n v="-13367"/>
    <x v="38"/>
  </r>
  <r>
    <s v="April"/>
    <x v="3"/>
    <n v="119092"/>
    <n v="20206"/>
    <n v="98886"/>
    <n v="17777"/>
    <n v="81109"/>
    <x v="39"/>
  </r>
  <r>
    <s v="May"/>
    <x v="3"/>
    <n v="53890"/>
    <n v="41518"/>
    <n v="12372"/>
    <n v="10197"/>
    <n v="2175"/>
    <x v="40"/>
  </r>
  <r>
    <s v="June"/>
    <x v="3"/>
    <n v="91606"/>
    <n v="42361"/>
    <n v="49245"/>
    <n v="33509"/>
    <n v="15736"/>
    <x v="41"/>
  </r>
  <r>
    <s v="July"/>
    <x v="3"/>
    <n v="146276"/>
    <n v="43419"/>
    <n v="102857"/>
    <n v="11930"/>
    <n v="90927"/>
    <x v="42"/>
  </r>
  <r>
    <s v="August"/>
    <x v="3"/>
    <n v="130038"/>
    <n v="68702"/>
    <n v="61336"/>
    <n v="21774"/>
    <n v="39562"/>
    <x v="43"/>
  </r>
  <r>
    <s v="September"/>
    <x v="3"/>
    <n v="137313"/>
    <n v="61523"/>
    <n v="75790"/>
    <n v="25087"/>
    <n v="50703"/>
    <x v="44"/>
  </r>
  <r>
    <s v="October"/>
    <x v="3"/>
    <n v="60627"/>
    <n v="65151"/>
    <n v="-4524"/>
    <n v="32671"/>
    <n v="-37195"/>
    <x v="45"/>
  </r>
  <r>
    <s v="November"/>
    <x v="3"/>
    <n v="58792"/>
    <n v="42403"/>
    <n v="16389"/>
    <n v="35184"/>
    <n v="-18795"/>
    <x v="46"/>
  </r>
  <r>
    <s v="December"/>
    <x v="3"/>
    <n v="123969"/>
    <n v="38141"/>
    <n v="85828"/>
    <n v="37848"/>
    <n v="47980"/>
    <x v="47"/>
  </r>
  <r>
    <s v="January"/>
    <x v="4"/>
    <n v="93001"/>
    <n v="34820"/>
    <n v="58181"/>
    <n v="19339"/>
    <n v="38842"/>
    <x v="48"/>
  </r>
  <r>
    <s v="February"/>
    <x v="4"/>
    <n v="126552"/>
    <n v="60342"/>
    <n v="66210"/>
    <n v="30666"/>
    <n v="35544"/>
    <x v="49"/>
  </r>
  <r>
    <s v="March"/>
    <x v="4"/>
    <n v="73897"/>
    <n v="26374"/>
    <n v="47523"/>
    <n v="21589"/>
    <n v="25934"/>
    <x v="50"/>
  </r>
  <r>
    <s v="April"/>
    <x v="4"/>
    <n v="118148"/>
    <n v="21678"/>
    <n v="96470"/>
    <n v="28895"/>
    <n v="67575"/>
    <x v="51"/>
  </r>
  <r>
    <s v="May"/>
    <x v="4"/>
    <n v="73483"/>
    <n v="53827"/>
    <n v="19656"/>
    <n v="25708"/>
    <n v="-6052"/>
    <x v="52"/>
  </r>
  <r>
    <s v="June"/>
    <x v="4"/>
    <n v="98555"/>
    <n v="36198"/>
    <n v="62357"/>
    <n v="36370"/>
    <n v="25987"/>
    <x v="53"/>
  </r>
  <r>
    <s v="July"/>
    <x v="4"/>
    <n v="67159"/>
    <n v="29914"/>
    <n v="37245"/>
    <n v="27043"/>
    <n v="10202"/>
    <x v="54"/>
  </r>
  <r>
    <s v="August"/>
    <x v="4"/>
    <n v="130077"/>
    <n v="47890"/>
    <n v="82187"/>
    <n v="12811"/>
    <n v="69376"/>
    <x v="55"/>
  </r>
  <r>
    <s v="September"/>
    <x v="4"/>
    <n v="85920"/>
    <n v="42299"/>
    <n v="43621"/>
    <n v="33482"/>
    <n v="10139"/>
    <x v="56"/>
  </r>
  <r>
    <s v="October"/>
    <x v="4"/>
    <n v="142067"/>
    <n v="63585"/>
    <n v="78482"/>
    <n v="24243"/>
    <n v="54239"/>
    <x v="57"/>
  </r>
  <r>
    <s v="November"/>
    <x v="4"/>
    <n v="117121"/>
    <n v="63689"/>
    <n v="53432"/>
    <n v="16546"/>
    <n v="36886"/>
    <x v="58"/>
  </r>
  <r>
    <s v="December"/>
    <x v="4"/>
    <n v="119479"/>
    <n v="62557"/>
    <n v="56922"/>
    <n v="35945"/>
    <n v="20977"/>
    <x v="59"/>
  </r>
  <r>
    <s v="January"/>
    <x v="5"/>
    <n v="139475"/>
    <n v="69080"/>
    <n v="70395"/>
    <n v="11986"/>
    <n v="58409"/>
    <x v="60"/>
  </r>
  <r>
    <s v="February"/>
    <x v="5"/>
    <n v="69457"/>
    <n v="64020"/>
    <n v="5437"/>
    <n v="18338"/>
    <n v="-12901"/>
    <x v="61"/>
  </r>
  <r>
    <s v="March"/>
    <x v="5"/>
    <n v="116557"/>
    <n v="22693"/>
    <n v="93864"/>
    <n v="21411"/>
    <n v="72453"/>
    <x v="62"/>
  </r>
  <r>
    <s v="April"/>
    <x v="5"/>
    <n v="127189"/>
    <n v="49467"/>
    <n v="77722"/>
    <n v="12911"/>
    <n v="64811"/>
    <x v="63"/>
  </r>
  <r>
    <s v="May"/>
    <x v="5"/>
    <n v="128953"/>
    <n v="49723"/>
    <n v="79230"/>
    <n v="11734"/>
    <n v="67496"/>
    <x v="64"/>
  </r>
  <r>
    <s v="June"/>
    <x v="5"/>
    <n v="102995"/>
    <n v="66699"/>
    <n v="36296"/>
    <n v="28227"/>
    <n v="8069"/>
    <x v="65"/>
  </r>
  <r>
    <s v="July"/>
    <x v="5"/>
    <n v="90757"/>
    <n v="23627"/>
    <n v="67130"/>
    <n v="18680"/>
    <n v="48450"/>
    <x v="66"/>
  </r>
  <r>
    <s v="August"/>
    <x v="5"/>
    <n v="59692"/>
    <n v="45939"/>
    <n v="13753"/>
    <n v="29360"/>
    <n v="-15607"/>
    <x v="67"/>
  </r>
  <r>
    <s v="September"/>
    <x v="5"/>
    <n v="95758"/>
    <n v="68925"/>
    <n v="26833"/>
    <n v="28343"/>
    <n v="-1510"/>
    <x v="68"/>
  </r>
  <r>
    <s v="October"/>
    <x v="5"/>
    <n v="122409"/>
    <n v="62941"/>
    <n v="59468"/>
    <n v="15759"/>
    <n v="43709"/>
    <x v="69"/>
  </r>
  <r>
    <s v="November"/>
    <x v="5"/>
    <n v="121211"/>
    <n v="41834"/>
    <n v="79377"/>
    <n v="33078"/>
    <n v="46299"/>
    <x v="70"/>
  </r>
  <r>
    <s v="December"/>
    <x v="5"/>
    <n v="115697"/>
    <n v="38047"/>
    <n v="77650"/>
    <n v="12385"/>
    <n v="65265"/>
    <x v="71"/>
  </r>
  <r>
    <s v="January"/>
    <x v="6"/>
    <n v="87065"/>
    <n v="46105"/>
    <n v="40960"/>
    <n v="21111"/>
    <n v="19849"/>
    <x v="72"/>
  </r>
  <r>
    <s v="February"/>
    <x v="6"/>
    <n v="142093"/>
    <n v="30230"/>
    <n v="111863"/>
    <n v="14736"/>
    <n v="97127"/>
    <x v="73"/>
  </r>
  <r>
    <s v="March"/>
    <x v="6"/>
    <n v="149299"/>
    <n v="35707"/>
    <n v="113592"/>
    <n v="11802"/>
    <n v="101790"/>
    <x v="74"/>
  </r>
  <r>
    <s v="April"/>
    <x v="6"/>
    <n v="82606"/>
    <n v="41976"/>
    <n v="40630"/>
    <n v="18155"/>
    <n v="22475"/>
    <x v="75"/>
  </r>
  <r>
    <s v="May"/>
    <x v="6"/>
    <n v="61534"/>
    <n v="64262"/>
    <n v="-2728"/>
    <n v="18120"/>
    <n v="-20848"/>
    <x v="76"/>
  </r>
  <r>
    <s v="June"/>
    <x v="6"/>
    <n v="144663"/>
    <n v="43776"/>
    <n v="100887"/>
    <n v="16616"/>
    <n v="84271"/>
    <x v="77"/>
  </r>
  <r>
    <s v="July"/>
    <x v="6"/>
    <n v="90397"/>
    <n v="50080"/>
    <n v="40317"/>
    <n v="24257"/>
    <n v="16060"/>
    <x v="78"/>
  </r>
  <r>
    <s v="August"/>
    <x v="6"/>
    <n v="141387"/>
    <n v="21306"/>
    <n v="120081"/>
    <n v="24486"/>
    <n v="95595"/>
    <x v="79"/>
  </r>
  <r>
    <s v="September"/>
    <x v="6"/>
    <n v="51016"/>
    <n v="26776"/>
    <n v="24240"/>
    <n v="31918"/>
    <n v="-7678"/>
    <x v="80"/>
  </r>
  <r>
    <s v="October"/>
    <x v="6"/>
    <n v="139789"/>
    <n v="47251"/>
    <n v="92538"/>
    <n v="30445"/>
    <n v="62093"/>
    <x v="81"/>
  </r>
  <r>
    <s v="November"/>
    <x v="6"/>
    <n v="105591"/>
    <n v="29474"/>
    <n v="76117"/>
    <n v="37945"/>
    <n v="38172"/>
    <x v="82"/>
  </r>
  <r>
    <s v="December"/>
    <x v="6"/>
    <n v="139812"/>
    <n v="60294"/>
    <n v="79518"/>
    <n v="26646"/>
    <n v="52872"/>
    <x v="83"/>
  </r>
  <r>
    <s v="January"/>
    <x v="7"/>
    <n v="73247"/>
    <n v="41959"/>
    <n v="31288"/>
    <n v="24075"/>
    <n v="7213"/>
    <x v="84"/>
  </r>
  <r>
    <s v="February"/>
    <x v="7"/>
    <n v="74300"/>
    <n v="25530"/>
    <n v="48770"/>
    <n v="32671"/>
    <n v="16099"/>
    <x v="45"/>
  </r>
  <r>
    <s v="March"/>
    <x v="7"/>
    <n v="124065"/>
    <n v="49320"/>
    <n v="74745"/>
    <n v="35199"/>
    <n v="39546"/>
    <x v="85"/>
  </r>
  <r>
    <s v="April"/>
    <x v="7"/>
    <n v="132798"/>
    <n v="23748"/>
    <n v="109050"/>
    <n v="19208"/>
    <n v="89842"/>
    <x v="86"/>
  </r>
  <r>
    <s v="May"/>
    <x v="7"/>
    <n v="59268"/>
    <n v="51968"/>
    <n v="7300"/>
    <n v="26371"/>
    <n v="-19071"/>
    <x v="87"/>
  </r>
  <r>
    <s v="June"/>
    <x v="7"/>
    <n v="136807"/>
    <n v="52562"/>
    <n v="84245"/>
    <n v="21835"/>
    <n v="62410"/>
    <x v="88"/>
  </r>
  <r>
    <s v="July"/>
    <x v="7"/>
    <n v="62185"/>
    <n v="33545"/>
    <n v="28640"/>
    <n v="23168"/>
    <n v="5472"/>
    <x v="89"/>
  </r>
  <r>
    <s v="August"/>
    <x v="7"/>
    <n v="113704"/>
    <n v="20663"/>
    <n v="93041"/>
    <n v="12049"/>
    <n v="80992"/>
    <x v="90"/>
  </r>
  <r>
    <s v="September"/>
    <x v="7"/>
    <n v="136779"/>
    <n v="54766"/>
    <n v="82013"/>
    <n v="15423"/>
    <n v="66590"/>
    <x v="91"/>
  </r>
  <r>
    <s v="October"/>
    <x v="7"/>
    <n v="89099"/>
    <n v="27994"/>
    <n v="61105"/>
    <n v="24589"/>
    <n v="36516"/>
    <x v="92"/>
  </r>
  <r>
    <s v="November"/>
    <x v="7"/>
    <n v="58571"/>
    <n v="48021"/>
    <n v="10550"/>
    <n v="38299"/>
    <n v="-27749"/>
    <x v="93"/>
  </r>
  <r>
    <s v="December"/>
    <x v="7"/>
    <n v="88044"/>
    <n v="50303"/>
    <n v="37741"/>
    <n v="30932"/>
    <n v="6809"/>
    <x v="94"/>
  </r>
  <r>
    <s v="January"/>
    <x v="8"/>
    <n v="101214"/>
    <n v="23304"/>
    <n v="77910"/>
    <n v="29492"/>
    <n v="48418"/>
    <x v="95"/>
  </r>
  <r>
    <s v="February"/>
    <x v="8"/>
    <n v="111228"/>
    <n v="66576"/>
    <n v="44652"/>
    <n v="39855"/>
    <n v="4797"/>
    <x v="96"/>
  </r>
  <r>
    <s v="March"/>
    <x v="8"/>
    <n v="98984"/>
    <n v="59353"/>
    <n v="39631"/>
    <n v="38666"/>
    <n v="965"/>
    <x v="97"/>
  </r>
  <r>
    <s v="April"/>
    <x v="8"/>
    <n v="90774"/>
    <n v="37675"/>
    <n v="53099"/>
    <n v="17158"/>
    <n v="35941"/>
    <x v="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7:C24" firstHeaderRow="1" firstDataRow="1" firstDataCol="0"/>
  <pivotFields count="7">
    <pivotField showAll="0">
      <items count="13">
        <item h="1" x="0"/>
        <item h="1" x="1"/>
        <item h="1" x="2"/>
        <item h="1" x="3"/>
        <item h="1" x="4"/>
        <item x="5"/>
        <item h="1" x="6"/>
        <item h="1" x="7"/>
        <item h="1" x="8"/>
        <item h="1" x="9"/>
        <item h="1" x="10"/>
        <item h="1" x="11"/>
        <item t="default"/>
      </items>
    </pivotField>
    <pivotField showAll="0"/>
    <pivotField showAll="0"/>
    <pivotField showAll="0"/>
    <pivotField showAll="0"/>
    <pivotField showAll="0">
      <items count="100">
        <item h="1" x="40"/>
        <item h="1" x="30"/>
        <item h="1" x="14"/>
        <item h="1" x="4"/>
        <item h="1" x="64"/>
        <item h="1" x="74"/>
        <item h="1" x="42"/>
        <item h="1" x="60"/>
        <item h="1" x="90"/>
        <item h="1" x="36"/>
        <item h="1" x="71"/>
        <item h="1" x="55"/>
        <item h="1" x="63"/>
        <item h="1" x="35"/>
        <item h="1" x="73"/>
        <item h="1" x="11"/>
        <item h="1" x="28"/>
        <item h="1" x="91"/>
        <item h="1" x="69"/>
        <item h="1" x="25"/>
        <item h="1" x="16"/>
        <item h="1" x="58"/>
        <item x="77"/>
        <item h="1" x="98"/>
        <item h="1" x="17"/>
        <item h="1" x="39"/>
        <item h="1" x="37"/>
        <item h="1" x="76"/>
        <item h="1" x="75"/>
        <item h="1" x="61"/>
        <item h="1" x="66"/>
        <item h="1" x="86"/>
        <item h="1" x="48"/>
        <item h="1" x="72"/>
        <item h="1" x="62"/>
        <item h="1" x="31"/>
        <item h="1" x="50"/>
        <item h="1" x="1"/>
        <item h="1" x="43"/>
        <item h="1" x="88"/>
        <item h="1" x="33"/>
        <item h="1" x="89"/>
        <item h="1" x="13"/>
        <item h="1" x="20"/>
        <item h="1" x="84"/>
        <item h="1" x="57"/>
        <item h="1" x="78"/>
        <item h="1" x="79"/>
        <item h="1" x="12"/>
        <item h="1" x="92"/>
        <item h="1" x="44"/>
        <item h="1" x="52"/>
        <item h="1" x="87"/>
        <item h="1" x="83"/>
        <item h="1" x="54"/>
        <item h="1" x="8"/>
        <item h="1" x="23"/>
        <item h="1" x="65"/>
        <item h="1" x="68"/>
        <item h="1" x="51"/>
        <item h="1" x="38"/>
        <item h="1" x="67"/>
        <item h="1" x="95"/>
        <item h="1" x="29"/>
        <item h="1" x="0"/>
        <item h="1" x="5"/>
        <item h="1" x="81"/>
        <item h="1" x="32"/>
        <item h="1" x="49"/>
        <item h="1" x="94"/>
        <item h="1" x="22"/>
        <item h="1" x="21"/>
        <item h="1" x="80"/>
        <item h="1" x="27"/>
        <item h="1" x="45"/>
        <item h="1" x="18"/>
        <item h="1" x="70"/>
        <item h="1" x="56"/>
        <item h="1" x="41"/>
        <item h="1" x="3"/>
        <item h="1" x="2"/>
        <item h="1" x="15"/>
        <item h="1" x="46"/>
        <item h="1" x="85"/>
        <item h="1" x="34"/>
        <item h="1" x="59"/>
        <item h="1" x="26"/>
        <item h="1" x="53"/>
        <item h="1" x="9"/>
        <item h="1" x="24"/>
        <item h="1" x="6"/>
        <item h="1" x="7"/>
        <item h="1" x="47"/>
        <item h="1" x="82"/>
        <item h="1" x="19"/>
        <item h="1" x="93"/>
        <item h="1" x="97"/>
        <item h="1" x="10"/>
        <item h="1" x="96"/>
        <item t="default"/>
      </items>
    </pivotField>
    <pivotField showAll="0"/>
  </pivotFields>
  <formats count="1">
    <format dxfId="1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A4" firstHeaderRow="1" firstDataRow="1" firstDataCol="0"/>
  <pivotFields count="7">
    <pivotField showAll="0">
      <items count="13">
        <item h="1" x="0"/>
        <item h="1" x="1"/>
        <item h="1" x="2"/>
        <item h="1" x="3"/>
        <item h="1" x="4"/>
        <item x="5"/>
        <item h="1" x="6"/>
        <item h="1" x="7"/>
        <item h="1" x="8"/>
        <item h="1" x="9"/>
        <item h="1" x="10"/>
        <item h="1" x="11"/>
        <item t="default"/>
      </items>
    </pivotField>
    <pivotField showAll="0"/>
    <pivotField showAll="0"/>
    <pivotField showAll="0"/>
    <pivotField showAll="0"/>
    <pivotField showAll="0">
      <items count="100">
        <item h="1" x="40"/>
        <item h="1" x="30"/>
        <item h="1" x="14"/>
        <item h="1" x="4"/>
        <item h="1" x="64"/>
        <item h="1" x="74"/>
        <item h="1" x="42"/>
        <item h="1" x="60"/>
        <item h="1" x="90"/>
        <item h="1" x="36"/>
        <item h="1" x="71"/>
        <item h="1" x="55"/>
        <item h="1" x="63"/>
        <item h="1" x="35"/>
        <item h="1" x="73"/>
        <item h="1" x="11"/>
        <item h="1" x="28"/>
        <item h="1" x="91"/>
        <item h="1" x="69"/>
        <item h="1" x="25"/>
        <item h="1" x="16"/>
        <item h="1" x="58"/>
        <item x="77"/>
        <item h="1" x="98"/>
        <item h="1" x="17"/>
        <item h="1" x="39"/>
        <item h="1" x="37"/>
        <item h="1" x="76"/>
        <item h="1" x="75"/>
        <item h="1" x="61"/>
        <item h="1" x="66"/>
        <item h="1" x="86"/>
        <item h="1" x="48"/>
        <item h="1" x="72"/>
        <item h="1" x="62"/>
        <item h="1" x="31"/>
        <item h="1" x="50"/>
        <item h="1" x="1"/>
        <item h="1" x="43"/>
        <item h="1" x="88"/>
        <item h="1" x="33"/>
        <item h="1" x="89"/>
        <item h="1" x="13"/>
        <item h="1" x="20"/>
        <item h="1" x="84"/>
        <item h="1" x="57"/>
        <item h="1" x="78"/>
        <item h="1" x="79"/>
        <item h="1" x="12"/>
        <item h="1" x="92"/>
        <item h="1" x="44"/>
        <item h="1" x="52"/>
        <item h="1" x="87"/>
        <item h="1" x="83"/>
        <item h="1" x="54"/>
        <item h="1" x="8"/>
        <item h="1" x="23"/>
        <item h="1" x="65"/>
        <item h="1" x="68"/>
        <item h="1" x="51"/>
        <item h="1" x="38"/>
        <item h="1" x="67"/>
        <item h="1" x="95"/>
        <item h="1" x="29"/>
        <item h="1" x="0"/>
        <item h="1" x="5"/>
        <item h="1" x="81"/>
        <item h="1" x="32"/>
        <item h="1" x="49"/>
        <item h="1" x="94"/>
        <item h="1" x="22"/>
        <item h="1" x="21"/>
        <item h="1" x="80"/>
        <item h="1" x="27"/>
        <item h="1" x="45"/>
        <item h="1" x="18"/>
        <item h="1" x="70"/>
        <item h="1" x="56"/>
        <item h="1" x="41"/>
        <item h="1" x="3"/>
        <item h="1" x="2"/>
        <item h="1" x="15"/>
        <item h="1" x="46"/>
        <item h="1" x="85"/>
        <item h="1" x="34"/>
        <item h="1" x="59"/>
        <item h="1" x="26"/>
        <item h="1" x="53"/>
        <item h="1" x="9"/>
        <item h="1" x="24"/>
        <item h="1" x="6"/>
        <item h="1" x="7"/>
        <item h="1" x="47"/>
        <item h="1" x="82"/>
        <item h="1" x="19"/>
        <item h="1" x="93"/>
        <item h="1" x="97"/>
        <item h="1" x="10"/>
        <item h="1" x="96"/>
        <item t="default"/>
      </items>
    </pivotField>
    <pivotField dataField="1" showAll="0"/>
  </pivotFields>
  <rowItems count="1">
    <i/>
  </rowItems>
  <colItems count="1">
    <i/>
  </colItems>
  <dataFields count="1">
    <dataField name="Sum of Net Profit" fld="6" baseField="0" baseItem="0" numFmtId="164"/>
  </dataFields>
  <formats count="1">
    <format dxfId="1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C5:C6" firstHeaderRow="1" firstDataRow="1" firstDataCol="0"/>
  <pivotFields count="7">
    <pivotField showAll="0">
      <items count="13">
        <item h="1" x="0"/>
        <item h="1" x="1"/>
        <item h="1" x="2"/>
        <item h="1" x="3"/>
        <item h="1" x="4"/>
        <item x="5"/>
        <item h="1" x="6"/>
        <item h="1" x="7"/>
        <item h="1" x="8"/>
        <item h="1" x="9"/>
        <item h="1" x="10"/>
        <item h="1" x="11"/>
        <item t="default"/>
      </items>
    </pivotField>
    <pivotField showAll="0"/>
    <pivotField showAll="0"/>
    <pivotField showAll="0"/>
    <pivotField showAll="0"/>
    <pivotField showAll="0">
      <items count="100">
        <item h="1" x="40"/>
        <item h="1" x="30"/>
        <item h="1" x="14"/>
        <item h="1" x="4"/>
        <item h="1" x="64"/>
        <item h="1" x="74"/>
        <item h="1" x="42"/>
        <item h="1" x="60"/>
        <item h="1" x="90"/>
        <item h="1" x="36"/>
        <item h="1" x="71"/>
        <item h="1" x="55"/>
        <item h="1" x="63"/>
        <item h="1" x="35"/>
        <item h="1" x="73"/>
        <item h="1" x="11"/>
        <item h="1" x="28"/>
        <item h="1" x="91"/>
        <item h="1" x="69"/>
        <item h="1" x="25"/>
        <item h="1" x="16"/>
        <item h="1" x="58"/>
        <item x="77"/>
        <item h="1" x="98"/>
        <item h="1" x="17"/>
        <item h="1" x="39"/>
        <item h="1" x="37"/>
        <item h="1" x="76"/>
        <item h="1" x="75"/>
        <item h="1" x="61"/>
        <item h="1" x="66"/>
        <item h="1" x="86"/>
        <item h="1" x="48"/>
        <item h="1" x="72"/>
        <item h="1" x="62"/>
        <item h="1" x="31"/>
        <item h="1" x="50"/>
        <item h="1" x="1"/>
        <item h="1" x="43"/>
        <item h="1" x="88"/>
        <item h="1" x="33"/>
        <item h="1" x="89"/>
        <item h="1" x="13"/>
        <item h="1" x="20"/>
        <item h="1" x="84"/>
        <item h="1" x="57"/>
        <item h="1" x="78"/>
        <item h="1" x="79"/>
        <item h="1" x="12"/>
        <item h="1" x="92"/>
        <item h="1" x="44"/>
        <item h="1" x="52"/>
        <item h="1" x="87"/>
        <item h="1" x="83"/>
        <item h="1" x="54"/>
        <item h="1" x="8"/>
        <item h="1" x="23"/>
        <item h="1" x="65"/>
        <item h="1" x="68"/>
        <item h="1" x="51"/>
        <item h="1" x="38"/>
        <item h="1" x="67"/>
        <item h="1" x="95"/>
        <item h="1" x="29"/>
        <item h="1" x="0"/>
        <item h="1" x="5"/>
        <item h="1" x="81"/>
        <item h="1" x="32"/>
        <item h="1" x="49"/>
        <item h="1" x="94"/>
        <item h="1" x="22"/>
        <item h="1" x="21"/>
        <item h="1" x="80"/>
        <item h="1" x="27"/>
        <item h="1" x="45"/>
        <item h="1" x="18"/>
        <item h="1" x="70"/>
        <item h="1" x="56"/>
        <item h="1" x="41"/>
        <item h="1" x="3"/>
        <item h="1" x="2"/>
        <item h="1" x="15"/>
        <item h="1" x="46"/>
        <item h="1" x="85"/>
        <item h="1" x="34"/>
        <item h="1" x="59"/>
        <item h="1" x="26"/>
        <item h="1" x="53"/>
        <item h="1" x="9"/>
        <item h="1" x="24"/>
        <item h="1" x="6"/>
        <item h="1" x="7"/>
        <item h="1" x="47"/>
        <item h="1" x="82"/>
        <item h="1" x="19"/>
        <item h="1" x="93"/>
        <item h="1" x="97"/>
        <item h="1" x="10"/>
        <item h="1" x="96"/>
        <item t="default"/>
      </items>
    </pivotField>
    <pivotField dataField="1" showAll="0"/>
  </pivotFields>
  <rowItems count="1">
    <i/>
  </rowItems>
  <colItems count="1">
    <i/>
  </colItems>
  <dataFields count="1">
    <dataField name="Sum of Net Profit" fld="6" baseField="0" baseItem="0" numFmtId="164"/>
  </dataFields>
  <formats count="1">
    <format dxfId="1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E5:E6" firstHeaderRow="1" firstDataRow="1" firstDataCol="0"/>
  <pivotFields count="7">
    <pivotField showAll="0">
      <items count="13">
        <item h="1" x="0"/>
        <item h="1" x="1"/>
        <item h="1" x="2"/>
        <item h="1" x="3"/>
        <item h="1" x="4"/>
        <item x="5"/>
        <item h="1" x="6"/>
        <item h="1" x="7"/>
        <item h="1" x="8"/>
        <item h="1" x="9"/>
        <item h="1" x="10"/>
        <item h="1" x="11"/>
        <item t="default"/>
      </items>
    </pivotField>
    <pivotField showAll="0"/>
    <pivotField showAll="0"/>
    <pivotField showAll="0"/>
    <pivotField dataField="1" showAll="0"/>
    <pivotField showAll="0">
      <items count="100">
        <item h="1" x="40"/>
        <item h="1" x="30"/>
        <item h="1" x="14"/>
        <item h="1" x="4"/>
        <item h="1" x="64"/>
        <item h="1" x="74"/>
        <item h="1" x="42"/>
        <item h="1" x="60"/>
        <item h="1" x="90"/>
        <item h="1" x="36"/>
        <item h="1" x="71"/>
        <item h="1" x="55"/>
        <item h="1" x="63"/>
        <item h="1" x="35"/>
        <item h="1" x="73"/>
        <item h="1" x="11"/>
        <item h="1" x="28"/>
        <item h="1" x="91"/>
        <item h="1" x="69"/>
        <item h="1" x="25"/>
        <item h="1" x="16"/>
        <item h="1" x="58"/>
        <item x="77"/>
        <item h="1" x="98"/>
        <item h="1" x="17"/>
        <item h="1" x="39"/>
        <item h="1" x="37"/>
        <item h="1" x="76"/>
        <item h="1" x="75"/>
        <item h="1" x="61"/>
        <item h="1" x="66"/>
        <item h="1" x="86"/>
        <item h="1" x="48"/>
        <item h="1" x="72"/>
        <item h="1" x="62"/>
        <item h="1" x="31"/>
        <item h="1" x="50"/>
        <item h="1" x="1"/>
        <item h="1" x="43"/>
        <item h="1" x="88"/>
        <item h="1" x="33"/>
        <item h="1" x="89"/>
        <item h="1" x="13"/>
        <item h="1" x="20"/>
        <item h="1" x="84"/>
        <item h="1" x="57"/>
        <item h="1" x="78"/>
        <item h="1" x="79"/>
        <item h="1" x="12"/>
        <item h="1" x="92"/>
        <item h="1" x="44"/>
        <item h="1" x="52"/>
        <item h="1" x="87"/>
        <item h="1" x="83"/>
        <item h="1" x="54"/>
        <item h="1" x="8"/>
        <item h="1" x="23"/>
        <item h="1" x="65"/>
        <item h="1" x="68"/>
        <item h="1" x="51"/>
        <item h="1" x="38"/>
        <item h="1" x="67"/>
        <item h="1" x="95"/>
        <item h="1" x="29"/>
        <item h="1" x="0"/>
        <item h="1" x="5"/>
        <item h="1" x="81"/>
        <item h="1" x="32"/>
        <item h="1" x="49"/>
        <item h="1" x="94"/>
        <item h="1" x="22"/>
        <item h="1" x="21"/>
        <item h="1" x="80"/>
        <item h="1" x="27"/>
        <item h="1" x="45"/>
        <item h="1" x="18"/>
        <item h="1" x="70"/>
        <item h="1" x="56"/>
        <item h="1" x="41"/>
        <item h="1" x="3"/>
        <item h="1" x="2"/>
        <item h="1" x="15"/>
        <item h="1" x="46"/>
        <item h="1" x="85"/>
        <item h="1" x="34"/>
        <item h="1" x="59"/>
        <item h="1" x="26"/>
        <item h="1" x="53"/>
        <item h="1" x="9"/>
        <item h="1" x="24"/>
        <item h="1" x="6"/>
        <item h="1" x="7"/>
        <item h="1" x="47"/>
        <item h="1" x="82"/>
        <item h="1" x="19"/>
        <item h="1" x="93"/>
        <item h="1" x="97"/>
        <item h="1" x="10"/>
        <item h="1" x="96"/>
        <item t="default"/>
      </items>
    </pivotField>
    <pivotField showAll="0"/>
  </pivotFields>
  <rowItems count="1">
    <i/>
  </rowItems>
  <colItems count="1">
    <i/>
  </colItems>
  <dataFields count="1">
    <dataField name="Sum of Gross Profit" fld="4" baseField="0" baseItem="0" numFmtId="164"/>
  </dataFields>
  <formats count="1">
    <format dxfId="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C5:C6" firstHeaderRow="1" firstDataRow="1" firstDataCol="0"/>
  <pivotFields count="7">
    <pivotField showAll="0">
      <items count="13">
        <item h="1" x="0"/>
        <item h="1" x="1"/>
        <item h="1" x="2"/>
        <item h="1" x="3"/>
        <item h="1" x="4"/>
        <item x="5"/>
        <item h="1" x="6"/>
        <item h="1" x="7"/>
        <item h="1" x="8"/>
        <item h="1" x="9"/>
        <item h="1" x="10"/>
        <item h="1" x="11"/>
        <item t="default"/>
      </items>
    </pivotField>
    <pivotField showAll="0"/>
    <pivotField showAll="0"/>
    <pivotField showAll="0"/>
    <pivotField showAll="0"/>
    <pivotField showAll="0">
      <items count="100">
        <item h="1" x="40"/>
        <item h="1" x="30"/>
        <item h="1" x="14"/>
        <item h="1" x="4"/>
        <item h="1" x="64"/>
        <item h="1" x="74"/>
        <item h="1" x="42"/>
        <item h="1" x="60"/>
        <item h="1" x="90"/>
        <item h="1" x="36"/>
        <item h="1" x="71"/>
        <item h="1" x="55"/>
        <item h="1" x="63"/>
        <item h="1" x="35"/>
        <item h="1" x="73"/>
        <item h="1" x="11"/>
        <item h="1" x="28"/>
        <item h="1" x="91"/>
        <item h="1" x="69"/>
        <item h="1" x="25"/>
        <item h="1" x="16"/>
        <item h="1" x="58"/>
        <item x="77"/>
        <item h="1" x="98"/>
        <item h="1" x="17"/>
        <item h="1" x="39"/>
        <item h="1" x="37"/>
        <item h="1" x="76"/>
        <item h="1" x="75"/>
        <item h="1" x="61"/>
        <item h="1" x="66"/>
        <item h="1" x="86"/>
        <item h="1" x="48"/>
        <item h="1" x="72"/>
        <item h="1" x="62"/>
        <item h="1" x="31"/>
        <item h="1" x="50"/>
        <item h="1" x="1"/>
        <item h="1" x="43"/>
        <item h="1" x="88"/>
        <item h="1" x="33"/>
        <item h="1" x="89"/>
        <item h="1" x="13"/>
        <item h="1" x="20"/>
        <item h="1" x="84"/>
        <item h="1" x="57"/>
        <item h="1" x="78"/>
        <item h="1" x="79"/>
        <item h="1" x="12"/>
        <item h="1" x="92"/>
        <item h="1" x="44"/>
        <item h="1" x="52"/>
        <item h="1" x="87"/>
        <item h="1" x="83"/>
        <item h="1" x="54"/>
        <item h="1" x="8"/>
        <item h="1" x="23"/>
        <item h="1" x="65"/>
        <item h="1" x="68"/>
        <item h="1" x="51"/>
        <item h="1" x="38"/>
        <item h="1" x="67"/>
        <item h="1" x="95"/>
        <item h="1" x="29"/>
        <item h="1" x="0"/>
        <item h="1" x="5"/>
        <item h="1" x="81"/>
        <item h="1" x="32"/>
        <item h="1" x="49"/>
        <item h="1" x="94"/>
        <item h="1" x="22"/>
        <item h="1" x="21"/>
        <item h="1" x="80"/>
        <item h="1" x="27"/>
        <item h="1" x="45"/>
        <item h="1" x="18"/>
        <item h="1" x="70"/>
        <item h="1" x="56"/>
        <item h="1" x="41"/>
        <item h="1" x="3"/>
        <item h="1" x="2"/>
        <item h="1" x="15"/>
        <item h="1" x="46"/>
        <item h="1" x="85"/>
        <item h="1" x="34"/>
        <item h="1" x="59"/>
        <item h="1" x="26"/>
        <item h="1" x="53"/>
        <item h="1" x="9"/>
        <item h="1" x="24"/>
        <item h="1" x="6"/>
        <item h="1" x="7"/>
        <item h="1" x="47"/>
        <item h="1" x="82"/>
        <item h="1" x="19"/>
        <item h="1" x="93"/>
        <item h="1" x="97"/>
        <item h="1" x="10"/>
        <item h="1" x="96"/>
        <item t="default"/>
      </items>
    </pivotField>
    <pivotField dataField="1" showAll="0"/>
  </pivotFields>
  <rowItems count="1">
    <i/>
  </rowItems>
  <colItems count="1">
    <i/>
  </colItems>
  <dataFields count="1">
    <dataField name="Average of Net Profit" fld="6" subtotal="average" baseField="0" baseItem="0"/>
  </dataFields>
  <formats count="1">
    <format dxfId="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G17:H19" firstHeaderRow="1" firstDataRow="1" firstDataCol="1"/>
  <pivotFields count="7">
    <pivotField showAll="0">
      <items count="13">
        <item h="1" x="0"/>
        <item h="1" x="1"/>
        <item h="1" x="2"/>
        <item h="1" x="3"/>
        <item h="1" x="4"/>
        <item x="5"/>
        <item h="1" x="6"/>
        <item h="1" x="7"/>
        <item h="1" x="8"/>
        <item h="1" x="9"/>
        <item h="1" x="10"/>
        <item h="1" x="11"/>
        <item t="default"/>
      </items>
    </pivotField>
    <pivotField axis="axisRow" showAll="0">
      <items count="10">
        <item x="0"/>
        <item x="1"/>
        <item x="2"/>
        <item x="3"/>
        <item x="4"/>
        <item x="5"/>
        <item x="6"/>
        <item x="7"/>
        <item x="8"/>
        <item t="default"/>
      </items>
    </pivotField>
    <pivotField showAll="0"/>
    <pivotField dataField="1" showAll="0"/>
    <pivotField showAll="0"/>
    <pivotField showAll="0">
      <items count="100">
        <item h="1" x="40"/>
        <item h="1" x="30"/>
        <item h="1" x="14"/>
        <item h="1" x="4"/>
        <item h="1" x="64"/>
        <item h="1" x="74"/>
        <item h="1" x="42"/>
        <item h="1" x="60"/>
        <item h="1" x="90"/>
        <item h="1" x="36"/>
        <item h="1" x="71"/>
        <item h="1" x="55"/>
        <item h="1" x="63"/>
        <item h="1" x="35"/>
        <item h="1" x="73"/>
        <item h="1" x="11"/>
        <item h="1" x="28"/>
        <item h="1" x="91"/>
        <item h="1" x="69"/>
        <item h="1" x="25"/>
        <item h="1" x="16"/>
        <item h="1" x="58"/>
        <item x="77"/>
        <item h="1" x="98"/>
        <item h="1" x="17"/>
        <item h="1" x="39"/>
        <item h="1" x="37"/>
        <item h="1" x="76"/>
        <item h="1" x="75"/>
        <item h="1" x="61"/>
        <item h="1" x="66"/>
        <item h="1" x="86"/>
        <item h="1" x="48"/>
        <item h="1" x="72"/>
        <item h="1" x="62"/>
        <item h="1" x="31"/>
        <item h="1" x="50"/>
        <item h="1" x="1"/>
        <item h="1" x="43"/>
        <item h="1" x="88"/>
        <item h="1" x="33"/>
        <item h="1" x="89"/>
        <item h="1" x="13"/>
        <item h="1" x="20"/>
        <item h="1" x="84"/>
        <item h="1" x="57"/>
        <item h="1" x="78"/>
        <item h="1" x="79"/>
        <item h="1" x="12"/>
        <item h="1" x="92"/>
        <item h="1" x="44"/>
        <item h="1" x="52"/>
        <item h="1" x="87"/>
        <item h="1" x="83"/>
        <item h="1" x="54"/>
        <item h="1" x="8"/>
        <item h="1" x="23"/>
        <item h="1" x="65"/>
        <item h="1" x="68"/>
        <item h="1" x="51"/>
        <item h="1" x="38"/>
        <item h="1" x="67"/>
        <item h="1" x="95"/>
        <item h="1" x="29"/>
        <item h="1" x="0"/>
        <item h="1" x="5"/>
        <item h="1" x="81"/>
        <item h="1" x="32"/>
        <item h="1" x="49"/>
        <item h="1" x="94"/>
        <item h="1" x="22"/>
        <item h="1" x="21"/>
        <item h="1" x="80"/>
        <item h="1" x="27"/>
        <item h="1" x="45"/>
        <item h="1" x="18"/>
        <item h="1" x="70"/>
        <item h="1" x="56"/>
        <item h="1" x="41"/>
        <item h="1" x="3"/>
        <item h="1" x="2"/>
        <item h="1" x="15"/>
        <item h="1" x="46"/>
        <item h="1" x="85"/>
        <item h="1" x="34"/>
        <item h="1" x="59"/>
        <item h="1" x="26"/>
        <item h="1" x="53"/>
        <item h="1" x="9"/>
        <item h="1" x="24"/>
        <item h="1" x="6"/>
        <item h="1" x="7"/>
        <item h="1" x="47"/>
        <item h="1" x="82"/>
        <item h="1" x="19"/>
        <item h="1" x="93"/>
        <item h="1" x="97"/>
        <item h="1" x="10"/>
        <item h="1" x="96"/>
        <item t="default"/>
      </items>
    </pivotField>
    <pivotField showAll="0"/>
  </pivotFields>
  <rowFields count="1">
    <field x="1"/>
  </rowFields>
  <rowItems count="2">
    <i>
      <x v="6"/>
    </i>
    <i t="grand">
      <x/>
    </i>
  </rowItems>
  <colItems count="1">
    <i/>
  </colItems>
  <dataFields count="1">
    <dataField name="Count of COGS" fld="3" subtotal="count" baseField="0" baseItem="0"/>
  </dataFields>
  <formats count="1">
    <format dxfId="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4">
  <location ref="G5:H7" firstHeaderRow="1" firstDataRow="1" firstDataCol="1"/>
  <pivotFields count="7">
    <pivotField axis="axisRow" showAll="0">
      <items count="13">
        <item h="1" x="0"/>
        <item h="1" x="1"/>
        <item h="1" x="2"/>
        <item h="1" x="3"/>
        <item h="1" x="4"/>
        <item x="5"/>
        <item h="1" x="6"/>
        <item h="1" x="7"/>
        <item h="1" x="8"/>
        <item h="1" x="9"/>
        <item h="1" x="10"/>
        <item h="1" x="11"/>
        <item t="default"/>
      </items>
    </pivotField>
    <pivotField showAll="0">
      <items count="10">
        <item x="0"/>
        <item x="1"/>
        <item x="2"/>
        <item x="3"/>
        <item x="4"/>
        <item x="5"/>
        <item x="6"/>
        <item x="7"/>
        <item x="8"/>
        <item t="default"/>
      </items>
    </pivotField>
    <pivotField showAll="0"/>
    <pivotField showAll="0"/>
    <pivotField showAll="0"/>
    <pivotField dataField="1" showAll="0">
      <items count="100">
        <item h="1" x="40"/>
        <item h="1" x="30"/>
        <item h="1" x="14"/>
        <item h="1" x="4"/>
        <item h="1" x="64"/>
        <item h="1" x="74"/>
        <item h="1" x="42"/>
        <item h="1" x="60"/>
        <item h="1" x="90"/>
        <item h="1" x="36"/>
        <item h="1" x="71"/>
        <item h="1" x="55"/>
        <item h="1" x="63"/>
        <item h="1" x="35"/>
        <item h="1" x="73"/>
        <item h="1" x="11"/>
        <item h="1" x="28"/>
        <item h="1" x="91"/>
        <item h="1" x="69"/>
        <item h="1" x="25"/>
        <item h="1" x="16"/>
        <item h="1" x="58"/>
        <item x="77"/>
        <item h="1" x="98"/>
        <item h="1" x="17"/>
        <item h="1" x="39"/>
        <item h="1" x="37"/>
        <item h="1" x="76"/>
        <item h="1" x="75"/>
        <item h="1" x="61"/>
        <item h="1" x="66"/>
        <item h="1" x="86"/>
        <item h="1" x="48"/>
        <item h="1" x="72"/>
        <item h="1" x="62"/>
        <item h="1" x="31"/>
        <item h="1" x="50"/>
        <item h="1" x="1"/>
        <item h="1" x="43"/>
        <item h="1" x="88"/>
        <item h="1" x="33"/>
        <item h="1" x="89"/>
        <item h="1" x="13"/>
        <item h="1" x="20"/>
        <item h="1" x="84"/>
        <item h="1" x="57"/>
        <item h="1" x="78"/>
        <item h="1" x="79"/>
        <item h="1" x="12"/>
        <item h="1" x="92"/>
        <item h="1" x="44"/>
        <item h="1" x="52"/>
        <item h="1" x="87"/>
        <item h="1" x="83"/>
        <item h="1" x="54"/>
        <item h="1" x="8"/>
        <item h="1" x="23"/>
        <item h="1" x="65"/>
        <item h="1" x="68"/>
        <item h="1" x="51"/>
        <item h="1" x="38"/>
        <item h="1" x="67"/>
        <item h="1" x="95"/>
        <item h="1" x="29"/>
        <item h="1" x="0"/>
        <item h="1" x="5"/>
        <item h="1" x="81"/>
        <item h="1" x="32"/>
        <item h="1" x="49"/>
        <item h="1" x="94"/>
        <item h="1" x="22"/>
        <item h="1" x="21"/>
        <item h="1" x="80"/>
        <item h="1" x="27"/>
        <item h="1" x="45"/>
        <item h="1" x="18"/>
        <item h="1" x="70"/>
        <item h="1" x="56"/>
        <item h="1" x="41"/>
        <item h="1" x="3"/>
        <item h="1" x="2"/>
        <item h="1" x="15"/>
        <item h="1" x="46"/>
        <item h="1" x="85"/>
        <item h="1" x="34"/>
        <item h="1" x="59"/>
        <item h="1" x="26"/>
        <item h="1" x="53"/>
        <item h="1" x="9"/>
        <item h="1" x="24"/>
        <item h="1" x="6"/>
        <item h="1" x="7"/>
        <item h="1" x="47"/>
        <item h="1" x="82"/>
        <item h="1" x="19"/>
        <item h="1" x="93"/>
        <item h="1" x="97"/>
        <item h="1" x="10"/>
        <item h="1" x="96"/>
        <item t="default"/>
      </items>
    </pivotField>
    <pivotField showAll="0"/>
  </pivotFields>
  <rowFields count="1">
    <field x="0"/>
  </rowFields>
  <rowItems count="2">
    <i>
      <x v="5"/>
    </i>
    <i t="grand">
      <x/>
    </i>
  </rowItems>
  <colItems count="1">
    <i/>
  </colItems>
  <dataFields count="1">
    <dataField name="Sum of Operating Expenses" fld="5" baseField="0" baseItem="0"/>
  </dataFields>
  <formats count="1">
    <format dxfId="10">
      <pivotArea outline="0" collapsedLevelsAreSubtotals="1" fieldPosition="0"/>
    </format>
  </formats>
  <chartFormats count="2">
    <chartFormat chart="1" format="4" series="1">
      <pivotArea type="data" outline="0" fieldPosition="0">
        <references count="1">
          <reference field="4294967294" count="1" selected="0">
            <x v="0"/>
          </reference>
        </references>
      </pivotArea>
    </chartFormat>
    <chartFormat chart="12"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6"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4">
  <location ref="Q5:T15" firstHeaderRow="0" firstDataRow="1" firstDataCol="1"/>
  <pivotFields count="8">
    <pivotField showAll="0"/>
    <pivotField axis="axisRow" showAll="0">
      <items count="10">
        <item x="0"/>
        <item x="1"/>
        <item x="2"/>
        <item x="3"/>
        <item x="4"/>
        <item x="5"/>
        <item x="6"/>
        <item x="7"/>
        <item x="8"/>
        <item t="default"/>
      </items>
    </pivotField>
    <pivotField showAll="0"/>
    <pivotField showAll="0"/>
    <pivotField dataField="1" showAll="0"/>
    <pivotField showAll="0"/>
    <pivotField dataField="1" showAll="0"/>
    <pivotField dataField="1" showAll="0">
      <items count="100">
        <item x="40"/>
        <item x="30"/>
        <item x="14"/>
        <item x="4"/>
        <item x="64"/>
        <item x="74"/>
        <item x="42"/>
        <item x="60"/>
        <item x="90"/>
        <item x="36"/>
        <item x="71"/>
        <item x="55"/>
        <item x="63"/>
        <item x="35"/>
        <item x="73"/>
        <item x="11"/>
        <item x="28"/>
        <item x="91"/>
        <item x="69"/>
        <item x="25"/>
        <item x="16"/>
        <item x="58"/>
        <item x="77"/>
        <item x="98"/>
        <item x="17"/>
        <item x="39"/>
        <item x="37"/>
        <item x="76"/>
        <item x="75"/>
        <item x="61"/>
        <item x="66"/>
        <item x="86"/>
        <item x="48"/>
        <item x="72"/>
        <item x="62"/>
        <item x="31"/>
        <item x="50"/>
        <item x="1"/>
        <item x="43"/>
        <item x="88"/>
        <item x="33"/>
        <item x="89"/>
        <item x="13"/>
        <item x="20"/>
        <item x="84"/>
        <item x="57"/>
        <item x="78"/>
        <item x="79"/>
        <item x="12"/>
        <item x="92"/>
        <item x="44"/>
        <item x="52"/>
        <item x="87"/>
        <item x="83"/>
        <item x="54"/>
        <item x="8"/>
        <item x="23"/>
        <item x="65"/>
        <item x="68"/>
        <item x="51"/>
        <item x="38"/>
        <item x="67"/>
        <item x="95"/>
        <item x="29"/>
        <item x="0"/>
        <item x="5"/>
        <item x="81"/>
        <item x="32"/>
        <item x="49"/>
        <item x="94"/>
        <item x="22"/>
        <item x="21"/>
        <item x="80"/>
        <item x="27"/>
        <item x="45"/>
        <item x="18"/>
        <item x="70"/>
        <item x="56"/>
        <item x="41"/>
        <item x="3"/>
        <item x="2"/>
        <item x="15"/>
        <item x="46"/>
        <item x="85"/>
        <item x="34"/>
        <item x="59"/>
        <item x="26"/>
        <item x="53"/>
        <item x="9"/>
        <item x="24"/>
        <item x="6"/>
        <item x="7"/>
        <item x="47"/>
        <item x="82"/>
        <item x="19"/>
        <item x="93"/>
        <item x="97"/>
        <item x="10"/>
        <item x="96"/>
        <item t="default"/>
      </items>
    </pivotField>
  </pivotFields>
  <rowFields count="1">
    <field x="1"/>
  </rowFields>
  <rowItems count="10">
    <i>
      <x/>
    </i>
    <i>
      <x v="1"/>
    </i>
    <i>
      <x v="2"/>
    </i>
    <i>
      <x v="3"/>
    </i>
    <i>
      <x v="4"/>
    </i>
    <i>
      <x v="5"/>
    </i>
    <i>
      <x v="6"/>
    </i>
    <i>
      <x v="7"/>
    </i>
    <i>
      <x v="8"/>
    </i>
    <i t="grand">
      <x/>
    </i>
  </rowItems>
  <colFields count="1">
    <field x="-2"/>
  </colFields>
  <colItems count="3">
    <i>
      <x/>
    </i>
    <i i="1">
      <x v="1"/>
    </i>
    <i i="2">
      <x v="2"/>
    </i>
  </colItems>
  <dataFields count="3">
    <dataField name="Sum of Gross Profit" fld="4" baseField="0" baseItem="0"/>
    <dataField name="Sum of Net Profit" fld="6" baseField="0" baseItem="0"/>
    <dataField name="Sum of Loss" fld="7" baseField="0" baseItem="0"/>
  </dataFields>
  <formats count="1">
    <format dxfId="4">
      <pivotArea outline="0" collapsedLevelsAreSubtotals="1" fieldPosition="0"/>
    </format>
  </formats>
  <chartFormats count="6">
    <chartFormat chart="10"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1"/>
          </reference>
        </references>
      </pivotArea>
    </chartFormat>
    <chartFormat chart="10" format="2" series="1">
      <pivotArea type="data" outline="0" fieldPosition="0">
        <references count="1">
          <reference field="4294967294" count="1" selected="0">
            <x v="2"/>
          </reference>
        </references>
      </pivotArea>
    </chartFormat>
    <chartFormat chart="12" format="6" series="1">
      <pivotArea type="data" outline="0" fieldPosition="0">
        <references count="1">
          <reference field="4294967294" count="1" selected="0">
            <x v="0"/>
          </reference>
        </references>
      </pivotArea>
    </chartFormat>
    <chartFormat chart="12" format="7" series="1">
      <pivotArea type="data" outline="0" fieldPosition="0">
        <references count="1">
          <reference field="4294967294" count="1" selected="0">
            <x v="1"/>
          </reference>
        </references>
      </pivotArea>
    </chartFormat>
    <chartFormat chart="12"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5"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location ref="D3:E13" firstHeaderRow="1" firstDataRow="1" firstDataCol="1"/>
  <pivotFields count="8">
    <pivotField showAll="0"/>
    <pivotField axis="axisRow" showAll="0">
      <items count="10">
        <item x="0"/>
        <item x="1"/>
        <item x="2"/>
        <item x="3"/>
        <item x="4"/>
        <item x="5"/>
        <item x="6"/>
        <item x="7"/>
        <item x="8"/>
        <item t="default"/>
      </items>
    </pivotField>
    <pivotField showAll="0"/>
    <pivotField showAll="0"/>
    <pivotField showAll="0"/>
    <pivotField showAll="0"/>
    <pivotField showAll="0"/>
    <pivotField dataField="1" showAll="0">
      <items count="100">
        <item x="40"/>
        <item x="30"/>
        <item x="14"/>
        <item x="4"/>
        <item x="64"/>
        <item x="74"/>
        <item x="42"/>
        <item x="60"/>
        <item x="90"/>
        <item x="36"/>
        <item x="71"/>
        <item x="55"/>
        <item x="63"/>
        <item x="35"/>
        <item x="73"/>
        <item x="11"/>
        <item x="28"/>
        <item x="91"/>
        <item x="69"/>
        <item x="25"/>
        <item x="16"/>
        <item x="58"/>
        <item x="77"/>
        <item x="98"/>
        <item x="17"/>
        <item x="39"/>
        <item x="37"/>
        <item x="76"/>
        <item x="75"/>
        <item x="61"/>
        <item x="66"/>
        <item x="86"/>
        <item x="48"/>
        <item x="72"/>
        <item x="62"/>
        <item x="31"/>
        <item x="50"/>
        <item x="1"/>
        <item x="43"/>
        <item x="88"/>
        <item x="33"/>
        <item x="89"/>
        <item x="13"/>
        <item x="20"/>
        <item x="84"/>
        <item x="57"/>
        <item x="78"/>
        <item x="79"/>
        <item x="12"/>
        <item x="92"/>
        <item x="44"/>
        <item x="52"/>
        <item x="87"/>
        <item x="83"/>
        <item x="54"/>
        <item x="8"/>
        <item x="23"/>
        <item x="65"/>
        <item x="68"/>
        <item x="51"/>
        <item x="38"/>
        <item x="67"/>
        <item x="95"/>
        <item x="29"/>
        <item x="0"/>
        <item x="5"/>
        <item x="81"/>
        <item x="32"/>
        <item x="49"/>
        <item x="94"/>
        <item x="22"/>
        <item x="21"/>
        <item x="80"/>
        <item x="27"/>
        <item x="45"/>
        <item x="18"/>
        <item x="70"/>
        <item x="56"/>
        <item x="41"/>
        <item x="3"/>
        <item x="2"/>
        <item x="15"/>
        <item x="46"/>
        <item x="85"/>
        <item x="34"/>
        <item x="59"/>
        <item x="26"/>
        <item x="53"/>
        <item x="9"/>
        <item x="24"/>
        <item x="6"/>
        <item x="7"/>
        <item x="47"/>
        <item x="82"/>
        <item x="19"/>
        <item x="93"/>
        <item x="97"/>
        <item x="10"/>
        <item x="96"/>
        <item t="default"/>
      </items>
    </pivotField>
  </pivotFields>
  <rowFields count="1">
    <field x="1"/>
  </rowFields>
  <rowItems count="10">
    <i>
      <x/>
    </i>
    <i>
      <x v="1"/>
    </i>
    <i>
      <x v="2"/>
    </i>
    <i>
      <x v="3"/>
    </i>
    <i>
      <x v="4"/>
    </i>
    <i>
      <x v="5"/>
    </i>
    <i>
      <x v="6"/>
    </i>
    <i>
      <x v="7"/>
    </i>
    <i>
      <x v="8"/>
    </i>
    <i t="grand">
      <x/>
    </i>
  </rowItems>
  <colItems count="1">
    <i/>
  </colItems>
  <dataFields count="1">
    <dataField name="Sum of Loss" fld="7" baseField="0" baseItem="0" numFmtId="164"/>
  </dataFields>
  <formats count="1">
    <format dxfId="5">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13" firstHeaderRow="1" firstDataRow="1" firstDataCol="1"/>
  <pivotFields count="8">
    <pivotField showAll="0"/>
    <pivotField axis="axisRow" showAll="0">
      <items count="10">
        <item x="0"/>
        <item x="1"/>
        <item x="2"/>
        <item x="3"/>
        <item x="4"/>
        <item x="5"/>
        <item x="6"/>
        <item x="7"/>
        <item x="8"/>
        <item t="default"/>
      </items>
    </pivotField>
    <pivotField showAll="0"/>
    <pivotField showAll="0"/>
    <pivotField showAll="0"/>
    <pivotField showAll="0"/>
    <pivotField showAll="0"/>
    <pivotField dataField="1" showAll="0">
      <items count="100">
        <item x="40"/>
        <item x="30"/>
        <item x="14"/>
        <item x="4"/>
        <item x="64"/>
        <item x="74"/>
        <item x="42"/>
        <item x="60"/>
        <item x="90"/>
        <item x="36"/>
        <item x="71"/>
        <item x="55"/>
        <item x="63"/>
        <item x="35"/>
        <item x="73"/>
        <item x="11"/>
        <item x="28"/>
        <item x="91"/>
        <item x="69"/>
        <item x="25"/>
        <item x="16"/>
        <item x="58"/>
        <item x="77"/>
        <item x="98"/>
        <item x="17"/>
        <item x="39"/>
        <item x="37"/>
        <item x="76"/>
        <item x="75"/>
        <item x="61"/>
        <item x="66"/>
        <item x="86"/>
        <item x="48"/>
        <item x="72"/>
        <item x="62"/>
        <item x="31"/>
        <item x="50"/>
        <item x="1"/>
        <item x="43"/>
        <item x="88"/>
        <item x="33"/>
        <item x="89"/>
        <item x="13"/>
        <item x="20"/>
        <item x="84"/>
        <item x="57"/>
        <item x="78"/>
        <item x="79"/>
        <item x="12"/>
        <item x="92"/>
        <item x="44"/>
        <item x="52"/>
        <item x="87"/>
        <item x="83"/>
        <item x="54"/>
        <item x="8"/>
        <item x="23"/>
        <item x="65"/>
        <item x="68"/>
        <item x="51"/>
        <item x="38"/>
        <item x="67"/>
        <item x="95"/>
        <item x="29"/>
        <item x="0"/>
        <item x="5"/>
        <item x="81"/>
        <item x="32"/>
        <item x="49"/>
        <item x="94"/>
        <item x="22"/>
        <item x="21"/>
        <item x="80"/>
        <item x="27"/>
        <item x="45"/>
        <item x="18"/>
        <item x="70"/>
        <item x="56"/>
        <item x="41"/>
        <item x="3"/>
        <item x="2"/>
        <item x="15"/>
        <item x="46"/>
        <item x="85"/>
        <item x="34"/>
        <item x="59"/>
        <item x="26"/>
        <item x="53"/>
        <item x="9"/>
        <item x="24"/>
        <item x="6"/>
        <item x="7"/>
        <item x="47"/>
        <item x="82"/>
        <item x="19"/>
        <item x="93"/>
        <item x="97"/>
        <item x="10"/>
        <item x="96"/>
        <item t="default"/>
      </items>
    </pivotField>
  </pivotFields>
  <rowFields count="1">
    <field x="1"/>
  </rowFields>
  <rowItems count="10">
    <i>
      <x/>
    </i>
    <i>
      <x v="1"/>
    </i>
    <i>
      <x v="2"/>
    </i>
    <i>
      <x v="3"/>
    </i>
    <i>
      <x v="4"/>
    </i>
    <i>
      <x v="5"/>
    </i>
    <i>
      <x v="6"/>
    </i>
    <i>
      <x v="7"/>
    </i>
    <i>
      <x v="8"/>
    </i>
    <i t="grand">
      <x/>
    </i>
  </rowItems>
  <colItems count="1">
    <i/>
  </colItems>
  <dataFields count="1">
    <dataField name="Sum of Loss" fld="7" baseField="0" baseItem="0" numFmtId="164"/>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onth" sourceName="Month">
  <pivotTables>
    <pivotTable tabId="7" name="PivotTable2"/>
    <pivotTable tabId="3" name="PivotTable2"/>
    <pivotTable tabId="3" name="PivotTable4"/>
    <pivotTable tabId="3" name="PivotTable5"/>
    <pivotTable tabId="7" name="PivotTable1"/>
    <pivotTable tabId="7" name="PivotTable6"/>
    <pivotTable tabId="7" name="PivotTable4"/>
  </pivotTables>
  <data>
    <tabular pivotCacheId="1">
      <items count="12">
        <i x="5" s="1"/>
        <i x="0" nd="1"/>
        <i x="1" nd="1"/>
        <i x="2" nd="1"/>
        <i x="3" nd="1"/>
        <i x="4" nd="1"/>
        <i x="6" nd="1"/>
        <i x="7" nd="1"/>
        <i x="8" nd="1"/>
        <i x="9" nd="1"/>
        <i x="10" nd="1"/>
        <i x="1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Operating_Expenses" sourceName="Operating Expenses">
  <pivotTables>
    <pivotTable tabId="7" name="PivotTable2"/>
    <pivotTable tabId="3" name="PivotTable2"/>
    <pivotTable tabId="3" name="PivotTable4"/>
    <pivotTable tabId="3" name="PivotTable5"/>
    <pivotTable tabId="7" name="PivotTable1"/>
    <pivotTable tabId="7" name="PivotTable6"/>
    <pivotTable tabId="7" name="PivotTable4"/>
  </pivotTables>
  <data>
    <tabular pivotCacheId="1">
      <items count="99">
        <i x="77" s="1"/>
        <i x="17"/>
        <i x="88"/>
        <i x="65"/>
        <i x="29"/>
        <i x="5"/>
        <i x="41"/>
        <i x="53"/>
        <i x="40" nd="1"/>
        <i x="30" nd="1"/>
        <i x="14" nd="1"/>
        <i x="4" nd="1"/>
        <i x="64" nd="1"/>
        <i x="74" nd="1"/>
        <i x="42" nd="1"/>
        <i x="60" nd="1"/>
        <i x="90" nd="1"/>
        <i x="36" nd="1"/>
        <i x="71" nd="1"/>
        <i x="55" nd="1"/>
        <i x="63" nd="1"/>
        <i x="35" nd="1"/>
        <i x="73" nd="1"/>
        <i x="11" nd="1"/>
        <i x="28" nd="1"/>
        <i x="91" nd="1"/>
        <i x="69" nd="1"/>
        <i x="25" nd="1"/>
        <i x="16" nd="1"/>
        <i x="58" nd="1"/>
        <i x="98" nd="1"/>
        <i x="39" nd="1"/>
        <i x="37" nd="1"/>
        <i x="76" nd="1"/>
        <i x="75" nd="1"/>
        <i x="61" nd="1"/>
        <i x="66" nd="1"/>
        <i x="86" nd="1"/>
        <i x="48" nd="1"/>
        <i x="72" nd="1"/>
        <i x="62" nd="1"/>
        <i x="31" nd="1"/>
        <i x="50" nd="1"/>
        <i x="1" nd="1"/>
        <i x="43" nd="1"/>
        <i x="33" nd="1"/>
        <i x="89" nd="1"/>
        <i x="13" nd="1"/>
        <i x="20" nd="1"/>
        <i x="84" nd="1"/>
        <i x="57" nd="1"/>
        <i x="78" nd="1"/>
        <i x="79" nd="1"/>
        <i x="12" nd="1"/>
        <i x="92" nd="1"/>
        <i x="44" nd="1"/>
        <i x="52" nd="1"/>
        <i x="87" nd="1"/>
        <i x="83" nd="1"/>
        <i x="54" nd="1"/>
        <i x="8" nd="1"/>
        <i x="23" nd="1"/>
        <i x="68" nd="1"/>
        <i x="51" nd="1"/>
        <i x="38" nd="1"/>
        <i x="67" nd="1"/>
        <i x="95" nd="1"/>
        <i x="0" nd="1"/>
        <i x="81" nd="1"/>
        <i x="32" nd="1"/>
        <i x="49" nd="1"/>
        <i x="94" nd="1"/>
        <i x="22" nd="1"/>
        <i x="21" nd="1"/>
        <i x="80" nd="1"/>
        <i x="27" nd="1"/>
        <i x="45" nd="1"/>
        <i x="18" nd="1"/>
        <i x="70" nd="1"/>
        <i x="56" nd="1"/>
        <i x="3" nd="1"/>
        <i x="2" nd="1"/>
        <i x="15" nd="1"/>
        <i x="46" nd="1"/>
        <i x="85" nd="1"/>
        <i x="34" nd="1"/>
        <i x="59" nd="1"/>
        <i x="26" nd="1"/>
        <i x="9" nd="1"/>
        <i x="24" nd="1"/>
        <i x="6" nd="1"/>
        <i x="7" nd="1"/>
        <i x="47" nd="1"/>
        <i x="82" nd="1"/>
        <i x="19" nd="1"/>
        <i x="93" nd="1"/>
        <i x="97" nd="1"/>
        <i x="10" nd="1"/>
        <i x="96"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8" name="PivotTable5"/>
    <pivotTable tabId="8" name="PivotTable3"/>
    <pivotTable tabId="8" name="PivotTable6"/>
  </pivotTables>
  <data>
    <tabular pivotCacheId="2">
      <items count="9">
        <i x="0" s="1"/>
        <i x="1" s="1"/>
        <i x="2" s="1"/>
        <i x="3" s="1"/>
        <i x="4" s="1"/>
        <i x="5" s="1"/>
        <i x="6" s="1"/>
        <i x="7" s="1"/>
        <i x="8"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Loss" sourceName="Loss">
  <pivotTables>
    <pivotTable tabId="8" name="PivotTable5"/>
    <pivotTable tabId="8" name="PivotTable3"/>
    <pivotTable tabId="8" name="PivotTable6"/>
  </pivotTables>
  <data>
    <tabular pivotCacheId="2">
      <items count="99">
        <i x="40" s="1"/>
        <i x="30" s="1"/>
        <i x="14" s="1"/>
        <i x="4" s="1"/>
        <i x="64" s="1"/>
        <i x="74" s="1"/>
        <i x="42" s="1"/>
        <i x="60" s="1"/>
        <i x="90" s="1"/>
        <i x="36" s="1"/>
        <i x="71" s="1"/>
        <i x="55" s="1"/>
        <i x="63" s="1"/>
        <i x="35" s="1"/>
        <i x="73" s="1"/>
        <i x="11" s="1"/>
        <i x="28" s="1"/>
        <i x="91" s="1"/>
        <i x="69" s="1"/>
        <i x="25" s="1"/>
        <i x="16" s="1"/>
        <i x="58" s="1"/>
        <i x="77" s="1"/>
        <i x="98" s="1"/>
        <i x="17" s="1"/>
        <i x="39" s="1"/>
        <i x="37" s="1"/>
        <i x="76" s="1"/>
        <i x="75" s="1"/>
        <i x="61" s="1"/>
        <i x="66" s="1"/>
        <i x="86" s="1"/>
        <i x="48" s="1"/>
        <i x="72" s="1"/>
        <i x="62" s="1"/>
        <i x="31" s="1"/>
        <i x="50" s="1"/>
        <i x="1" s="1"/>
        <i x="43" s="1"/>
        <i x="88" s="1"/>
        <i x="33" s="1"/>
        <i x="89" s="1"/>
        <i x="13" s="1"/>
        <i x="20" s="1"/>
        <i x="84" s="1"/>
        <i x="57" s="1"/>
        <i x="78" s="1"/>
        <i x="79" s="1"/>
        <i x="12" s="1"/>
        <i x="92" s="1"/>
        <i x="44" s="1"/>
        <i x="52" s="1"/>
        <i x="87" s="1"/>
        <i x="83" s="1"/>
        <i x="54" s="1"/>
        <i x="8" s="1"/>
        <i x="23" s="1"/>
        <i x="65" s="1"/>
        <i x="68" s="1"/>
        <i x="51" s="1"/>
        <i x="38" s="1"/>
        <i x="67" s="1"/>
        <i x="95" s="1"/>
        <i x="29" s="1"/>
        <i x="0" s="1"/>
        <i x="5" s="1"/>
        <i x="81" s="1"/>
        <i x="32" s="1"/>
        <i x="49" s="1"/>
        <i x="94" s="1"/>
        <i x="22" s="1"/>
        <i x="21" s="1"/>
        <i x="80" s="1"/>
        <i x="27" s="1"/>
        <i x="45" s="1"/>
        <i x="18" s="1"/>
        <i x="70" s="1"/>
        <i x="56" s="1"/>
        <i x="41" s="1"/>
        <i x="3" s="1"/>
        <i x="2" s="1"/>
        <i x="15" s="1"/>
        <i x="46" s="1"/>
        <i x="85" s="1"/>
        <i x="34" s="1"/>
        <i x="59" s="1"/>
        <i x="26" s="1"/>
        <i x="53" s="1"/>
        <i x="9" s="1"/>
        <i x="24" s="1"/>
        <i x="6" s="1"/>
        <i x="7" s="1"/>
        <i x="47" s="1"/>
        <i x="82" s="1"/>
        <i x="19" s="1"/>
        <i x="93" s="1"/>
        <i x="97" s="1"/>
        <i x="10" s="1"/>
        <i x="9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onth" cache="Slicer_Month" caption="Month" rowHeight="241300"/>
  <slicer name="Operating Expenses" cache="Slicer_Operating_Expenses" caption="Operating Expenses"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Year" cache="Slicer_Year" caption="Year" rowHeight="241300"/>
  <slicer name="Loss" cache="Slicer_Loss" caption="Loss"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Month 1" cache="Slicer_Month" caption="Month" style="SlicerStyleDark1" rowHeight="241300"/>
  <slicer name="Operating Expenses 1" cache="Slicer_Operating_Expenses" caption="Operating Expenses" style="SlicerStyleDark1" rowHeight="241300"/>
  <slicer name="Year 1" cache="Slicer_Year" caption="Year" startItem="3" style="SlicerStyleDark1" rowHeight="241300"/>
  <slicer name="Loss 1" cache="Slicer_Loss" caption="Loss" startItem="10" style="SlicerStyleDark1" rowHeight="241300"/>
</slicers>
</file>

<file path=xl/tables/table1.xml><?xml version="1.0" encoding="utf-8"?>
<table xmlns="http://schemas.openxmlformats.org/spreadsheetml/2006/main" id="4" name="Table4" displayName="Table4" ref="A1:H101" totalsRowShown="0" headerRowDxfId="3" headerRowBorderDxfId="2" tableBorderDxfId="1">
  <autoFilter ref="A1:H101"/>
  <tableColumns count="8">
    <tableColumn id="1" name="Month"/>
    <tableColumn id="2" name="Year"/>
    <tableColumn id="3" name="Revenue"/>
    <tableColumn id="4" name="COGS"/>
    <tableColumn id="5" name="Gross Profit"/>
    <tableColumn id="6" name="Operating Expenses"/>
    <tableColumn id="7" name="Net Profit"/>
    <tableColumn id="8" name="Loss" dataDxfId="0">
      <calculatedColumnFormula>Table4[[#This Row],[Gross Profit]]-Table4[[#This Row],[Net Profit]]</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7.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10.xml"/><Relationship Id="rId2" Type="http://schemas.openxmlformats.org/officeDocument/2006/relationships/pivotTable" Target="../pivotTables/pivotTable9.xml"/><Relationship Id="rId1" Type="http://schemas.openxmlformats.org/officeDocument/2006/relationships/pivotTable" Target="../pivotTables/pivotTable8.xml"/><Relationship Id="rId5" Type="http://schemas.microsoft.com/office/2007/relationships/slicer" Target="../slicers/slicer2.xm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4"/>
  <sheetViews>
    <sheetView workbookViewId="0">
      <selection activeCell="A3" sqref="A3:A4"/>
    </sheetView>
  </sheetViews>
  <sheetFormatPr defaultRowHeight="15" x14ac:dyDescent="0.25"/>
  <cols>
    <col min="1" max="1" width="16.42578125" customWidth="1"/>
    <col min="3" max="3" width="16.42578125" customWidth="1"/>
  </cols>
  <sheetData>
    <row r="3" spans="1:3" x14ac:dyDescent="0.25">
      <c r="A3" t="s">
        <v>19</v>
      </c>
    </row>
    <row r="4" spans="1:3" x14ac:dyDescent="0.25">
      <c r="A4" s="4">
        <v>84271</v>
      </c>
    </row>
    <row r="5" spans="1:3" x14ac:dyDescent="0.25">
      <c r="C5" t="s">
        <v>19</v>
      </c>
    </row>
    <row r="6" spans="1:3" x14ac:dyDescent="0.25">
      <c r="C6" s="4">
        <v>84271</v>
      </c>
    </row>
    <row r="7" spans="1:3" x14ac:dyDescent="0.25">
      <c r="A7" s="1"/>
      <c r="B7" s="2"/>
      <c r="C7" s="3"/>
    </row>
    <row r="8" spans="1:3" x14ac:dyDescent="0.25">
      <c r="A8" s="6"/>
      <c r="B8" s="7"/>
      <c r="C8" s="8"/>
    </row>
    <row r="9" spans="1:3" x14ac:dyDescent="0.25">
      <c r="A9" s="6"/>
      <c r="B9" s="7"/>
      <c r="C9" s="8"/>
    </row>
    <row r="10" spans="1:3" x14ac:dyDescent="0.25">
      <c r="A10" s="6"/>
      <c r="B10" s="7"/>
      <c r="C10" s="8"/>
    </row>
    <row r="11" spans="1:3" x14ac:dyDescent="0.25">
      <c r="A11" s="6"/>
      <c r="B11" s="7"/>
      <c r="C11" s="8"/>
    </row>
    <row r="12" spans="1:3" x14ac:dyDescent="0.25">
      <c r="A12" s="6"/>
      <c r="B12" s="7"/>
      <c r="C12" s="8"/>
    </row>
    <row r="13" spans="1:3" x14ac:dyDescent="0.25">
      <c r="A13" s="6"/>
      <c r="B13" s="7"/>
      <c r="C13" s="8"/>
    </row>
    <row r="14" spans="1:3" x14ac:dyDescent="0.25">
      <c r="A14" s="6"/>
      <c r="B14" s="7"/>
      <c r="C14" s="8"/>
    </row>
    <row r="15" spans="1:3" x14ac:dyDescent="0.25">
      <c r="A15" s="6"/>
      <c r="B15" s="7"/>
      <c r="C15" s="8"/>
    </row>
    <row r="16" spans="1:3" x14ac:dyDescent="0.25">
      <c r="A16" s="6"/>
      <c r="B16" s="7"/>
      <c r="C16" s="8"/>
    </row>
    <row r="17" spans="1:3" x14ac:dyDescent="0.25">
      <c r="A17" s="6"/>
      <c r="B17" s="7"/>
      <c r="C17" s="8"/>
    </row>
    <row r="18" spans="1:3" x14ac:dyDescent="0.25">
      <c r="A18" s="6"/>
      <c r="B18" s="7"/>
      <c r="C18" s="8"/>
    </row>
    <row r="19" spans="1:3" x14ac:dyDescent="0.25">
      <c r="A19" s="6"/>
      <c r="B19" s="7"/>
      <c r="C19" s="8"/>
    </row>
    <row r="20" spans="1:3" x14ac:dyDescent="0.25">
      <c r="A20" s="6"/>
      <c r="B20" s="7"/>
      <c r="C20" s="8"/>
    </row>
    <row r="21" spans="1:3" x14ac:dyDescent="0.25">
      <c r="A21" s="6"/>
      <c r="B21" s="7"/>
      <c r="C21" s="8"/>
    </row>
    <row r="22" spans="1:3" x14ac:dyDescent="0.25">
      <c r="A22" s="6"/>
      <c r="B22" s="7"/>
      <c r="C22" s="8"/>
    </row>
    <row r="23" spans="1:3" x14ac:dyDescent="0.25">
      <c r="A23" s="6"/>
      <c r="B23" s="7"/>
      <c r="C23" s="8"/>
    </row>
    <row r="24" spans="1:3" x14ac:dyDescent="0.25">
      <c r="A24" s="9"/>
      <c r="B24" s="10"/>
      <c r="C24"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H19"/>
  <sheetViews>
    <sheetView workbookViewId="0">
      <selection activeCell="G17" sqref="G17"/>
    </sheetView>
  </sheetViews>
  <sheetFormatPr defaultRowHeight="15" x14ac:dyDescent="0.25"/>
  <cols>
    <col min="3" max="3" width="20" customWidth="1"/>
    <col min="5" max="5" width="18.28515625" customWidth="1"/>
    <col min="7" max="7" width="13.140625" customWidth="1"/>
    <col min="8" max="8" width="14.140625" customWidth="1"/>
    <col min="9" max="9" width="15.5703125" customWidth="1"/>
    <col min="10" max="106" width="6" customWidth="1"/>
    <col min="107" max="107" width="11.28515625" bestFit="1" customWidth="1"/>
  </cols>
  <sheetData>
    <row r="5" spans="3:8" x14ac:dyDescent="0.25">
      <c r="C5" t="s">
        <v>20</v>
      </c>
      <c r="E5" t="s">
        <v>21</v>
      </c>
      <c r="G5" s="5" t="s">
        <v>22</v>
      </c>
      <c r="H5" t="s">
        <v>24</v>
      </c>
    </row>
    <row r="6" spans="3:8" x14ac:dyDescent="0.25">
      <c r="C6" s="13">
        <v>84271</v>
      </c>
      <c r="E6" s="4">
        <v>100887</v>
      </c>
      <c r="G6" s="14" t="s">
        <v>12</v>
      </c>
      <c r="H6" s="4">
        <v>16616</v>
      </c>
    </row>
    <row r="7" spans="3:8" x14ac:dyDescent="0.25">
      <c r="G7" s="14" t="s">
        <v>23</v>
      </c>
      <c r="H7" s="4">
        <v>16616</v>
      </c>
    </row>
    <row r="17" spans="7:8" x14ac:dyDescent="0.25">
      <c r="G17" s="5" t="s">
        <v>22</v>
      </c>
      <c r="H17" t="s">
        <v>27</v>
      </c>
    </row>
    <row r="18" spans="7:8" x14ac:dyDescent="0.25">
      <c r="G18" s="14">
        <v>2028</v>
      </c>
      <c r="H18" s="13">
        <v>1</v>
      </c>
    </row>
    <row r="19" spans="7:8" x14ac:dyDescent="0.25">
      <c r="G19" s="14" t="s">
        <v>23</v>
      </c>
      <c r="H19" s="13">
        <v>1</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T15"/>
  <sheetViews>
    <sheetView topLeftCell="H1" workbookViewId="0">
      <selection activeCell="Q5" sqref="Q5:T15"/>
    </sheetView>
  </sheetViews>
  <sheetFormatPr defaultRowHeight="15" x14ac:dyDescent="0.25"/>
  <cols>
    <col min="1" max="1" width="13.140625" customWidth="1"/>
    <col min="2" max="2" width="13.42578125" bestFit="1" customWidth="1"/>
    <col min="4" max="4" width="13.140625" bestFit="1" customWidth="1"/>
    <col min="5" max="5" width="13.42578125" bestFit="1" customWidth="1"/>
    <col min="17" max="17" width="13.140625" bestFit="1" customWidth="1"/>
    <col min="18" max="18" width="18.28515625" customWidth="1"/>
    <col min="19" max="19" width="16.42578125" customWidth="1"/>
    <col min="20" max="20" width="13.42578125" bestFit="1" customWidth="1"/>
  </cols>
  <sheetData>
    <row r="3" spans="1:20" x14ac:dyDescent="0.25">
      <c r="A3" s="5" t="s">
        <v>22</v>
      </c>
      <c r="B3" t="s">
        <v>26</v>
      </c>
      <c r="D3" s="5" t="s">
        <v>22</v>
      </c>
      <c r="E3" t="s">
        <v>26</v>
      </c>
    </row>
    <row r="4" spans="1:20" x14ac:dyDescent="0.25">
      <c r="A4" s="14">
        <v>2022</v>
      </c>
      <c r="B4" s="4">
        <v>353463</v>
      </c>
      <c r="D4" s="14">
        <v>2022</v>
      </c>
      <c r="E4" s="4">
        <v>353463</v>
      </c>
    </row>
    <row r="5" spans="1:20" x14ac:dyDescent="0.25">
      <c r="A5" s="14">
        <v>2023</v>
      </c>
      <c r="B5" s="4">
        <v>313272</v>
      </c>
      <c r="D5" s="14">
        <v>2023</v>
      </c>
      <c r="E5" s="4">
        <v>313272</v>
      </c>
      <c r="Q5" s="5" t="s">
        <v>22</v>
      </c>
      <c r="R5" t="s">
        <v>21</v>
      </c>
      <c r="S5" t="s">
        <v>19</v>
      </c>
      <c r="T5" t="s">
        <v>26</v>
      </c>
    </row>
    <row r="6" spans="1:20" x14ac:dyDescent="0.25">
      <c r="A6" s="14">
        <v>2024</v>
      </c>
      <c r="B6" s="4">
        <v>300867</v>
      </c>
      <c r="D6" s="14">
        <v>2024</v>
      </c>
      <c r="E6" s="4">
        <v>300867</v>
      </c>
      <c r="Q6" s="14">
        <v>2022</v>
      </c>
      <c r="R6" s="4">
        <v>658935</v>
      </c>
      <c r="S6" s="4">
        <v>305472</v>
      </c>
      <c r="T6" s="4">
        <v>353463</v>
      </c>
    </row>
    <row r="7" spans="1:20" x14ac:dyDescent="0.25">
      <c r="A7" s="14">
        <v>2025</v>
      </c>
      <c r="B7" s="4">
        <v>285623</v>
      </c>
      <c r="D7" s="14">
        <v>2025</v>
      </c>
      <c r="E7" s="4">
        <v>285623</v>
      </c>
      <c r="Q7" s="14">
        <v>2023</v>
      </c>
      <c r="R7" s="4">
        <v>700504</v>
      </c>
      <c r="S7" s="4">
        <v>387232</v>
      </c>
      <c r="T7" s="4">
        <v>313272</v>
      </c>
    </row>
    <row r="8" spans="1:20" x14ac:dyDescent="0.25">
      <c r="A8" s="14">
        <v>2026</v>
      </c>
      <c r="B8" s="4">
        <v>312637</v>
      </c>
      <c r="D8" s="14">
        <v>2026</v>
      </c>
      <c r="E8" s="4">
        <v>312637</v>
      </c>
      <c r="Q8" s="14">
        <v>2024</v>
      </c>
      <c r="R8" s="4">
        <v>743652</v>
      </c>
      <c r="S8" s="4">
        <v>442785</v>
      </c>
      <c r="T8" s="4">
        <v>300867</v>
      </c>
    </row>
    <row r="9" spans="1:20" x14ac:dyDescent="0.25">
      <c r="A9" s="14">
        <v>2027</v>
      </c>
      <c r="B9" s="4">
        <v>242212</v>
      </c>
      <c r="D9" s="14">
        <v>2027</v>
      </c>
      <c r="E9" s="4">
        <v>242212</v>
      </c>
      <c r="Q9" s="14">
        <v>2025</v>
      </c>
      <c r="R9" s="4">
        <v>620118</v>
      </c>
      <c r="S9" s="4">
        <v>334495</v>
      </c>
      <c r="T9" s="4">
        <v>285623</v>
      </c>
    </row>
    <row r="10" spans="1:20" x14ac:dyDescent="0.25">
      <c r="A10" s="14">
        <v>2028</v>
      </c>
      <c r="B10" s="4">
        <v>276237</v>
      </c>
      <c r="D10" s="14">
        <v>2028</v>
      </c>
      <c r="E10" s="4">
        <v>276237</v>
      </c>
      <c r="Q10" s="14">
        <v>2026</v>
      </c>
      <c r="R10" s="4">
        <v>702286</v>
      </c>
      <c r="S10" s="4">
        <v>389649</v>
      </c>
      <c r="T10" s="4">
        <v>312637</v>
      </c>
    </row>
    <row r="11" spans="1:20" x14ac:dyDescent="0.25">
      <c r="A11" s="14">
        <v>2029</v>
      </c>
      <c r="B11" s="4">
        <v>303819</v>
      </c>
      <c r="D11" s="14">
        <v>2029</v>
      </c>
      <c r="E11" s="4">
        <v>303819</v>
      </c>
      <c r="Q11" s="14">
        <v>2027</v>
      </c>
      <c r="R11" s="4">
        <v>687155</v>
      </c>
      <c r="S11" s="4">
        <v>444943</v>
      </c>
      <c r="T11" s="4">
        <v>242212</v>
      </c>
    </row>
    <row r="12" spans="1:20" x14ac:dyDescent="0.25">
      <c r="A12" s="14">
        <v>2030</v>
      </c>
      <c r="B12" s="4">
        <v>125171</v>
      </c>
      <c r="D12" s="14">
        <v>2030</v>
      </c>
      <c r="E12" s="4">
        <v>125171</v>
      </c>
      <c r="Q12" s="14">
        <v>2028</v>
      </c>
      <c r="R12" s="4">
        <v>838015</v>
      </c>
      <c r="S12" s="4">
        <v>561778</v>
      </c>
      <c r="T12" s="4">
        <v>276237</v>
      </c>
    </row>
    <row r="13" spans="1:20" x14ac:dyDescent="0.25">
      <c r="A13" s="14" t="s">
        <v>23</v>
      </c>
      <c r="B13" s="4">
        <v>2513301</v>
      </c>
      <c r="D13" s="14" t="s">
        <v>23</v>
      </c>
      <c r="E13" s="4">
        <v>2513301</v>
      </c>
      <c r="Q13" s="14">
        <v>2029</v>
      </c>
      <c r="R13" s="4">
        <v>668488</v>
      </c>
      <c r="S13" s="4">
        <v>364669</v>
      </c>
      <c r="T13" s="4">
        <v>303819</v>
      </c>
    </row>
    <row r="14" spans="1:20" x14ac:dyDescent="0.25">
      <c r="Q14" s="14">
        <v>2030</v>
      </c>
      <c r="R14" s="4">
        <v>215292</v>
      </c>
      <c r="S14" s="4">
        <v>90121</v>
      </c>
      <c r="T14" s="4">
        <v>125171</v>
      </c>
    </row>
    <row r="15" spans="1:20" x14ac:dyDescent="0.25">
      <c r="Q15" s="14" t="s">
        <v>23</v>
      </c>
      <c r="R15" s="4">
        <v>5834445</v>
      </c>
      <c r="S15" s="4">
        <v>3321144</v>
      </c>
      <c r="T15" s="4">
        <v>2513301</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topLeftCell="A2" workbookViewId="0">
      <selection sqref="A1:H101"/>
    </sheetView>
  </sheetViews>
  <sheetFormatPr defaultRowHeight="15" x14ac:dyDescent="0.25"/>
  <cols>
    <col min="3" max="3" width="11" customWidth="1"/>
    <col min="4" max="4" width="10.85546875" customWidth="1"/>
    <col min="5" max="5" width="18.5703125" customWidth="1"/>
    <col min="6" max="6" width="20.7109375" customWidth="1"/>
    <col min="7" max="7" width="15.7109375" customWidth="1"/>
  </cols>
  <sheetData>
    <row r="1" spans="1:8" x14ac:dyDescent="0.25">
      <c r="A1" s="12" t="s">
        <v>0</v>
      </c>
      <c r="B1" s="12" t="s">
        <v>1</v>
      </c>
      <c r="C1" s="12" t="s">
        <v>2</v>
      </c>
      <c r="D1" s="12" t="s">
        <v>3</v>
      </c>
      <c r="E1" s="12" t="s">
        <v>4</v>
      </c>
      <c r="F1" s="12" t="s">
        <v>5</v>
      </c>
      <c r="G1" s="12" t="s">
        <v>6</v>
      </c>
      <c r="H1" s="15" t="s">
        <v>25</v>
      </c>
    </row>
    <row r="2" spans="1:8" x14ac:dyDescent="0.25">
      <c r="A2" t="s">
        <v>7</v>
      </c>
      <c r="B2">
        <v>2022</v>
      </c>
      <c r="C2">
        <v>65795</v>
      </c>
      <c r="D2">
        <v>22568</v>
      </c>
      <c r="E2">
        <v>43227</v>
      </c>
      <c r="F2">
        <v>29965</v>
      </c>
      <c r="G2">
        <v>13262</v>
      </c>
      <c r="H2">
        <f>Table4[[#This Row],[Gross Profit]]-Table4[[#This Row],[Net Profit]]</f>
        <v>29965</v>
      </c>
    </row>
    <row r="3" spans="1:8" x14ac:dyDescent="0.25">
      <c r="A3" t="s">
        <v>8</v>
      </c>
      <c r="B3">
        <v>2022</v>
      </c>
      <c r="C3">
        <v>50860</v>
      </c>
      <c r="D3">
        <v>22027</v>
      </c>
      <c r="E3">
        <v>28833</v>
      </c>
      <c r="F3">
        <v>21649</v>
      </c>
      <c r="G3">
        <v>7184</v>
      </c>
      <c r="H3">
        <f>Table4[[#This Row],[Gross Profit]]-Table4[[#This Row],[Net Profit]]</f>
        <v>21649</v>
      </c>
    </row>
    <row r="4" spans="1:8" x14ac:dyDescent="0.25">
      <c r="A4" t="s">
        <v>9</v>
      </c>
      <c r="B4">
        <v>2022</v>
      </c>
      <c r="C4">
        <v>126820</v>
      </c>
      <c r="D4">
        <v>22695</v>
      </c>
      <c r="E4">
        <v>104125</v>
      </c>
      <c r="F4">
        <v>33938</v>
      </c>
      <c r="G4">
        <v>70187</v>
      </c>
      <c r="H4">
        <f>Table4[[#This Row],[Gross Profit]]-Table4[[#This Row],[Net Profit]]</f>
        <v>33938</v>
      </c>
    </row>
    <row r="5" spans="1:8" x14ac:dyDescent="0.25">
      <c r="A5" t="s">
        <v>10</v>
      </c>
      <c r="B5">
        <v>2022</v>
      </c>
      <c r="C5">
        <v>104886</v>
      </c>
      <c r="D5">
        <v>68190</v>
      </c>
      <c r="E5">
        <v>36696</v>
      </c>
      <c r="F5">
        <v>33664</v>
      </c>
      <c r="G5">
        <v>3032</v>
      </c>
      <c r="H5">
        <f>Table4[[#This Row],[Gross Profit]]-Table4[[#This Row],[Net Profit]]</f>
        <v>33664</v>
      </c>
    </row>
    <row r="6" spans="1:8" x14ac:dyDescent="0.25">
      <c r="A6" t="s">
        <v>11</v>
      </c>
      <c r="B6">
        <v>2022</v>
      </c>
      <c r="C6">
        <v>56265</v>
      </c>
      <c r="D6">
        <v>25258</v>
      </c>
      <c r="E6">
        <v>31007</v>
      </c>
      <c r="F6">
        <v>11636</v>
      </c>
      <c r="G6">
        <v>19371</v>
      </c>
      <c r="H6">
        <f>Table4[[#This Row],[Gross Profit]]-Table4[[#This Row],[Net Profit]]</f>
        <v>11636</v>
      </c>
    </row>
    <row r="7" spans="1:8" x14ac:dyDescent="0.25">
      <c r="A7" t="s">
        <v>12</v>
      </c>
      <c r="B7">
        <v>2022</v>
      </c>
      <c r="C7">
        <v>132386</v>
      </c>
      <c r="D7">
        <v>42002</v>
      </c>
      <c r="E7">
        <v>90384</v>
      </c>
      <c r="F7">
        <v>30080</v>
      </c>
      <c r="G7">
        <v>60304</v>
      </c>
      <c r="H7">
        <f>Table4[[#This Row],[Gross Profit]]-Table4[[#This Row],[Net Profit]]</f>
        <v>30080</v>
      </c>
    </row>
    <row r="8" spans="1:8" x14ac:dyDescent="0.25">
      <c r="A8" t="s">
        <v>13</v>
      </c>
      <c r="B8">
        <v>2022</v>
      </c>
      <c r="C8">
        <v>87194</v>
      </c>
      <c r="D8">
        <v>59504</v>
      </c>
      <c r="E8">
        <v>27690</v>
      </c>
      <c r="F8">
        <v>37575</v>
      </c>
      <c r="G8">
        <v>-9885</v>
      </c>
      <c r="H8">
        <f>Table4[[#This Row],[Gross Profit]]-Table4[[#This Row],[Net Profit]]</f>
        <v>37575</v>
      </c>
    </row>
    <row r="9" spans="1:8" x14ac:dyDescent="0.25">
      <c r="A9" t="s">
        <v>14</v>
      </c>
      <c r="B9">
        <v>2022</v>
      </c>
      <c r="C9">
        <v>137498</v>
      </c>
      <c r="D9">
        <v>53159</v>
      </c>
      <c r="E9">
        <v>84339</v>
      </c>
      <c r="F9">
        <v>37728</v>
      </c>
      <c r="G9">
        <v>46611</v>
      </c>
      <c r="H9">
        <f>Table4[[#This Row],[Gross Profit]]-Table4[[#This Row],[Net Profit]]</f>
        <v>37728</v>
      </c>
    </row>
    <row r="10" spans="1:8" x14ac:dyDescent="0.25">
      <c r="A10" t="s">
        <v>15</v>
      </c>
      <c r="B10">
        <v>2022</v>
      </c>
      <c r="C10">
        <v>94131</v>
      </c>
      <c r="D10">
        <v>33986</v>
      </c>
      <c r="E10">
        <v>60145</v>
      </c>
      <c r="F10">
        <v>27082</v>
      </c>
      <c r="G10">
        <v>33063</v>
      </c>
      <c r="H10">
        <f>Table4[[#This Row],[Gross Profit]]-Table4[[#This Row],[Net Profit]]</f>
        <v>27082</v>
      </c>
    </row>
    <row r="11" spans="1:8" x14ac:dyDescent="0.25">
      <c r="A11" t="s">
        <v>16</v>
      </c>
      <c r="B11">
        <v>2022</v>
      </c>
      <c r="C11">
        <v>110263</v>
      </c>
      <c r="D11">
        <v>32666</v>
      </c>
      <c r="E11">
        <v>77597</v>
      </c>
      <c r="F11">
        <v>36736</v>
      </c>
      <c r="G11">
        <v>40861</v>
      </c>
      <c r="H11">
        <f>Table4[[#This Row],[Gross Profit]]-Table4[[#This Row],[Net Profit]]</f>
        <v>36736</v>
      </c>
    </row>
    <row r="12" spans="1:8" x14ac:dyDescent="0.25">
      <c r="A12" t="s">
        <v>17</v>
      </c>
      <c r="B12">
        <v>2022</v>
      </c>
      <c r="C12">
        <v>66023</v>
      </c>
      <c r="D12">
        <v>58660</v>
      </c>
      <c r="E12">
        <v>7363</v>
      </c>
      <c r="F12">
        <v>38673</v>
      </c>
      <c r="G12">
        <v>-31310</v>
      </c>
      <c r="H12">
        <f>Table4[[#This Row],[Gross Profit]]-Table4[[#This Row],[Net Profit]]</f>
        <v>38673</v>
      </c>
    </row>
    <row r="13" spans="1:8" x14ac:dyDescent="0.25">
      <c r="A13" t="s">
        <v>18</v>
      </c>
      <c r="B13">
        <v>2022</v>
      </c>
      <c r="C13">
        <v>91090</v>
      </c>
      <c r="D13">
        <v>23561</v>
      </c>
      <c r="E13">
        <v>67529</v>
      </c>
      <c r="F13">
        <v>14737</v>
      </c>
      <c r="G13">
        <v>52792</v>
      </c>
      <c r="H13">
        <f>Table4[[#This Row],[Gross Profit]]-Table4[[#This Row],[Net Profit]]</f>
        <v>14737</v>
      </c>
    </row>
    <row r="14" spans="1:8" x14ac:dyDescent="0.25">
      <c r="A14" t="s">
        <v>7</v>
      </c>
      <c r="B14">
        <v>2023</v>
      </c>
      <c r="C14">
        <v>117221</v>
      </c>
      <c r="D14">
        <v>46854</v>
      </c>
      <c r="E14">
        <v>70367</v>
      </c>
      <c r="F14">
        <v>24555</v>
      </c>
      <c r="G14">
        <v>45812</v>
      </c>
      <c r="H14">
        <f>Table4[[#This Row],[Gross Profit]]-Table4[[#This Row],[Net Profit]]</f>
        <v>24555</v>
      </c>
    </row>
    <row r="15" spans="1:8" x14ac:dyDescent="0.25">
      <c r="A15" t="s">
        <v>8</v>
      </c>
      <c r="B15">
        <v>2023</v>
      </c>
      <c r="C15">
        <v>114820</v>
      </c>
      <c r="D15">
        <v>58952</v>
      </c>
      <c r="E15">
        <v>55868</v>
      </c>
      <c r="F15">
        <v>23877</v>
      </c>
      <c r="G15">
        <v>31991</v>
      </c>
      <c r="H15">
        <f>Table4[[#This Row],[Gross Profit]]-Table4[[#This Row],[Net Profit]]</f>
        <v>23877</v>
      </c>
    </row>
    <row r="16" spans="1:8" x14ac:dyDescent="0.25">
      <c r="A16" t="s">
        <v>9</v>
      </c>
      <c r="B16">
        <v>2023</v>
      </c>
      <c r="C16">
        <v>50769</v>
      </c>
      <c r="D16">
        <v>42662</v>
      </c>
      <c r="E16">
        <v>8107</v>
      </c>
      <c r="F16">
        <v>10854</v>
      </c>
      <c r="G16">
        <v>-2747</v>
      </c>
      <c r="H16">
        <f>Table4[[#This Row],[Gross Profit]]-Table4[[#This Row],[Net Profit]]</f>
        <v>10854</v>
      </c>
    </row>
    <row r="17" spans="1:8" x14ac:dyDescent="0.25">
      <c r="A17" t="s">
        <v>10</v>
      </c>
      <c r="B17">
        <v>2023</v>
      </c>
      <c r="C17">
        <v>109735</v>
      </c>
      <c r="D17">
        <v>28392</v>
      </c>
      <c r="E17">
        <v>81343</v>
      </c>
      <c r="F17">
        <v>34548</v>
      </c>
      <c r="G17">
        <v>46795</v>
      </c>
      <c r="H17">
        <f>Table4[[#This Row],[Gross Profit]]-Table4[[#This Row],[Net Profit]]</f>
        <v>34548</v>
      </c>
    </row>
    <row r="18" spans="1:8" x14ac:dyDescent="0.25">
      <c r="A18" t="s">
        <v>11</v>
      </c>
      <c r="B18">
        <v>2023</v>
      </c>
      <c r="C18">
        <v>112955</v>
      </c>
      <c r="D18">
        <v>50535</v>
      </c>
      <c r="E18">
        <v>62420</v>
      </c>
      <c r="F18">
        <v>15855</v>
      </c>
      <c r="G18">
        <v>46565</v>
      </c>
      <c r="H18">
        <f>Table4[[#This Row],[Gross Profit]]-Table4[[#This Row],[Net Profit]]</f>
        <v>15855</v>
      </c>
    </row>
    <row r="19" spans="1:8" x14ac:dyDescent="0.25">
      <c r="A19" t="s">
        <v>12</v>
      </c>
      <c r="B19">
        <v>2023</v>
      </c>
      <c r="C19">
        <v>114925</v>
      </c>
      <c r="D19">
        <v>33067</v>
      </c>
      <c r="E19">
        <v>81858</v>
      </c>
      <c r="F19">
        <v>17392</v>
      </c>
      <c r="G19">
        <v>64466</v>
      </c>
      <c r="H19">
        <f>Table4[[#This Row],[Gross Profit]]-Table4[[#This Row],[Net Profit]]</f>
        <v>17392</v>
      </c>
    </row>
    <row r="20" spans="1:8" x14ac:dyDescent="0.25">
      <c r="A20" t="s">
        <v>13</v>
      </c>
      <c r="B20">
        <v>2023</v>
      </c>
      <c r="C20">
        <v>117969</v>
      </c>
      <c r="D20">
        <v>68033</v>
      </c>
      <c r="E20">
        <v>49936</v>
      </c>
      <c r="F20">
        <v>32912</v>
      </c>
      <c r="G20">
        <v>17024</v>
      </c>
      <c r="H20">
        <f>Table4[[#This Row],[Gross Profit]]-Table4[[#This Row],[Net Profit]]</f>
        <v>32912</v>
      </c>
    </row>
    <row r="21" spans="1:8" x14ac:dyDescent="0.25">
      <c r="A21" t="s">
        <v>14</v>
      </c>
      <c r="B21">
        <v>2023</v>
      </c>
      <c r="C21">
        <v>55311</v>
      </c>
      <c r="D21">
        <v>43599</v>
      </c>
      <c r="E21">
        <v>11712</v>
      </c>
      <c r="F21">
        <v>38050</v>
      </c>
      <c r="G21">
        <v>-26338</v>
      </c>
      <c r="H21">
        <f>Table4[[#This Row],[Gross Profit]]-Table4[[#This Row],[Net Profit]]</f>
        <v>38050</v>
      </c>
    </row>
    <row r="22" spans="1:8" x14ac:dyDescent="0.25">
      <c r="A22" t="s">
        <v>15</v>
      </c>
      <c r="B22">
        <v>2023</v>
      </c>
      <c r="C22">
        <v>133104</v>
      </c>
      <c r="D22">
        <v>55222</v>
      </c>
      <c r="E22">
        <v>77882</v>
      </c>
      <c r="F22">
        <v>23949</v>
      </c>
      <c r="G22">
        <v>53933</v>
      </c>
      <c r="H22">
        <f>Table4[[#This Row],[Gross Profit]]-Table4[[#This Row],[Net Profit]]</f>
        <v>23949</v>
      </c>
    </row>
    <row r="23" spans="1:8" x14ac:dyDescent="0.25">
      <c r="A23" t="s">
        <v>16</v>
      </c>
      <c r="B23">
        <v>2023</v>
      </c>
      <c r="C23">
        <v>103707</v>
      </c>
      <c r="D23">
        <v>31837</v>
      </c>
      <c r="E23">
        <v>71870</v>
      </c>
      <c r="F23">
        <v>31633</v>
      </c>
      <c r="G23">
        <v>40237</v>
      </c>
      <c r="H23">
        <f>Table4[[#This Row],[Gross Profit]]-Table4[[#This Row],[Net Profit]]</f>
        <v>31633</v>
      </c>
    </row>
    <row r="24" spans="1:8" x14ac:dyDescent="0.25">
      <c r="A24" t="s">
        <v>17</v>
      </c>
      <c r="B24">
        <v>2023</v>
      </c>
      <c r="C24">
        <v>135305</v>
      </c>
      <c r="D24">
        <v>34039</v>
      </c>
      <c r="E24">
        <v>101266</v>
      </c>
      <c r="F24">
        <v>31556</v>
      </c>
      <c r="G24">
        <v>69710</v>
      </c>
      <c r="H24">
        <f>Table4[[#This Row],[Gross Profit]]-Table4[[#This Row],[Net Profit]]</f>
        <v>31556</v>
      </c>
    </row>
    <row r="25" spans="1:8" x14ac:dyDescent="0.25">
      <c r="A25" t="s">
        <v>18</v>
      </c>
      <c r="B25">
        <v>2023</v>
      </c>
      <c r="C25">
        <v>78693</v>
      </c>
      <c r="D25">
        <v>50818</v>
      </c>
      <c r="E25">
        <v>27875</v>
      </c>
      <c r="F25">
        <v>28091</v>
      </c>
      <c r="G25">
        <v>-216</v>
      </c>
      <c r="H25">
        <f>Table4[[#This Row],[Gross Profit]]-Table4[[#This Row],[Net Profit]]</f>
        <v>28091</v>
      </c>
    </row>
    <row r="26" spans="1:8" x14ac:dyDescent="0.25">
      <c r="A26" t="s">
        <v>7</v>
      </c>
      <c r="B26">
        <v>2024</v>
      </c>
      <c r="C26">
        <v>121932</v>
      </c>
      <c r="D26">
        <v>39115</v>
      </c>
      <c r="E26">
        <v>82817</v>
      </c>
      <c r="F26">
        <v>37353</v>
      </c>
      <c r="G26">
        <v>45464</v>
      </c>
      <c r="H26">
        <f>Table4[[#This Row],[Gross Profit]]-Table4[[#This Row],[Net Profit]]</f>
        <v>37353</v>
      </c>
    </row>
    <row r="27" spans="1:8" x14ac:dyDescent="0.25">
      <c r="A27" t="s">
        <v>8</v>
      </c>
      <c r="B27">
        <v>2024</v>
      </c>
      <c r="C27">
        <v>143016</v>
      </c>
      <c r="D27">
        <v>30965</v>
      </c>
      <c r="E27">
        <v>112051</v>
      </c>
      <c r="F27">
        <v>15791</v>
      </c>
      <c r="G27">
        <v>96260</v>
      </c>
      <c r="H27">
        <f>Table4[[#This Row],[Gross Profit]]-Table4[[#This Row],[Net Profit]]</f>
        <v>15791</v>
      </c>
    </row>
    <row r="28" spans="1:8" x14ac:dyDescent="0.25">
      <c r="A28" t="s">
        <v>9</v>
      </c>
      <c r="B28">
        <v>2024</v>
      </c>
      <c r="C28">
        <v>75658</v>
      </c>
      <c r="D28">
        <v>44538</v>
      </c>
      <c r="E28">
        <v>31120</v>
      </c>
      <c r="F28">
        <v>36309</v>
      </c>
      <c r="G28">
        <v>-5189</v>
      </c>
      <c r="H28">
        <f>Table4[[#This Row],[Gross Profit]]-Table4[[#This Row],[Net Profit]]</f>
        <v>36309</v>
      </c>
    </row>
    <row r="29" spans="1:8" x14ac:dyDescent="0.25">
      <c r="A29" t="s">
        <v>10</v>
      </c>
      <c r="B29">
        <v>2024</v>
      </c>
      <c r="C29">
        <v>134478</v>
      </c>
      <c r="D29">
        <v>62530</v>
      </c>
      <c r="E29">
        <v>71948</v>
      </c>
      <c r="F29">
        <v>31919</v>
      </c>
      <c r="G29">
        <v>40029</v>
      </c>
      <c r="H29">
        <f>Table4[[#This Row],[Gross Profit]]-Table4[[#This Row],[Net Profit]]</f>
        <v>31919</v>
      </c>
    </row>
    <row r="30" spans="1:8" x14ac:dyDescent="0.25">
      <c r="A30" t="s">
        <v>11</v>
      </c>
      <c r="B30">
        <v>2024</v>
      </c>
      <c r="C30">
        <v>68431</v>
      </c>
      <c r="D30">
        <v>25056</v>
      </c>
      <c r="E30">
        <v>43375</v>
      </c>
      <c r="F30">
        <v>14931</v>
      </c>
      <c r="G30">
        <v>28444</v>
      </c>
      <c r="H30">
        <f>Table4[[#This Row],[Gross Profit]]-Table4[[#This Row],[Net Profit]]</f>
        <v>14931</v>
      </c>
    </row>
    <row r="31" spans="1:8" x14ac:dyDescent="0.25">
      <c r="A31" t="s">
        <v>12</v>
      </c>
      <c r="B31">
        <v>2024</v>
      </c>
      <c r="C31">
        <v>52747</v>
      </c>
      <c r="D31">
        <v>52482</v>
      </c>
      <c r="E31">
        <v>265</v>
      </c>
      <c r="F31">
        <v>29894</v>
      </c>
      <c r="G31">
        <v>-29629</v>
      </c>
      <c r="H31">
        <f>Table4[[#This Row],[Gross Profit]]-Table4[[#This Row],[Net Profit]]</f>
        <v>29894</v>
      </c>
    </row>
    <row r="32" spans="1:8" x14ac:dyDescent="0.25">
      <c r="A32" t="s">
        <v>13</v>
      </c>
      <c r="B32">
        <v>2024</v>
      </c>
      <c r="C32">
        <v>109150</v>
      </c>
      <c r="D32">
        <v>67716</v>
      </c>
      <c r="E32">
        <v>41434</v>
      </c>
      <c r="F32">
        <v>10202</v>
      </c>
      <c r="G32">
        <v>31232</v>
      </c>
      <c r="H32">
        <f>Table4[[#This Row],[Gross Profit]]-Table4[[#This Row],[Net Profit]]</f>
        <v>10202</v>
      </c>
    </row>
    <row r="33" spans="1:8" x14ac:dyDescent="0.25">
      <c r="A33" t="s">
        <v>14</v>
      </c>
      <c r="B33">
        <v>2024</v>
      </c>
      <c r="C33">
        <v>115725</v>
      </c>
      <c r="D33">
        <v>28110</v>
      </c>
      <c r="E33">
        <v>87615</v>
      </c>
      <c r="F33">
        <v>21447</v>
      </c>
      <c r="G33">
        <v>66168</v>
      </c>
      <c r="H33">
        <f>Table4[[#This Row],[Gross Profit]]-Table4[[#This Row],[Net Profit]]</f>
        <v>21447</v>
      </c>
    </row>
    <row r="34" spans="1:8" x14ac:dyDescent="0.25">
      <c r="A34" t="s">
        <v>15</v>
      </c>
      <c r="B34">
        <v>2024</v>
      </c>
      <c r="C34">
        <v>134654</v>
      </c>
      <c r="D34">
        <v>33773</v>
      </c>
      <c r="E34">
        <v>100881</v>
      </c>
      <c r="F34">
        <v>30602</v>
      </c>
      <c r="G34">
        <v>70279</v>
      </c>
      <c r="H34">
        <f>Table4[[#This Row],[Gross Profit]]-Table4[[#This Row],[Net Profit]]</f>
        <v>30602</v>
      </c>
    </row>
    <row r="35" spans="1:8" x14ac:dyDescent="0.25">
      <c r="A35" t="s">
        <v>16</v>
      </c>
      <c r="B35">
        <v>2024</v>
      </c>
      <c r="C35">
        <v>85773</v>
      </c>
      <c r="D35">
        <v>47266</v>
      </c>
      <c r="E35">
        <v>38507</v>
      </c>
      <c r="F35">
        <v>22688</v>
      </c>
      <c r="G35">
        <v>15819</v>
      </c>
      <c r="H35">
        <f>Table4[[#This Row],[Gross Profit]]-Table4[[#This Row],[Net Profit]]</f>
        <v>22688</v>
      </c>
    </row>
    <row r="36" spans="1:8" x14ac:dyDescent="0.25">
      <c r="A36" t="s">
        <v>17</v>
      </c>
      <c r="B36">
        <v>2024</v>
      </c>
      <c r="C36">
        <v>117435</v>
      </c>
      <c r="D36">
        <v>37412</v>
      </c>
      <c r="E36">
        <v>80023</v>
      </c>
      <c r="F36">
        <v>35342</v>
      </c>
      <c r="G36">
        <v>44681</v>
      </c>
      <c r="H36">
        <f>Table4[[#This Row],[Gross Profit]]-Table4[[#This Row],[Net Profit]]</f>
        <v>35342</v>
      </c>
    </row>
    <row r="37" spans="1:8" x14ac:dyDescent="0.25">
      <c r="A37" t="s">
        <v>18</v>
      </c>
      <c r="B37">
        <v>2024</v>
      </c>
      <c r="C37">
        <v>106886</v>
      </c>
      <c r="D37">
        <v>53270</v>
      </c>
      <c r="E37">
        <v>53616</v>
      </c>
      <c r="F37">
        <v>14389</v>
      </c>
      <c r="G37">
        <v>39227</v>
      </c>
      <c r="H37">
        <f>Table4[[#This Row],[Gross Profit]]-Table4[[#This Row],[Net Profit]]</f>
        <v>14389</v>
      </c>
    </row>
    <row r="38" spans="1:8" x14ac:dyDescent="0.25">
      <c r="A38" t="s">
        <v>7</v>
      </c>
      <c r="B38">
        <v>2025</v>
      </c>
      <c r="C38">
        <v>116803</v>
      </c>
      <c r="D38">
        <v>26910</v>
      </c>
      <c r="E38">
        <v>89893</v>
      </c>
      <c r="F38">
        <v>12327</v>
      </c>
      <c r="G38">
        <v>77566</v>
      </c>
      <c r="H38">
        <f>Table4[[#This Row],[Gross Profit]]-Table4[[#This Row],[Net Profit]]</f>
        <v>12327</v>
      </c>
    </row>
    <row r="39" spans="1:8" x14ac:dyDescent="0.25">
      <c r="A39" t="s">
        <v>8</v>
      </c>
      <c r="B39">
        <v>2025</v>
      </c>
      <c r="C39">
        <v>81551</v>
      </c>
      <c r="D39">
        <v>65453</v>
      </c>
      <c r="E39">
        <v>16098</v>
      </c>
      <c r="F39">
        <v>18004</v>
      </c>
      <c r="G39">
        <v>-1906</v>
      </c>
      <c r="H39">
        <f>Table4[[#This Row],[Gross Profit]]-Table4[[#This Row],[Net Profit]]</f>
        <v>18004</v>
      </c>
    </row>
    <row r="40" spans="1:8" x14ac:dyDescent="0.25">
      <c r="A40" t="s">
        <v>9</v>
      </c>
      <c r="B40">
        <v>2025</v>
      </c>
      <c r="C40">
        <v>61394</v>
      </c>
      <c r="D40">
        <v>45446</v>
      </c>
      <c r="E40">
        <v>15948</v>
      </c>
      <c r="F40">
        <v>29315</v>
      </c>
      <c r="G40">
        <v>-13367</v>
      </c>
      <c r="H40">
        <f>Table4[[#This Row],[Gross Profit]]-Table4[[#This Row],[Net Profit]]</f>
        <v>29315</v>
      </c>
    </row>
    <row r="41" spans="1:8" x14ac:dyDescent="0.25">
      <c r="A41" t="s">
        <v>10</v>
      </c>
      <c r="B41">
        <v>2025</v>
      </c>
      <c r="C41">
        <v>119092</v>
      </c>
      <c r="D41">
        <v>20206</v>
      </c>
      <c r="E41">
        <v>98886</v>
      </c>
      <c r="F41">
        <v>17777</v>
      </c>
      <c r="G41">
        <v>81109</v>
      </c>
      <c r="H41">
        <f>Table4[[#This Row],[Gross Profit]]-Table4[[#This Row],[Net Profit]]</f>
        <v>17777</v>
      </c>
    </row>
    <row r="42" spans="1:8" x14ac:dyDescent="0.25">
      <c r="A42" t="s">
        <v>11</v>
      </c>
      <c r="B42">
        <v>2025</v>
      </c>
      <c r="C42">
        <v>53890</v>
      </c>
      <c r="D42">
        <v>41518</v>
      </c>
      <c r="E42">
        <v>12372</v>
      </c>
      <c r="F42">
        <v>10197</v>
      </c>
      <c r="G42">
        <v>2175</v>
      </c>
      <c r="H42">
        <f>Table4[[#This Row],[Gross Profit]]-Table4[[#This Row],[Net Profit]]</f>
        <v>10197</v>
      </c>
    </row>
    <row r="43" spans="1:8" x14ac:dyDescent="0.25">
      <c r="A43" t="s">
        <v>12</v>
      </c>
      <c r="B43">
        <v>2025</v>
      </c>
      <c r="C43">
        <v>91606</v>
      </c>
      <c r="D43">
        <v>42361</v>
      </c>
      <c r="E43">
        <v>49245</v>
      </c>
      <c r="F43">
        <v>33509</v>
      </c>
      <c r="G43">
        <v>15736</v>
      </c>
      <c r="H43">
        <f>Table4[[#This Row],[Gross Profit]]-Table4[[#This Row],[Net Profit]]</f>
        <v>33509</v>
      </c>
    </row>
    <row r="44" spans="1:8" x14ac:dyDescent="0.25">
      <c r="A44" t="s">
        <v>13</v>
      </c>
      <c r="B44">
        <v>2025</v>
      </c>
      <c r="C44">
        <v>146276</v>
      </c>
      <c r="D44">
        <v>43419</v>
      </c>
      <c r="E44">
        <v>102857</v>
      </c>
      <c r="F44">
        <v>11930</v>
      </c>
      <c r="G44">
        <v>90927</v>
      </c>
      <c r="H44">
        <f>Table4[[#This Row],[Gross Profit]]-Table4[[#This Row],[Net Profit]]</f>
        <v>11930</v>
      </c>
    </row>
    <row r="45" spans="1:8" x14ac:dyDescent="0.25">
      <c r="A45" t="s">
        <v>14</v>
      </c>
      <c r="B45">
        <v>2025</v>
      </c>
      <c r="C45">
        <v>130038</v>
      </c>
      <c r="D45">
        <v>68702</v>
      </c>
      <c r="E45">
        <v>61336</v>
      </c>
      <c r="F45">
        <v>21774</v>
      </c>
      <c r="G45">
        <v>39562</v>
      </c>
      <c r="H45">
        <f>Table4[[#This Row],[Gross Profit]]-Table4[[#This Row],[Net Profit]]</f>
        <v>21774</v>
      </c>
    </row>
    <row r="46" spans="1:8" x14ac:dyDescent="0.25">
      <c r="A46" t="s">
        <v>15</v>
      </c>
      <c r="B46">
        <v>2025</v>
      </c>
      <c r="C46">
        <v>137313</v>
      </c>
      <c r="D46">
        <v>61523</v>
      </c>
      <c r="E46">
        <v>75790</v>
      </c>
      <c r="F46">
        <v>25087</v>
      </c>
      <c r="G46">
        <v>50703</v>
      </c>
      <c r="H46">
        <f>Table4[[#This Row],[Gross Profit]]-Table4[[#This Row],[Net Profit]]</f>
        <v>25087</v>
      </c>
    </row>
    <row r="47" spans="1:8" x14ac:dyDescent="0.25">
      <c r="A47" t="s">
        <v>16</v>
      </c>
      <c r="B47">
        <v>2025</v>
      </c>
      <c r="C47">
        <v>60627</v>
      </c>
      <c r="D47">
        <v>65151</v>
      </c>
      <c r="E47">
        <v>-4524</v>
      </c>
      <c r="F47">
        <v>32671</v>
      </c>
      <c r="G47">
        <v>-37195</v>
      </c>
      <c r="H47">
        <f>Table4[[#This Row],[Gross Profit]]-Table4[[#This Row],[Net Profit]]</f>
        <v>32671</v>
      </c>
    </row>
    <row r="48" spans="1:8" x14ac:dyDescent="0.25">
      <c r="A48" t="s">
        <v>17</v>
      </c>
      <c r="B48">
        <v>2025</v>
      </c>
      <c r="C48">
        <v>58792</v>
      </c>
      <c r="D48">
        <v>42403</v>
      </c>
      <c r="E48">
        <v>16389</v>
      </c>
      <c r="F48">
        <v>35184</v>
      </c>
      <c r="G48">
        <v>-18795</v>
      </c>
      <c r="H48">
        <f>Table4[[#This Row],[Gross Profit]]-Table4[[#This Row],[Net Profit]]</f>
        <v>35184</v>
      </c>
    </row>
    <row r="49" spans="1:8" x14ac:dyDescent="0.25">
      <c r="A49" t="s">
        <v>18</v>
      </c>
      <c r="B49">
        <v>2025</v>
      </c>
      <c r="C49">
        <v>123969</v>
      </c>
      <c r="D49">
        <v>38141</v>
      </c>
      <c r="E49">
        <v>85828</v>
      </c>
      <c r="F49">
        <v>37848</v>
      </c>
      <c r="G49">
        <v>47980</v>
      </c>
      <c r="H49">
        <f>Table4[[#This Row],[Gross Profit]]-Table4[[#This Row],[Net Profit]]</f>
        <v>37848</v>
      </c>
    </row>
    <row r="50" spans="1:8" x14ac:dyDescent="0.25">
      <c r="A50" t="s">
        <v>7</v>
      </c>
      <c r="B50">
        <v>2026</v>
      </c>
      <c r="C50">
        <v>93001</v>
      </c>
      <c r="D50">
        <v>34820</v>
      </c>
      <c r="E50">
        <v>58181</v>
      </c>
      <c r="F50">
        <v>19339</v>
      </c>
      <c r="G50">
        <v>38842</v>
      </c>
      <c r="H50">
        <f>Table4[[#This Row],[Gross Profit]]-Table4[[#This Row],[Net Profit]]</f>
        <v>19339</v>
      </c>
    </row>
    <row r="51" spans="1:8" x14ac:dyDescent="0.25">
      <c r="A51" t="s">
        <v>8</v>
      </c>
      <c r="B51">
        <v>2026</v>
      </c>
      <c r="C51">
        <v>126552</v>
      </c>
      <c r="D51">
        <v>60342</v>
      </c>
      <c r="E51">
        <v>66210</v>
      </c>
      <c r="F51">
        <v>30666</v>
      </c>
      <c r="G51">
        <v>35544</v>
      </c>
      <c r="H51">
        <f>Table4[[#This Row],[Gross Profit]]-Table4[[#This Row],[Net Profit]]</f>
        <v>30666</v>
      </c>
    </row>
    <row r="52" spans="1:8" x14ac:dyDescent="0.25">
      <c r="A52" t="s">
        <v>9</v>
      </c>
      <c r="B52">
        <v>2026</v>
      </c>
      <c r="C52">
        <v>73897</v>
      </c>
      <c r="D52">
        <v>26374</v>
      </c>
      <c r="E52">
        <v>47523</v>
      </c>
      <c r="F52">
        <v>21589</v>
      </c>
      <c r="G52">
        <v>25934</v>
      </c>
      <c r="H52">
        <f>Table4[[#This Row],[Gross Profit]]-Table4[[#This Row],[Net Profit]]</f>
        <v>21589</v>
      </c>
    </row>
    <row r="53" spans="1:8" x14ac:dyDescent="0.25">
      <c r="A53" t="s">
        <v>10</v>
      </c>
      <c r="B53">
        <v>2026</v>
      </c>
      <c r="C53">
        <v>118148</v>
      </c>
      <c r="D53">
        <v>21678</v>
      </c>
      <c r="E53">
        <v>96470</v>
      </c>
      <c r="F53">
        <v>28895</v>
      </c>
      <c r="G53">
        <v>67575</v>
      </c>
      <c r="H53">
        <f>Table4[[#This Row],[Gross Profit]]-Table4[[#This Row],[Net Profit]]</f>
        <v>28895</v>
      </c>
    </row>
    <row r="54" spans="1:8" x14ac:dyDescent="0.25">
      <c r="A54" t="s">
        <v>11</v>
      </c>
      <c r="B54">
        <v>2026</v>
      </c>
      <c r="C54">
        <v>73483</v>
      </c>
      <c r="D54">
        <v>53827</v>
      </c>
      <c r="E54">
        <v>19656</v>
      </c>
      <c r="F54">
        <v>25708</v>
      </c>
      <c r="G54">
        <v>-6052</v>
      </c>
      <c r="H54">
        <f>Table4[[#This Row],[Gross Profit]]-Table4[[#This Row],[Net Profit]]</f>
        <v>25708</v>
      </c>
    </row>
    <row r="55" spans="1:8" x14ac:dyDescent="0.25">
      <c r="A55" t="s">
        <v>12</v>
      </c>
      <c r="B55">
        <v>2026</v>
      </c>
      <c r="C55">
        <v>98555</v>
      </c>
      <c r="D55">
        <v>36198</v>
      </c>
      <c r="E55">
        <v>62357</v>
      </c>
      <c r="F55">
        <v>36370</v>
      </c>
      <c r="G55">
        <v>25987</v>
      </c>
      <c r="H55">
        <f>Table4[[#This Row],[Gross Profit]]-Table4[[#This Row],[Net Profit]]</f>
        <v>36370</v>
      </c>
    </row>
    <row r="56" spans="1:8" x14ac:dyDescent="0.25">
      <c r="A56" t="s">
        <v>13</v>
      </c>
      <c r="B56">
        <v>2026</v>
      </c>
      <c r="C56">
        <v>67159</v>
      </c>
      <c r="D56">
        <v>29914</v>
      </c>
      <c r="E56">
        <v>37245</v>
      </c>
      <c r="F56">
        <v>27043</v>
      </c>
      <c r="G56">
        <v>10202</v>
      </c>
      <c r="H56">
        <f>Table4[[#This Row],[Gross Profit]]-Table4[[#This Row],[Net Profit]]</f>
        <v>27043</v>
      </c>
    </row>
    <row r="57" spans="1:8" x14ac:dyDescent="0.25">
      <c r="A57" t="s">
        <v>14</v>
      </c>
      <c r="B57">
        <v>2026</v>
      </c>
      <c r="C57">
        <v>130077</v>
      </c>
      <c r="D57">
        <v>47890</v>
      </c>
      <c r="E57">
        <v>82187</v>
      </c>
      <c r="F57">
        <v>12811</v>
      </c>
      <c r="G57">
        <v>69376</v>
      </c>
      <c r="H57">
        <f>Table4[[#This Row],[Gross Profit]]-Table4[[#This Row],[Net Profit]]</f>
        <v>12811</v>
      </c>
    </row>
    <row r="58" spans="1:8" x14ac:dyDescent="0.25">
      <c r="A58" t="s">
        <v>15</v>
      </c>
      <c r="B58">
        <v>2026</v>
      </c>
      <c r="C58">
        <v>85920</v>
      </c>
      <c r="D58">
        <v>42299</v>
      </c>
      <c r="E58">
        <v>43621</v>
      </c>
      <c r="F58">
        <v>33482</v>
      </c>
      <c r="G58">
        <v>10139</v>
      </c>
      <c r="H58">
        <f>Table4[[#This Row],[Gross Profit]]-Table4[[#This Row],[Net Profit]]</f>
        <v>33482</v>
      </c>
    </row>
    <row r="59" spans="1:8" x14ac:dyDescent="0.25">
      <c r="A59" t="s">
        <v>16</v>
      </c>
      <c r="B59">
        <v>2026</v>
      </c>
      <c r="C59">
        <v>142067</v>
      </c>
      <c r="D59">
        <v>63585</v>
      </c>
      <c r="E59">
        <v>78482</v>
      </c>
      <c r="F59">
        <v>24243</v>
      </c>
      <c r="G59">
        <v>54239</v>
      </c>
      <c r="H59">
        <f>Table4[[#This Row],[Gross Profit]]-Table4[[#This Row],[Net Profit]]</f>
        <v>24243</v>
      </c>
    </row>
    <row r="60" spans="1:8" x14ac:dyDescent="0.25">
      <c r="A60" t="s">
        <v>17</v>
      </c>
      <c r="B60">
        <v>2026</v>
      </c>
      <c r="C60">
        <v>117121</v>
      </c>
      <c r="D60">
        <v>63689</v>
      </c>
      <c r="E60">
        <v>53432</v>
      </c>
      <c r="F60">
        <v>16546</v>
      </c>
      <c r="G60">
        <v>36886</v>
      </c>
      <c r="H60">
        <f>Table4[[#This Row],[Gross Profit]]-Table4[[#This Row],[Net Profit]]</f>
        <v>16546</v>
      </c>
    </row>
    <row r="61" spans="1:8" x14ac:dyDescent="0.25">
      <c r="A61" t="s">
        <v>18</v>
      </c>
      <c r="B61">
        <v>2026</v>
      </c>
      <c r="C61">
        <v>119479</v>
      </c>
      <c r="D61">
        <v>62557</v>
      </c>
      <c r="E61">
        <v>56922</v>
      </c>
      <c r="F61">
        <v>35945</v>
      </c>
      <c r="G61">
        <v>20977</v>
      </c>
      <c r="H61">
        <f>Table4[[#This Row],[Gross Profit]]-Table4[[#This Row],[Net Profit]]</f>
        <v>35945</v>
      </c>
    </row>
    <row r="62" spans="1:8" x14ac:dyDescent="0.25">
      <c r="A62" t="s">
        <v>7</v>
      </c>
      <c r="B62">
        <v>2027</v>
      </c>
      <c r="C62">
        <v>139475</v>
      </c>
      <c r="D62">
        <v>69080</v>
      </c>
      <c r="E62">
        <v>70395</v>
      </c>
      <c r="F62">
        <v>11986</v>
      </c>
      <c r="G62">
        <v>58409</v>
      </c>
      <c r="H62">
        <f>Table4[[#This Row],[Gross Profit]]-Table4[[#This Row],[Net Profit]]</f>
        <v>11986</v>
      </c>
    </row>
    <row r="63" spans="1:8" x14ac:dyDescent="0.25">
      <c r="A63" t="s">
        <v>8</v>
      </c>
      <c r="B63">
        <v>2027</v>
      </c>
      <c r="C63">
        <v>69457</v>
      </c>
      <c r="D63">
        <v>64020</v>
      </c>
      <c r="E63">
        <v>5437</v>
      </c>
      <c r="F63">
        <v>18338</v>
      </c>
      <c r="G63">
        <v>-12901</v>
      </c>
      <c r="H63">
        <f>Table4[[#This Row],[Gross Profit]]-Table4[[#This Row],[Net Profit]]</f>
        <v>18338</v>
      </c>
    </row>
    <row r="64" spans="1:8" x14ac:dyDescent="0.25">
      <c r="A64" t="s">
        <v>9</v>
      </c>
      <c r="B64">
        <v>2027</v>
      </c>
      <c r="C64">
        <v>116557</v>
      </c>
      <c r="D64">
        <v>22693</v>
      </c>
      <c r="E64">
        <v>93864</v>
      </c>
      <c r="F64">
        <v>21411</v>
      </c>
      <c r="G64">
        <v>72453</v>
      </c>
      <c r="H64">
        <f>Table4[[#This Row],[Gross Profit]]-Table4[[#This Row],[Net Profit]]</f>
        <v>21411</v>
      </c>
    </row>
    <row r="65" spans="1:8" x14ac:dyDescent="0.25">
      <c r="A65" t="s">
        <v>10</v>
      </c>
      <c r="B65">
        <v>2027</v>
      </c>
      <c r="C65">
        <v>127189</v>
      </c>
      <c r="D65">
        <v>49467</v>
      </c>
      <c r="E65">
        <v>77722</v>
      </c>
      <c r="F65">
        <v>12911</v>
      </c>
      <c r="G65">
        <v>64811</v>
      </c>
      <c r="H65">
        <f>Table4[[#This Row],[Gross Profit]]-Table4[[#This Row],[Net Profit]]</f>
        <v>12911</v>
      </c>
    </row>
    <row r="66" spans="1:8" x14ac:dyDescent="0.25">
      <c r="A66" t="s">
        <v>11</v>
      </c>
      <c r="B66">
        <v>2027</v>
      </c>
      <c r="C66">
        <v>128953</v>
      </c>
      <c r="D66">
        <v>49723</v>
      </c>
      <c r="E66">
        <v>79230</v>
      </c>
      <c r="F66">
        <v>11734</v>
      </c>
      <c r="G66">
        <v>67496</v>
      </c>
      <c r="H66">
        <f>Table4[[#This Row],[Gross Profit]]-Table4[[#This Row],[Net Profit]]</f>
        <v>11734</v>
      </c>
    </row>
    <row r="67" spans="1:8" x14ac:dyDescent="0.25">
      <c r="A67" t="s">
        <v>12</v>
      </c>
      <c r="B67">
        <v>2027</v>
      </c>
      <c r="C67">
        <v>102995</v>
      </c>
      <c r="D67">
        <v>66699</v>
      </c>
      <c r="E67">
        <v>36296</v>
      </c>
      <c r="F67">
        <v>28227</v>
      </c>
      <c r="G67">
        <v>8069</v>
      </c>
      <c r="H67">
        <f>Table4[[#This Row],[Gross Profit]]-Table4[[#This Row],[Net Profit]]</f>
        <v>28227</v>
      </c>
    </row>
    <row r="68" spans="1:8" x14ac:dyDescent="0.25">
      <c r="A68" t="s">
        <v>13</v>
      </c>
      <c r="B68">
        <v>2027</v>
      </c>
      <c r="C68">
        <v>90757</v>
      </c>
      <c r="D68">
        <v>23627</v>
      </c>
      <c r="E68">
        <v>67130</v>
      </c>
      <c r="F68">
        <v>18680</v>
      </c>
      <c r="G68">
        <v>48450</v>
      </c>
      <c r="H68">
        <f>Table4[[#This Row],[Gross Profit]]-Table4[[#This Row],[Net Profit]]</f>
        <v>18680</v>
      </c>
    </row>
    <row r="69" spans="1:8" x14ac:dyDescent="0.25">
      <c r="A69" t="s">
        <v>14</v>
      </c>
      <c r="B69">
        <v>2027</v>
      </c>
      <c r="C69">
        <v>59692</v>
      </c>
      <c r="D69">
        <v>45939</v>
      </c>
      <c r="E69">
        <v>13753</v>
      </c>
      <c r="F69">
        <v>29360</v>
      </c>
      <c r="G69">
        <v>-15607</v>
      </c>
      <c r="H69">
        <f>Table4[[#This Row],[Gross Profit]]-Table4[[#This Row],[Net Profit]]</f>
        <v>29360</v>
      </c>
    </row>
    <row r="70" spans="1:8" x14ac:dyDescent="0.25">
      <c r="A70" t="s">
        <v>15</v>
      </c>
      <c r="B70">
        <v>2027</v>
      </c>
      <c r="C70">
        <v>95758</v>
      </c>
      <c r="D70">
        <v>68925</v>
      </c>
      <c r="E70">
        <v>26833</v>
      </c>
      <c r="F70">
        <v>28343</v>
      </c>
      <c r="G70">
        <v>-1510</v>
      </c>
      <c r="H70">
        <f>Table4[[#This Row],[Gross Profit]]-Table4[[#This Row],[Net Profit]]</f>
        <v>28343</v>
      </c>
    </row>
    <row r="71" spans="1:8" x14ac:dyDescent="0.25">
      <c r="A71" t="s">
        <v>16</v>
      </c>
      <c r="B71">
        <v>2027</v>
      </c>
      <c r="C71">
        <v>122409</v>
      </c>
      <c r="D71">
        <v>62941</v>
      </c>
      <c r="E71">
        <v>59468</v>
      </c>
      <c r="F71">
        <v>15759</v>
      </c>
      <c r="G71">
        <v>43709</v>
      </c>
      <c r="H71">
        <f>Table4[[#This Row],[Gross Profit]]-Table4[[#This Row],[Net Profit]]</f>
        <v>15759</v>
      </c>
    </row>
    <row r="72" spans="1:8" x14ac:dyDescent="0.25">
      <c r="A72" t="s">
        <v>17</v>
      </c>
      <c r="B72">
        <v>2027</v>
      </c>
      <c r="C72">
        <v>121211</v>
      </c>
      <c r="D72">
        <v>41834</v>
      </c>
      <c r="E72">
        <v>79377</v>
      </c>
      <c r="F72">
        <v>33078</v>
      </c>
      <c r="G72">
        <v>46299</v>
      </c>
      <c r="H72">
        <f>Table4[[#This Row],[Gross Profit]]-Table4[[#This Row],[Net Profit]]</f>
        <v>33078</v>
      </c>
    </row>
    <row r="73" spans="1:8" x14ac:dyDescent="0.25">
      <c r="A73" t="s">
        <v>18</v>
      </c>
      <c r="B73">
        <v>2027</v>
      </c>
      <c r="C73">
        <v>115697</v>
      </c>
      <c r="D73">
        <v>38047</v>
      </c>
      <c r="E73">
        <v>77650</v>
      </c>
      <c r="F73">
        <v>12385</v>
      </c>
      <c r="G73">
        <v>65265</v>
      </c>
      <c r="H73">
        <f>Table4[[#This Row],[Gross Profit]]-Table4[[#This Row],[Net Profit]]</f>
        <v>12385</v>
      </c>
    </row>
    <row r="74" spans="1:8" x14ac:dyDescent="0.25">
      <c r="A74" t="s">
        <v>7</v>
      </c>
      <c r="B74">
        <v>2028</v>
      </c>
      <c r="C74">
        <v>87065</v>
      </c>
      <c r="D74">
        <v>46105</v>
      </c>
      <c r="E74">
        <v>40960</v>
      </c>
      <c r="F74">
        <v>21111</v>
      </c>
      <c r="G74">
        <v>19849</v>
      </c>
      <c r="H74">
        <f>Table4[[#This Row],[Gross Profit]]-Table4[[#This Row],[Net Profit]]</f>
        <v>21111</v>
      </c>
    </row>
    <row r="75" spans="1:8" x14ac:dyDescent="0.25">
      <c r="A75" t="s">
        <v>8</v>
      </c>
      <c r="B75">
        <v>2028</v>
      </c>
      <c r="C75">
        <v>142093</v>
      </c>
      <c r="D75">
        <v>30230</v>
      </c>
      <c r="E75">
        <v>111863</v>
      </c>
      <c r="F75">
        <v>14736</v>
      </c>
      <c r="G75">
        <v>97127</v>
      </c>
      <c r="H75">
        <f>Table4[[#This Row],[Gross Profit]]-Table4[[#This Row],[Net Profit]]</f>
        <v>14736</v>
      </c>
    </row>
    <row r="76" spans="1:8" x14ac:dyDescent="0.25">
      <c r="A76" t="s">
        <v>9</v>
      </c>
      <c r="B76">
        <v>2028</v>
      </c>
      <c r="C76">
        <v>149299</v>
      </c>
      <c r="D76">
        <v>35707</v>
      </c>
      <c r="E76">
        <v>113592</v>
      </c>
      <c r="F76">
        <v>11802</v>
      </c>
      <c r="G76">
        <v>101790</v>
      </c>
      <c r="H76">
        <f>Table4[[#This Row],[Gross Profit]]-Table4[[#This Row],[Net Profit]]</f>
        <v>11802</v>
      </c>
    </row>
    <row r="77" spans="1:8" x14ac:dyDescent="0.25">
      <c r="A77" t="s">
        <v>10</v>
      </c>
      <c r="B77">
        <v>2028</v>
      </c>
      <c r="C77">
        <v>82606</v>
      </c>
      <c r="D77">
        <v>41976</v>
      </c>
      <c r="E77">
        <v>40630</v>
      </c>
      <c r="F77">
        <v>18155</v>
      </c>
      <c r="G77">
        <v>22475</v>
      </c>
      <c r="H77">
        <f>Table4[[#This Row],[Gross Profit]]-Table4[[#This Row],[Net Profit]]</f>
        <v>18155</v>
      </c>
    </row>
    <row r="78" spans="1:8" x14ac:dyDescent="0.25">
      <c r="A78" t="s">
        <v>11</v>
      </c>
      <c r="B78">
        <v>2028</v>
      </c>
      <c r="C78">
        <v>61534</v>
      </c>
      <c r="D78">
        <v>64262</v>
      </c>
      <c r="E78">
        <v>-2728</v>
      </c>
      <c r="F78">
        <v>18120</v>
      </c>
      <c r="G78">
        <v>-20848</v>
      </c>
      <c r="H78">
        <f>Table4[[#This Row],[Gross Profit]]-Table4[[#This Row],[Net Profit]]</f>
        <v>18120</v>
      </c>
    </row>
    <row r="79" spans="1:8" x14ac:dyDescent="0.25">
      <c r="A79" t="s">
        <v>12</v>
      </c>
      <c r="B79">
        <v>2028</v>
      </c>
      <c r="C79">
        <v>144663</v>
      </c>
      <c r="D79">
        <v>43776</v>
      </c>
      <c r="E79">
        <v>100887</v>
      </c>
      <c r="F79">
        <v>16616</v>
      </c>
      <c r="G79">
        <v>84271</v>
      </c>
      <c r="H79">
        <f>Table4[[#This Row],[Gross Profit]]-Table4[[#This Row],[Net Profit]]</f>
        <v>16616</v>
      </c>
    </row>
    <row r="80" spans="1:8" x14ac:dyDescent="0.25">
      <c r="A80" t="s">
        <v>13</v>
      </c>
      <c r="B80">
        <v>2028</v>
      </c>
      <c r="C80">
        <v>90397</v>
      </c>
      <c r="D80">
        <v>50080</v>
      </c>
      <c r="E80">
        <v>40317</v>
      </c>
      <c r="F80">
        <v>24257</v>
      </c>
      <c r="G80">
        <v>16060</v>
      </c>
      <c r="H80">
        <f>Table4[[#This Row],[Gross Profit]]-Table4[[#This Row],[Net Profit]]</f>
        <v>24257</v>
      </c>
    </row>
    <row r="81" spans="1:8" x14ac:dyDescent="0.25">
      <c r="A81" t="s">
        <v>14</v>
      </c>
      <c r="B81">
        <v>2028</v>
      </c>
      <c r="C81">
        <v>141387</v>
      </c>
      <c r="D81">
        <v>21306</v>
      </c>
      <c r="E81">
        <v>120081</v>
      </c>
      <c r="F81">
        <v>24486</v>
      </c>
      <c r="G81">
        <v>95595</v>
      </c>
      <c r="H81">
        <f>Table4[[#This Row],[Gross Profit]]-Table4[[#This Row],[Net Profit]]</f>
        <v>24486</v>
      </c>
    </row>
    <row r="82" spans="1:8" x14ac:dyDescent="0.25">
      <c r="A82" t="s">
        <v>15</v>
      </c>
      <c r="B82">
        <v>2028</v>
      </c>
      <c r="C82">
        <v>51016</v>
      </c>
      <c r="D82">
        <v>26776</v>
      </c>
      <c r="E82">
        <v>24240</v>
      </c>
      <c r="F82">
        <v>31918</v>
      </c>
      <c r="G82">
        <v>-7678</v>
      </c>
      <c r="H82">
        <f>Table4[[#This Row],[Gross Profit]]-Table4[[#This Row],[Net Profit]]</f>
        <v>31918</v>
      </c>
    </row>
    <row r="83" spans="1:8" x14ac:dyDescent="0.25">
      <c r="A83" t="s">
        <v>16</v>
      </c>
      <c r="B83">
        <v>2028</v>
      </c>
      <c r="C83">
        <v>139789</v>
      </c>
      <c r="D83">
        <v>47251</v>
      </c>
      <c r="E83">
        <v>92538</v>
      </c>
      <c r="F83">
        <v>30445</v>
      </c>
      <c r="G83">
        <v>62093</v>
      </c>
      <c r="H83">
        <f>Table4[[#This Row],[Gross Profit]]-Table4[[#This Row],[Net Profit]]</f>
        <v>30445</v>
      </c>
    </row>
    <row r="84" spans="1:8" x14ac:dyDescent="0.25">
      <c r="A84" t="s">
        <v>17</v>
      </c>
      <c r="B84">
        <v>2028</v>
      </c>
      <c r="C84">
        <v>105591</v>
      </c>
      <c r="D84">
        <v>29474</v>
      </c>
      <c r="E84">
        <v>76117</v>
      </c>
      <c r="F84">
        <v>37945</v>
      </c>
      <c r="G84">
        <v>38172</v>
      </c>
      <c r="H84">
        <f>Table4[[#This Row],[Gross Profit]]-Table4[[#This Row],[Net Profit]]</f>
        <v>37945</v>
      </c>
    </row>
    <row r="85" spans="1:8" x14ac:dyDescent="0.25">
      <c r="A85" t="s">
        <v>18</v>
      </c>
      <c r="B85">
        <v>2028</v>
      </c>
      <c r="C85">
        <v>139812</v>
      </c>
      <c r="D85">
        <v>60294</v>
      </c>
      <c r="E85">
        <v>79518</v>
      </c>
      <c r="F85">
        <v>26646</v>
      </c>
      <c r="G85">
        <v>52872</v>
      </c>
      <c r="H85">
        <f>Table4[[#This Row],[Gross Profit]]-Table4[[#This Row],[Net Profit]]</f>
        <v>26646</v>
      </c>
    </row>
    <row r="86" spans="1:8" x14ac:dyDescent="0.25">
      <c r="A86" t="s">
        <v>7</v>
      </c>
      <c r="B86">
        <v>2029</v>
      </c>
      <c r="C86">
        <v>73247</v>
      </c>
      <c r="D86">
        <v>41959</v>
      </c>
      <c r="E86">
        <v>31288</v>
      </c>
      <c r="F86">
        <v>24075</v>
      </c>
      <c r="G86">
        <v>7213</v>
      </c>
      <c r="H86">
        <f>Table4[[#This Row],[Gross Profit]]-Table4[[#This Row],[Net Profit]]</f>
        <v>24075</v>
      </c>
    </row>
    <row r="87" spans="1:8" x14ac:dyDescent="0.25">
      <c r="A87" t="s">
        <v>8</v>
      </c>
      <c r="B87">
        <v>2029</v>
      </c>
      <c r="C87">
        <v>74300</v>
      </c>
      <c r="D87">
        <v>25530</v>
      </c>
      <c r="E87">
        <v>48770</v>
      </c>
      <c r="F87">
        <v>32671</v>
      </c>
      <c r="G87">
        <v>16099</v>
      </c>
      <c r="H87">
        <f>Table4[[#This Row],[Gross Profit]]-Table4[[#This Row],[Net Profit]]</f>
        <v>32671</v>
      </c>
    </row>
    <row r="88" spans="1:8" x14ac:dyDescent="0.25">
      <c r="A88" t="s">
        <v>9</v>
      </c>
      <c r="B88">
        <v>2029</v>
      </c>
      <c r="C88">
        <v>124065</v>
      </c>
      <c r="D88">
        <v>49320</v>
      </c>
      <c r="E88">
        <v>74745</v>
      </c>
      <c r="F88">
        <v>35199</v>
      </c>
      <c r="G88">
        <v>39546</v>
      </c>
      <c r="H88">
        <f>Table4[[#This Row],[Gross Profit]]-Table4[[#This Row],[Net Profit]]</f>
        <v>35199</v>
      </c>
    </row>
    <row r="89" spans="1:8" x14ac:dyDescent="0.25">
      <c r="A89" t="s">
        <v>10</v>
      </c>
      <c r="B89">
        <v>2029</v>
      </c>
      <c r="C89">
        <v>132798</v>
      </c>
      <c r="D89">
        <v>23748</v>
      </c>
      <c r="E89">
        <v>109050</v>
      </c>
      <c r="F89">
        <v>19208</v>
      </c>
      <c r="G89">
        <v>89842</v>
      </c>
      <c r="H89">
        <f>Table4[[#This Row],[Gross Profit]]-Table4[[#This Row],[Net Profit]]</f>
        <v>19208</v>
      </c>
    </row>
    <row r="90" spans="1:8" x14ac:dyDescent="0.25">
      <c r="A90" t="s">
        <v>11</v>
      </c>
      <c r="B90">
        <v>2029</v>
      </c>
      <c r="C90">
        <v>59268</v>
      </c>
      <c r="D90">
        <v>51968</v>
      </c>
      <c r="E90">
        <v>7300</v>
      </c>
      <c r="F90">
        <v>26371</v>
      </c>
      <c r="G90">
        <v>-19071</v>
      </c>
      <c r="H90">
        <f>Table4[[#This Row],[Gross Profit]]-Table4[[#This Row],[Net Profit]]</f>
        <v>26371</v>
      </c>
    </row>
    <row r="91" spans="1:8" x14ac:dyDescent="0.25">
      <c r="A91" t="s">
        <v>12</v>
      </c>
      <c r="B91">
        <v>2029</v>
      </c>
      <c r="C91">
        <v>136807</v>
      </c>
      <c r="D91">
        <v>52562</v>
      </c>
      <c r="E91">
        <v>84245</v>
      </c>
      <c r="F91">
        <v>21835</v>
      </c>
      <c r="G91">
        <v>62410</v>
      </c>
      <c r="H91">
        <f>Table4[[#This Row],[Gross Profit]]-Table4[[#This Row],[Net Profit]]</f>
        <v>21835</v>
      </c>
    </row>
    <row r="92" spans="1:8" x14ac:dyDescent="0.25">
      <c r="A92" t="s">
        <v>13</v>
      </c>
      <c r="B92">
        <v>2029</v>
      </c>
      <c r="C92">
        <v>62185</v>
      </c>
      <c r="D92">
        <v>33545</v>
      </c>
      <c r="E92">
        <v>28640</v>
      </c>
      <c r="F92">
        <v>23168</v>
      </c>
      <c r="G92">
        <v>5472</v>
      </c>
      <c r="H92">
        <f>Table4[[#This Row],[Gross Profit]]-Table4[[#This Row],[Net Profit]]</f>
        <v>23168</v>
      </c>
    </row>
    <row r="93" spans="1:8" x14ac:dyDescent="0.25">
      <c r="A93" t="s">
        <v>14</v>
      </c>
      <c r="B93">
        <v>2029</v>
      </c>
      <c r="C93">
        <v>113704</v>
      </c>
      <c r="D93">
        <v>20663</v>
      </c>
      <c r="E93">
        <v>93041</v>
      </c>
      <c r="F93">
        <v>12049</v>
      </c>
      <c r="G93">
        <v>80992</v>
      </c>
      <c r="H93">
        <f>Table4[[#This Row],[Gross Profit]]-Table4[[#This Row],[Net Profit]]</f>
        <v>12049</v>
      </c>
    </row>
    <row r="94" spans="1:8" x14ac:dyDescent="0.25">
      <c r="A94" t="s">
        <v>15</v>
      </c>
      <c r="B94">
        <v>2029</v>
      </c>
      <c r="C94">
        <v>136779</v>
      </c>
      <c r="D94">
        <v>54766</v>
      </c>
      <c r="E94">
        <v>82013</v>
      </c>
      <c r="F94">
        <v>15423</v>
      </c>
      <c r="G94">
        <v>66590</v>
      </c>
      <c r="H94">
        <f>Table4[[#This Row],[Gross Profit]]-Table4[[#This Row],[Net Profit]]</f>
        <v>15423</v>
      </c>
    </row>
    <row r="95" spans="1:8" x14ac:dyDescent="0.25">
      <c r="A95" t="s">
        <v>16</v>
      </c>
      <c r="B95">
        <v>2029</v>
      </c>
      <c r="C95">
        <v>89099</v>
      </c>
      <c r="D95">
        <v>27994</v>
      </c>
      <c r="E95">
        <v>61105</v>
      </c>
      <c r="F95">
        <v>24589</v>
      </c>
      <c r="G95">
        <v>36516</v>
      </c>
      <c r="H95">
        <f>Table4[[#This Row],[Gross Profit]]-Table4[[#This Row],[Net Profit]]</f>
        <v>24589</v>
      </c>
    </row>
    <row r="96" spans="1:8" x14ac:dyDescent="0.25">
      <c r="A96" t="s">
        <v>17</v>
      </c>
      <c r="B96">
        <v>2029</v>
      </c>
      <c r="C96">
        <v>58571</v>
      </c>
      <c r="D96">
        <v>48021</v>
      </c>
      <c r="E96">
        <v>10550</v>
      </c>
      <c r="F96">
        <v>38299</v>
      </c>
      <c r="G96">
        <v>-27749</v>
      </c>
      <c r="H96">
        <f>Table4[[#This Row],[Gross Profit]]-Table4[[#This Row],[Net Profit]]</f>
        <v>38299</v>
      </c>
    </row>
    <row r="97" spans="1:8" x14ac:dyDescent="0.25">
      <c r="A97" t="s">
        <v>18</v>
      </c>
      <c r="B97">
        <v>2029</v>
      </c>
      <c r="C97">
        <v>88044</v>
      </c>
      <c r="D97">
        <v>50303</v>
      </c>
      <c r="E97">
        <v>37741</v>
      </c>
      <c r="F97">
        <v>30932</v>
      </c>
      <c r="G97">
        <v>6809</v>
      </c>
      <c r="H97">
        <f>Table4[[#This Row],[Gross Profit]]-Table4[[#This Row],[Net Profit]]</f>
        <v>30932</v>
      </c>
    </row>
    <row r="98" spans="1:8" x14ac:dyDescent="0.25">
      <c r="A98" t="s">
        <v>7</v>
      </c>
      <c r="B98">
        <v>2030</v>
      </c>
      <c r="C98">
        <v>101214</v>
      </c>
      <c r="D98">
        <v>23304</v>
      </c>
      <c r="E98">
        <v>77910</v>
      </c>
      <c r="F98">
        <v>29492</v>
      </c>
      <c r="G98">
        <v>48418</v>
      </c>
      <c r="H98">
        <f>Table4[[#This Row],[Gross Profit]]-Table4[[#This Row],[Net Profit]]</f>
        <v>29492</v>
      </c>
    </row>
    <row r="99" spans="1:8" x14ac:dyDescent="0.25">
      <c r="A99" t="s">
        <v>8</v>
      </c>
      <c r="B99">
        <v>2030</v>
      </c>
      <c r="C99">
        <v>111228</v>
      </c>
      <c r="D99">
        <v>66576</v>
      </c>
      <c r="E99">
        <v>44652</v>
      </c>
      <c r="F99">
        <v>39855</v>
      </c>
      <c r="G99">
        <v>4797</v>
      </c>
      <c r="H99">
        <f>Table4[[#This Row],[Gross Profit]]-Table4[[#This Row],[Net Profit]]</f>
        <v>39855</v>
      </c>
    </row>
    <row r="100" spans="1:8" x14ac:dyDescent="0.25">
      <c r="A100" t="s">
        <v>9</v>
      </c>
      <c r="B100">
        <v>2030</v>
      </c>
      <c r="C100">
        <v>98984</v>
      </c>
      <c r="D100">
        <v>59353</v>
      </c>
      <c r="E100">
        <v>39631</v>
      </c>
      <c r="F100">
        <v>38666</v>
      </c>
      <c r="G100">
        <v>965</v>
      </c>
      <c r="H100">
        <f>Table4[[#This Row],[Gross Profit]]-Table4[[#This Row],[Net Profit]]</f>
        <v>38666</v>
      </c>
    </row>
    <row r="101" spans="1:8" x14ac:dyDescent="0.25">
      <c r="A101" t="s">
        <v>10</v>
      </c>
      <c r="B101">
        <v>2030</v>
      </c>
      <c r="C101">
        <v>90774</v>
      </c>
      <c r="D101">
        <v>37675</v>
      </c>
      <c r="E101">
        <v>53099</v>
      </c>
      <c r="F101">
        <v>17158</v>
      </c>
      <c r="G101">
        <v>35941</v>
      </c>
      <c r="H101">
        <f>Table4[[#This Row],[Gross Profit]]-Table4[[#This Row],[Net Profit]]</f>
        <v>17158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tabSelected="1" zoomScale="59" zoomScaleNormal="59" workbookViewId="0">
      <selection activeCell="Y9" sqref="Y9"/>
    </sheetView>
  </sheetViews>
  <sheetFormatPr defaultRowHeight="15"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NET PROFIT</vt:lpstr>
      <vt:lpstr>PROFIT</vt:lpstr>
      <vt:lpstr>LOSS</vt:lpstr>
      <vt:lpstr>DATA</vt:lpstr>
      <vt:lpstr>PROFIT AND LOSS DASHBOARD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348 G3</dc:creator>
  <cp:lastModifiedBy>HP 348 G3</cp:lastModifiedBy>
  <dcterms:created xsi:type="dcterms:W3CDTF">2024-08-15T12:52:21Z</dcterms:created>
  <dcterms:modified xsi:type="dcterms:W3CDTF">2024-08-16T06:58:30Z</dcterms:modified>
</cp:coreProperties>
</file>