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HP 348 G3\Desktop\EXCEL ASSIGNMRNT\"/>
    </mc:Choice>
  </mc:AlternateContent>
  <bookViews>
    <workbookView xWindow="0" yWindow="0" windowWidth="9180" windowHeight="7335" activeTab="2"/>
  </bookViews>
  <sheets>
    <sheet name="SALEDATA" sheetId="14" r:id="rId1"/>
    <sheet name="PIVOT TABLE" sheetId="15" r:id="rId2"/>
    <sheet name="DASHBOARD" sheetId="16" r:id="rId3"/>
  </sheets>
  <definedNames>
    <definedName name="Slicer_Item">#N/A</definedName>
    <definedName name="Slicer_Region">#N/A</definedName>
    <definedName name="Slicer_SalesMan">#N/A</definedName>
  </definedNames>
  <calcPr calcId="152511"/>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K10" i="14" l="1"/>
  <c r="K8" i="14"/>
  <c r="K6" i="14"/>
  <c r="K4" i="14"/>
  <c r="H3" i="14"/>
  <c r="H4" i="14"/>
  <c r="H5" i="14"/>
  <c r="H6" i="14"/>
  <c r="I6" i="14" s="1"/>
  <c r="H7" i="14"/>
  <c r="H8" i="14"/>
  <c r="H9" i="14"/>
  <c r="H10" i="14"/>
  <c r="I10" i="14" s="1"/>
  <c r="H11" i="14"/>
  <c r="H12" i="14"/>
  <c r="H13" i="14"/>
  <c r="H14" i="14"/>
  <c r="I14" i="14" s="1"/>
  <c r="H15" i="14"/>
  <c r="H16" i="14"/>
  <c r="H17" i="14"/>
  <c r="H18" i="14"/>
  <c r="I18" i="14" s="1"/>
  <c r="H19" i="14"/>
  <c r="H20" i="14"/>
  <c r="H21" i="14"/>
  <c r="H22" i="14"/>
  <c r="I22" i="14" s="1"/>
  <c r="H23" i="14"/>
  <c r="H24" i="14"/>
  <c r="H25" i="14"/>
  <c r="H26" i="14"/>
  <c r="I26" i="14" s="1"/>
  <c r="H27" i="14"/>
  <c r="H28" i="14"/>
  <c r="H29" i="14"/>
  <c r="H30" i="14"/>
  <c r="I30" i="14" s="1"/>
  <c r="H31" i="14"/>
  <c r="H32" i="14"/>
  <c r="H33" i="14"/>
  <c r="H34" i="14"/>
  <c r="I34" i="14" s="1"/>
  <c r="H35" i="14"/>
  <c r="H36" i="14"/>
  <c r="H37" i="14"/>
  <c r="H38" i="14"/>
  <c r="I38" i="14" s="1"/>
  <c r="H39" i="14"/>
  <c r="H40" i="14"/>
  <c r="H41" i="14"/>
  <c r="H42" i="14"/>
  <c r="I42" i="14" s="1"/>
  <c r="H43" i="14"/>
  <c r="H44" i="14"/>
  <c r="I3" i="14"/>
  <c r="I4" i="14"/>
  <c r="I5" i="14"/>
  <c r="I7" i="14"/>
  <c r="I8" i="14"/>
  <c r="I9" i="14"/>
  <c r="I11" i="14"/>
  <c r="I12" i="14"/>
  <c r="I13" i="14"/>
  <c r="I15" i="14"/>
  <c r="I16" i="14"/>
  <c r="I17" i="14"/>
  <c r="I19" i="14"/>
  <c r="I20" i="14"/>
  <c r="I21" i="14"/>
  <c r="I23" i="14"/>
  <c r="I24" i="14"/>
  <c r="I25" i="14"/>
  <c r="I27" i="14"/>
  <c r="I28" i="14"/>
  <c r="I29" i="14"/>
  <c r="I31" i="14"/>
  <c r="I32" i="14"/>
  <c r="I33" i="14"/>
  <c r="I35" i="14"/>
  <c r="I36" i="14"/>
  <c r="I37" i="14"/>
  <c r="I39" i="14"/>
  <c r="I40" i="14"/>
  <c r="I41" i="14"/>
  <c r="I43" i="14"/>
  <c r="I44" i="14"/>
  <c r="I2" i="14"/>
  <c r="H2" i="14" l="1"/>
</calcChain>
</file>

<file path=xl/sharedStrings.xml><?xml version="1.0" encoding="utf-8"?>
<sst xmlns="http://schemas.openxmlformats.org/spreadsheetml/2006/main" count="214" uniqueCount="40">
  <si>
    <t>Region</t>
  </si>
  <si>
    <t>Item</t>
  </si>
  <si>
    <t>Units</t>
  </si>
  <si>
    <t>Desk</t>
  </si>
  <si>
    <t>OrderDate</t>
  </si>
  <si>
    <t>Central</t>
  </si>
  <si>
    <t>West</t>
  </si>
  <si>
    <t>East</t>
  </si>
  <si>
    <t>SalesMan</t>
  </si>
  <si>
    <t>Television</t>
  </si>
  <si>
    <t>Cell Phone</t>
  </si>
  <si>
    <t>Video Games</t>
  </si>
  <si>
    <t>Home Theater</t>
  </si>
  <si>
    <t>Steven</t>
  </si>
  <si>
    <t>David</t>
  </si>
  <si>
    <t>Diana</t>
  </si>
  <si>
    <t>Luis</t>
  </si>
  <si>
    <t>Alexander</t>
  </si>
  <si>
    <t>Shelli</t>
  </si>
  <si>
    <t>Sigal</t>
  </si>
  <si>
    <t>Karen</t>
  </si>
  <si>
    <t>John</t>
  </si>
  <si>
    <t>Stephen</t>
  </si>
  <si>
    <t>Michael</t>
  </si>
  <si>
    <t>Manager</t>
  </si>
  <si>
    <t>Martha</t>
  </si>
  <si>
    <t>Timothy</t>
  </si>
  <si>
    <t>Douglas</t>
  </si>
  <si>
    <t>Hermann</t>
  </si>
  <si>
    <t>Sale Amount</t>
  </si>
  <si>
    <t>Unit Price</t>
  </si>
  <si>
    <t>Profit</t>
  </si>
  <si>
    <t>Grand total</t>
  </si>
  <si>
    <t>Total Profit</t>
  </si>
  <si>
    <t>Unit Sold</t>
  </si>
  <si>
    <t>Average</t>
  </si>
  <si>
    <t>Sum of Sale Amount</t>
  </si>
  <si>
    <t>Row Labels</t>
  </si>
  <si>
    <t>Grand Total</t>
  </si>
  <si>
    <t>Sum of Units</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</si>
</sst>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6" formatCode="&quot;₹&quot;\ #,##0;[Red]&quot;₹&quot;\ \-#,##0"/>
    <numFmt numFmtId="7" formatCode="&quot;₹&quot;\ #,##0.00;&quot;₹&quot;\ \-#,##0.00"/>
    <numFmt numFmtId="44" formatCode="_ &quot;₹&quot;\ * #,##0.00_ ;_ &quot;₹&quot;\ * \-#,##0.00_ ;_ &quot;₹&quot;\ * &quot;-&quot;??_ ;_ @_ "/>
    <numFmt numFmtId="164" formatCode="_(* #,##0.00_);_(* \(#,##0.00\);_(* &quot;-&quot;??_);_(@_)"/>
    <numFmt numFmtId="165" formatCode="m/d/yy;@"/>
    <numFmt numFmtId="166" formatCode="_ [$₹-4009]\ * #,##0.00_ ;_ [$₹-4009]\ * \-#,##0.00_ ;_ [$₹-4009]\ * &quot;-&quot;??_ ;_ @_ "/>
  </numFmts>
  <fonts count="9" x14ac:knownFonts="1">
    <font>
      <sz val="11"/>
      <name val="Calibri"/>
      <family val="2"/>
    </font>
    <font>
      <sz val="11"/>
      <color theme="1"/>
      <name val="Calibri"/>
      <family val="2"/>
      <scheme val="minor"/>
    </font>
    <font>
      <sz val="12"/>
      <name val="Arial Narrow"/>
      <family val="2"/>
    </font>
    <font>
      <u/>
      <sz val="11"/>
      <color indexed="12"/>
      <name val="Calibri"/>
      <family val="2"/>
      <scheme val="minor"/>
    </font>
    <font>
      <sz val="11"/>
      <color theme="1"/>
      <name val="Calibri"/>
      <family val="2"/>
    </font>
    <font>
      <sz val="11"/>
      <color theme="1"/>
      <name val="Arial"/>
      <family val="2"/>
    </font>
    <font>
      <sz val="11"/>
      <name val="Arial"/>
      <family val="2"/>
    </font>
    <font>
      <sz val="11"/>
      <name val="Calibri"/>
      <family val="2"/>
    </font>
    <font>
      <b/>
      <sz val="11"/>
      <name val="Calibri"/>
      <family val="2"/>
    </font>
  </fonts>
  <fills count="5">
    <fill>
      <patternFill patternType="none"/>
    </fill>
    <fill>
      <patternFill patternType="gray125"/>
    </fill>
    <fill>
      <patternFill patternType="solid">
        <fgColor rgb="FFFFFFFF"/>
        <bgColor indexed="64"/>
      </patternFill>
    </fill>
    <fill>
      <patternFill patternType="solid">
        <fgColor theme="6" tint="-0.499984740745262"/>
        <bgColor indexed="64"/>
      </patternFill>
    </fill>
    <fill>
      <patternFill patternType="solid">
        <fgColor theme="6" tint="-0.249977111117893"/>
        <bgColor indexed="64"/>
      </patternFill>
    </fill>
  </fills>
  <borders count="2">
    <border>
      <left/>
      <right/>
      <top/>
      <bottom/>
      <diagonal/>
    </border>
    <border>
      <left style="medium">
        <color rgb="FFDDDDDD"/>
      </left>
      <right style="medium">
        <color rgb="FFDDDDDD"/>
      </right>
      <top style="medium">
        <color rgb="FFDDDDDD"/>
      </top>
      <bottom style="medium">
        <color rgb="FFDDDDDD"/>
      </bottom>
      <diagonal/>
    </border>
  </borders>
  <cellStyleXfs count="7">
    <xf numFmtId="0" fontId="0" fillId="0" borderId="0"/>
    <xf numFmtId="164" fontId="2" fillId="0" borderId="0" applyFont="0" applyFill="0" applyBorder="0" applyAlignment="0" applyProtection="0"/>
    <xf numFmtId="0" fontId="3" fillId="0" borderId="0" applyNumberFormat="0" applyFill="0" applyBorder="0" applyAlignment="0" applyProtection="0">
      <alignment horizontal="left" indent="1"/>
    </xf>
    <xf numFmtId="0" fontId="1" fillId="0" borderId="0"/>
    <xf numFmtId="0" fontId="3" fillId="0" borderId="0" applyNumberFormat="0" applyFill="0" applyBorder="0" applyAlignment="0" applyProtection="0">
      <alignment vertical="top"/>
      <protection locked="0"/>
    </xf>
    <xf numFmtId="44" fontId="7" fillId="0" borderId="0" applyFont="0" applyFill="0" applyBorder="0" applyAlignment="0" applyProtection="0"/>
    <xf numFmtId="9" fontId="7" fillId="0" borderId="0" applyFont="0" applyFill="0" applyBorder="0" applyAlignment="0" applyProtection="0"/>
  </cellStyleXfs>
  <cellXfs count="31">
    <xf numFmtId="0" fontId="0" fillId="0" borderId="0" xfId="0"/>
    <xf numFmtId="0" fontId="0" fillId="0" borderId="0" xfId="0"/>
    <xf numFmtId="165" fontId="4" fillId="0" borderId="0" xfId="0" applyNumberFormat="1" applyFont="1" applyBorder="1" applyAlignment="1">
      <alignment vertical="center"/>
    </xf>
    <xf numFmtId="0" fontId="4" fillId="0" borderId="0" xfId="0" applyFont="1" applyBorder="1" applyAlignment="1">
      <alignment vertical="center"/>
    </xf>
    <xf numFmtId="0" fontId="4" fillId="0" borderId="0" xfId="0" applyFont="1" applyBorder="1" applyAlignment="1">
      <alignment horizontal="left" vertical="center"/>
    </xf>
    <xf numFmtId="164" fontId="4" fillId="0" borderId="0" xfId="1" applyNumberFormat="1" applyFont="1" applyBorder="1" applyAlignment="1">
      <alignment horizontal="left" vertical="center"/>
    </xf>
    <xf numFmtId="0" fontId="0" fillId="0" borderId="0" xfId="0" applyFont="1"/>
    <xf numFmtId="0" fontId="5" fillId="2" borderId="1" xfId="0" applyFont="1" applyFill="1" applyBorder="1" applyAlignment="1">
      <alignment vertical="top" wrapText="1"/>
    </xf>
    <xf numFmtId="0" fontId="0" fillId="0" borderId="0" xfId="0" applyFont="1" applyFill="1"/>
    <xf numFmtId="0" fontId="5" fillId="0" borderId="0" xfId="0" applyFont="1" applyFill="1" applyBorder="1" applyAlignment="1">
      <alignment vertical="top" wrapText="1"/>
    </xf>
    <xf numFmtId="0" fontId="6" fillId="0" borderId="0" xfId="0" applyFont="1"/>
    <xf numFmtId="0" fontId="6" fillId="2" borderId="1" xfId="0" applyFont="1" applyFill="1" applyBorder="1" applyAlignment="1">
      <alignment vertical="top" wrapText="1"/>
    </xf>
    <xf numFmtId="0" fontId="6" fillId="2" borderId="0" xfId="0" applyFont="1" applyFill="1" applyBorder="1" applyAlignment="1">
      <alignment vertical="top" wrapText="1"/>
    </xf>
    <xf numFmtId="0" fontId="6" fillId="0" borderId="1" xfId="0" applyFont="1" applyBorder="1"/>
    <xf numFmtId="0" fontId="5" fillId="0" borderId="1" xfId="0" applyFont="1" applyFill="1" applyBorder="1" applyAlignment="1">
      <alignment vertical="top" wrapText="1"/>
    </xf>
    <xf numFmtId="164" fontId="0" fillId="0" borderId="0" xfId="0" applyNumberFormat="1"/>
    <xf numFmtId="44" fontId="0" fillId="0" borderId="0" xfId="5" applyFont="1"/>
    <xf numFmtId="166" fontId="0" fillId="0" borderId="0" xfId="0" applyNumberFormat="1"/>
    <xf numFmtId="44" fontId="0" fillId="0" borderId="0" xfId="0" applyNumberFormat="1"/>
    <xf numFmtId="0" fontId="0" fillId="0" borderId="0" xfId="0" applyAlignment="1">
      <alignment horizontal="center"/>
    </xf>
    <xf numFmtId="164" fontId="0" fillId="0" borderId="0" xfId="0" applyNumberFormat="1" applyAlignment="1">
      <alignment horizontal="left" vertical="center"/>
    </xf>
    <xf numFmtId="0" fontId="0" fillId="0" borderId="0" xfId="0" applyNumberFormat="1"/>
    <xf numFmtId="0" fontId="0" fillId="0" borderId="0" xfId="0" pivotButton="1"/>
    <xf numFmtId="0" fontId="0" fillId="0" borderId="0" xfId="0" applyAlignment="1">
      <alignment horizontal="left"/>
    </xf>
    <xf numFmtId="7" fontId="0" fillId="0" borderId="0" xfId="0" applyNumberFormat="1"/>
    <xf numFmtId="6" fontId="0" fillId="0" borderId="0" xfId="0" applyNumberFormat="1"/>
    <xf numFmtId="40" fontId="0" fillId="0" borderId="0" xfId="0" applyNumberFormat="1"/>
    <xf numFmtId="2" fontId="0" fillId="0" borderId="0" xfId="6" applyNumberFormat="1" applyFont="1"/>
    <xf numFmtId="2" fontId="0" fillId="0" borderId="0" xfId="5" applyNumberFormat="1" applyFont="1"/>
    <xf numFmtId="0" fontId="8" fillId="4" borderId="0" xfId="0" applyFont="1" applyFill="1"/>
    <xf numFmtId="0" fontId="8" fillId="3" borderId="0" xfId="0" applyFont="1" applyFill="1"/>
  </cellXfs>
  <cellStyles count="7">
    <cellStyle name="Comma" xfId="1" builtinId="3"/>
    <cellStyle name="Ctx_Hyperlink" xfId="2"/>
    <cellStyle name="Currency" xfId="5" builtinId="4"/>
    <cellStyle name="Hyperlink 2" xfId="4"/>
    <cellStyle name="Normal" xfId="0" builtinId="0" customBuiltin="1"/>
    <cellStyle name="Normal 4" xfId="3"/>
    <cellStyle name="Percent" xfId="6" builtinId="5"/>
  </cellStyles>
  <dxfs count="8">
    <dxf>
      <font>
        <b val="0"/>
        <i val="0"/>
        <strike val="0"/>
        <condense val="0"/>
        <extend val="0"/>
        <outline val="0"/>
        <shadow val="0"/>
        <u val="none"/>
        <vertAlign val="baseline"/>
        <sz val="11"/>
        <color auto="1"/>
        <name val="Calibri"/>
        <scheme val="none"/>
      </font>
    </dxf>
    <dxf>
      <numFmt numFmtId="166" formatCode="_ [$₹-4009]\ * #,##0.00_ ;_ [$₹-4009]\ * \-#,##0.00_ ;_ [$₹-4009]\ * &quot;-&quot;??_ ;_ @_ "/>
    </dxf>
    <dxf>
      <font>
        <b val="0"/>
        <i val="0"/>
        <strike val="0"/>
        <condense val="0"/>
        <extend val="0"/>
        <outline val="0"/>
        <shadow val="0"/>
        <u val="none"/>
        <vertAlign val="baseline"/>
        <sz val="11"/>
        <color theme="1"/>
        <name val="Calibri"/>
        <scheme val="none"/>
      </font>
      <numFmt numFmtId="164" formatCode="_(* #,##0.00_);_(* \(#,##0.00\);_(* &quot;-&quot;??_);_(@_)"/>
      <alignment horizontal="left" vertical="center" textRotation="0" wrapText="0" indent="0" justifyLastLine="0" shrinkToFit="0" readingOrder="0"/>
    </dxf>
    <dxf>
      <font>
        <b val="0"/>
        <i val="0"/>
        <strike val="0"/>
        <condense val="0"/>
        <extend val="0"/>
        <outline val="0"/>
        <shadow val="0"/>
        <u val="none"/>
        <vertAlign val="baseline"/>
        <sz val="11"/>
        <color theme="1"/>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none"/>
      </font>
      <alignment horizontal="left" vertical="center" textRotation="0" wrapText="0" indent="0" justifyLastLine="0" shrinkToFit="0" readingOrder="0"/>
    </dxf>
    <dxf>
      <font>
        <b val="0"/>
        <i val="0"/>
        <strike val="0"/>
        <condense val="0"/>
        <extend val="0"/>
        <outline val="0"/>
        <shadow val="0"/>
        <u val="none"/>
        <vertAlign val="baseline"/>
        <sz val="11"/>
        <color theme="1"/>
        <name val="Arial"/>
        <scheme val="none"/>
      </font>
      <fill>
        <patternFill patternType="solid">
          <fgColor indexed="64"/>
          <bgColor rgb="FFFFFFFF"/>
        </patternFill>
      </fill>
      <alignment horizontal="general" vertical="top" textRotation="0" wrapText="1" indent="0" justifyLastLine="0" shrinkToFit="0" readingOrder="0"/>
      <border diagonalUp="0" diagonalDown="0">
        <left style="medium">
          <color rgb="FFDDDDDD"/>
        </left>
        <right style="medium">
          <color rgb="FFDDDDDD"/>
        </right>
        <top style="medium">
          <color rgb="FFDDDDDD"/>
        </top>
        <bottom style="medium">
          <color rgb="FFDDDDDD"/>
        </bottom>
        <vertical/>
        <horizontal/>
      </border>
    </dxf>
    <dxf>
      <font>
        <b val="0"/>
        <i val="0"/>
        <strike val="0"/>
        <condense val="0"/>
        <extend val="0"/>
        <outline val="0"/>
        <shadow val="0"/>
        <u val="none"/>
        <vertAlign val="baseline"/>
        <sz val="11"/>
        <color theme="1"/>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m/d/yy;@"/>
      <alignment horizontal="general" vertical="center"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By Region</a:t>
            </a:r>
          </a:p>
          <a:p>
            <a:pPr>
              <a:defRPr/>
            </a:pPr>
            <a:endParaRPr lang="en-US"/>
          </a:p>
        </c:rich>
      </c:tx>
      <c:layout>
        <c:manualLayout>
          <c:xMode val="edge"/>
          <c:yMode val="edge"/>
          <c:x val="0.26615266841644797"/>
          <c:y val="0.1332385535141440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0727777777777778"/>
              <c:y val="1.740753968253949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solidFill>
          <a:ln w="19050">
            <a:solidFill>
              <a:schemeClr val="lt1"/>
            </a:solidFill>
          </a:ln>
          <a:effectLst/>
        </c:spPr>
        <c:dLbl>
          <c:idx val="0"/>
          <c:layout>
            <c:manualLayout>
              <c:x val="-4.166666666666672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2777777777777777"/>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0727777777777778"/>
              <c:y val="1.740753968253949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dLbl>
              <c:idx val="0"/>
              <c:layout>
                <c:manualLayout>
                  <c:x val="0.10727777777777778"/>
                  <c:y val="1.7407539682539497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TABLE'!$A$4:$A$5</c:f>
              <c:strCache>
                <c:ptCount val="1"/>
                <c:pt idx="0">
                  <c:v>Central</c:v>
                </c:pt>
              </c:strCache>
            </c:strRef>
          </c:cat>
          <c:val>
            <c:numRef>
              <c:f>'PIVOT TABLE'!$B$4:$B$5</c:f>
              <c:numCache>
                <c:formatCode>"₹"#,##0.00_);\("₹"#,##0.00\)</c:formatCode>
                <c:ptCount val="1"/>
                <c:pt idx="0">
                  <c:v>140955</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DASHBOARD.xlsx]PIVOT TABLE!PivotTable2</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34572222222222221"/>
              <c:y val="7.55952380952380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solidFill>
          <a:ln>
            <a:noFill/>
          </a:ln>
          <a:effectLst/>
        </c:spPr>
        <c:dLbl>
          <c:idx val="0"/>
          <c:layout>
            <c:manualLayout>
              <c:x val="7.7611111111111075E-2"/>
              <c:y val="-9.2393112561059377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c:spPr>
        <c:dLbl>
          <c:idx val="0"/>
          <c:layout>
            <c:manualLayout>
              <c:x val="0.13405555555555557"/>
              <c:y val="-5.0396825396826321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1"/>
          </a:solidFill>
          <a:ln>
            <a:noFill/>
          </a:ln>
          <a:effectLst/>
        </c:spPr>
        <c:dLbl>
          <c:idx val="0"/>
          <c:layout>
            <c:manualLayout>
              <c:x val="0.23283333333333334"/>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dLbl>
          <c:idx val="0"/>
          <c:layout>
            <c:manualLayout>
              <c:x val="7.7611111111111075E-2"/>
              <c:y val="-9.2393112561059377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626230555555556"/>
          <c:y val="4.0317460317460314E-2"/>
          <c:w val="0.72326583333333339"/>
          <c:h val="0.8891269841269841"/>
        </c:manualLayout>
      </c:layout>
      <c:barChart>
        <c:barDir val="bar"/>
        <c:grouping val="stacked"/>
        <c:varyColors val="0"/>
        <c:ser>
          <c:idx val="0"/>
          <c:order val="0"/>
          <c:tx>
            <c:strRef>
              <c:f>'PIVOT TABLE'!$E$3</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dPt>
          <c:dPt>
            <c:idx val="1"/>
            <c:invertIfNegative val="0"/>
            <c:bubble3D val="0"/>
            <c:spPr>
              <a:solidFill>
                <a:schemeClr val="accent1"/>
              </a:solidFill>
              <a:ln>
                <a:noFill/>
              </a:ln>
              <a:effectLst/>
            </c:spPr>
          </c:dPt>
          <c:dPt>
            <c:idx val="2"/>
            <c:invertIfNegative val="0"/>
            <c:bubble3D val="0"/>
            <c:spPr>
              <a:solidFill>
                <a:schemeClr val="accent1"/>
              </a:solidFill>
              <a:ln>
                <a:noFill/>
              </a:ln>
              <a:effectLst/>
            </c:spPr>
          </c:dPt>
          <c:dPt>
            <c:idx val="3"/>
            <c:invertIfNegative val="0"/>
            <c:bubble3D val="0"/>
            <c:spPr>
              <a:solidFill>
                <a:schemeClr val="accent1"/>
              </a:solidFill>
              <a:ln>
                <a:noFill/>
              </a:ln>
              <a:effectLst/>
            </c:spPr>
          </c:dPt>
          <c:dPt>
            <c:idx val="4"/>
            <c:invertIfNegative val="0"/>
            <c:bubble3D val="0"/>
          </c:dPt>
          <c:dLbls>
            <c:dLbl>
              <c:idx val="0"/>
              <c:layout>
                <c:manualLayout>
                  <c:x val="0.13405555555555557"/>
                  <c:y val="-5.0396825396826321E-3"/>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7.7611111111111075E-2"/>
                  <c:y val="-9.2393112561059377E-17"/>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7.7611111111111075E-2"/>
                  <c:y val="-9.2393112561059377E-17"/>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0.23283333333333334"/>
                  <c:y val="0"/>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0.34572222222222221"/>
                  <c:y val="7.559523809523809E-2"/>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TABLE'!$D$4:$D$9</c:f>
              <c:strCache>
                <c:ptCount val="5"/>
                <c:pt idx="0">
                  <c:v>Cell Phone</c:v>
                </c:pt>
                <c:pt idx="1">
                  <c:v>Desk</c:v>
                </c:pt>
                <c:pt idx="2">
                  <c:v>Home Theater</c:v>
                </c:pt>
                <c:pt idx="3">
                  <c:v>Television</c:v>
                </c:pt>
                <c:pt idx="4">
                  <c:v>Video Games</c:v>
                </c:pt>
              </c:strCache>
            </c:strRef>
          </c:cat>
          <c:val>
            <c:numRef>
              <c:f>'PIVOT TABLE'!$E$4:$E$9</c:f>
              <c:numCache>
                <c:formatCode>"₹"#,##0_);[Red]\("₹"#,##0\)</c:formatCode>
                <c:ptCount val="5"/>
                <c:pt idx="0">
                  <c:v>6075</c:v>
                </c:pt>
                <c:pt idx="1">
                  <c:v>875</c:v>
                </c:pt>
                <c:pt idx="2">
                  <c:v>212000</c:v>
                </c:pt>
                <c:pt idx="3">
                  <c:v>596604</c:v>
                </c:pt>
                <c:pt idx="4">
                  <c:v>14215.5</c:v>
                </c:pt>
              </c:numCache>
            </c:numRef>
          </c:val>
        </c:ser>
        <c:dLbls>
          <c:dLblPos val="ctr"/>
          <c:showLegendKey val="0"/>
          <c:showVal val="1"/>
          <c:showCatName val="0"/>
          <c:showSerName val="0"/>
          <c:showPercent val="0"/>
          <c:showBubbleSize val="0"/>
        </c:dLbls>
        <c:gapWidth val="150"/>
        <c:overlap val="100"/>
        <c:axId val="1006154976"/>
        <c:axId val="1006149536"/>
      </c:barChart>
      <c:catAx>
        <c:axId val="10061549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06149536"/>
        <c:crosses val="autoZero"/>
        <c:auto val="1"/>
        <c:lblAlgn val="ctr"/>
        <c:lblOffset val="100"/>
        <c:noMultiLvlLbl val="0"/>
      </c:catAx>
      <c:valAx>
        <c:axId val="1006149536"/>
        <c:scaling>
          <c:orientation val="minMax"/>
        </c:scaling>
        <c:delete val="1"/>
        <c:axPos val="b"/>
        <c:numFmt formatCode="&quot;₹&quot;#,##0_);[Red]\(&quot;₹&quot;#,##0\)" sourceLinked="1"/>
        <c:majorTickMark val="none"/>
        <c:minorTickMark val="none"/>
        <c:tickLblPos val="nextTo"/>
        <c:crossAx val="10061549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DASHBOARD.xlsx]PIVOT TABLE!PivotTable3</c:name>
    <c:fmtId val="0"/>
  </c:pivotSource>
  <c:chart>
    <c:autoTitleDeleted val="1"/>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TABLE'!$H$3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TABLE'!$G$4:$G$10</c:f>
              <c:strCache>
                <c:ptCount val="6"/>
                <c:pt idx="0">
                  <c:v>David</c:v>
                </c:pt>
                <c:pt idx="1">
                  <c:v>John</c:v>
                </c:pt>
                <c:pt idx="2">
                  <c:v>Luis</c:v>
                </c:pt>
                <c:pt idx="3">
                  <c:v>Shelli</c:v>
                </c:pt>
                <c:pt idx="4">
                  <c:v>Sigal</c:v>
                </c:pt>
                <c:pt idx="5">
                  <c:v>Steven</c:v>
                </c:pt>
              </c:strCache>
            </c:strRef>
          </c:cat>
          <c:val>
            <c:numRef>
              <c:f>'PIVOT TABLE'!$H$4:$H$10</c:f>
              <c:numCache>
                <c:formatCode>#,##0.00_);[Red]\(#,##0.00\)</c:formatCode>
                <c:ptCount val="6"/>
                <c:pt idx="0">
                  <c:v>140955</c:v>
                </c:pt>
                <c:pt idx="1">
                  <c:v>124016</c:v>
                </c:pt>
                <c:pt idx="2">
                  <c:v>206373</c:v>
                </c:pt>
                <c:pt idx="3">
                  <c:v>33698</c:v>
                </c:pt>
                <c:pt idx="4">
                  <c:v>125037.5</c:v>
                </c:pt>
                <c:pt idx="5">
                  <c:v>199690</c:v>
                </c:pt>
              </c:numCache>
            </c:numRef>
          </c:val>
        </c:ser>
        <c:dLbls>
          <c:showLegendKey val="0"/>
          <c:showVal val="0"/>
          <c:showCatName val="0"/>
          <c:showSerName val="0"/>
          <c:showPercent val="0"/>
          <c:showBubbleSize val="0"/>
        </c:dLbls>
        <c:gapWidth val="219"/>
        <c:overlap val="-27"/>
        <c:axId val="1006152800"/>
        <c:axId val="1006143552"/>
      </c:barChart>
      <c:catAx>
        <c:axId val="10061528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06143552"/>
        <c:crosses val="autoZero"/>
        <c:auto val="1"/>
        <c:lblAlgn val="ctr"/>
        <c:lblOffset val="100"/>
        <c:noMultiLvlLbl val="0"/>
      </c:catAx>
      <c:valAx>
        <c:axId val="1006143552"/>
        <c:scaling>
          <c:orientation val="minMax"/>
        </c:scaling>
        <c:delete val="1"/>
        <c:axPos val="l"/>
        <c:numFmt formatCode="#,##0.00_);[Red]\(#,##0.00\)" sourceLinked="1"/>
        <c:majorTickMark val="out"/>
        <c:minorTickMark val="none"/>
        <c:tickLblPos val="nextTo"/>
        <c:crossAx val="10061528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DASHBOARD.xlsx]PIVOT TABLE!PivotTable4</c:name>
    <c:fmtId val="5"/>
  </c:pivotSource>
  <c:chart>
    <c:autoTitleDeleted val="1"/>
    <c:pivotFmts>
      <c:pivotFmt>
        <c:idx val="0"/>
        <c:spPr>
          <a:ln w="28575" cap="rnd">
            <a:solidFill>
              <a:schemeClr val="accent3">
                <a:lumMod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
          <c:y val="7.407407407407407E-2"/>
          <c:w val="0.93888888888888888"/>
          <c:h val="0.8416746864975212"/>
        </c:manualLayout>
      </c:layout>
      <c:lineChart>
        <c:grouping val="stacked"/>
        <c:varyColors val="0"/>
        <c:ser>
          <c:idx val="0"/>
          <c:order val="0"/>
          <c:tx>
            <c:strRef>
              <c:f>'PIVOT TABLE'!$K$3</c:f>
              <c:strCache>
                <c:ptCount val="1"/>
                <c:pt idx="0">
                  <c:v>Total</c:v>
                </c:pt>
              </c:strCache>
            </c:strRef>
          </c:tx>
          <c:spPr>
            <a:ln w="28575" cap="rnd">
              <a:solidFill>
                <a:schemeClr val="accent3">
                  <a:lumMod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TABLE'!$J$4:$J$9</c:f>
              <c:strCache>
                <c:ptCount val="5"/>
                <c:pt idx="0">
                  <c:v>Cell Phone</c:v>
                </c:pt>
                <c:pt idx="1">
                  <c:v>Desk</c:v>
                </c:pt>
                <c:pt idx="2">
                  <c:v>Home Theater</c:v>
                </c:pt>
                <c:pt idx="3">
                  <c:v>Television</c:v>
                </c:pt>
                <c:pt idx="4">
                  <c:v>Video Games</c:v>
                </c:pt>
              </c:strCache>
            </c:strRef>
          </c:cat>
          <c:val>
            <c:numRef>
              <c:f>'PIVOT TABLE'!$K$4:$K$9</c:f>
              <c:numCache>
                <c:formatCode>General</c:formatCode>
                <c:ptCount val="5"/>
                <c:pt idx="0">
                  <c:v>27</c:v>
                </c:pt>
                <c:pt idx="1">
                  <c:v>7</c:v>
                </c:pt>
                <c:pt idx="2">
                  <c:v>424</c:v>
                </c:pt>
                <c:pt idx="3">
                  <c:v>498</c:v>
                </c:pt>
                <c:pt idx="4">
                  <c:v>243</c:v>
                </c:pt>
              </c:numCache>
            </c:numRef>
          </c:val>
          <c:smooth val="0"/>
        </c:ser>
        <c:dLbls>
          <c:dLblPos val="t"/>
          <c:showLegendKey val="0"/>
          <c:showVal val="1"/>
          <c:showCatName val="0"/>
          <c:showSerName val="0"/>
          <c:showPercent val="0"/>
          <c:showBubbleSize val="0"/>
        </c:dLbls>
        <c:smooth val="0"/>
        <c:axId val="1006151712"/>
        <c:axId val="1006156608"/>
      </c:lineChart>
      <c:catAx>
        <c:axId val="10061517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3">
                    <a:lumMod val="50000"/>
                  </a:schemeClr>
                </a:solidFill>
                <a:latin typeface="+mn-lt"/>
                <a:ea typeface="+mn-ea"/>
                <a:cs typeface="+mn-cs"/>
              </a:defRPr>
            </a:pPr>
            <a:endParaRPr lang="en-US"/>
          </a:p>
        </c:txPr>
        <c:crossAx val="1006156608"/>
        <c:crosses val="autoZero"/>
        <c:auto val="1"/>
        <c:lblAlgn val="ctr"/>
        <c:lblOffset val="100"/>
        <c:noMultiLvlLbl val="0"/>
      </c:catAx>
      <c:valAx>
        <c:axId val="1006156608"/>
        <c:scaling>
          <c:orientation val="minMax"/>
        </c:scaling>
        <c:delete val="1"/>
        <c:axPos val="l"/>
        <c:numFmt formatCode="General" sourceLinked="1"/>
        <c:majorTickMark val="out"/>
        <c:minorTickMark val="none"/>
        <c:tickLblPos val="nextTo"/>
        <c:crossAx val="1006151712"/>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DASHBOARD.xlsx]PIVOT TABLE!PivotTable4</c:name>
    <c:fmtId val="7"/>
  </c:pivotSource>
  <c:chart>
    <c:autoTitleDeleted val="1"/>
    <c:pivotFmts>
      <c:pivotFmt>
        <c:idx val="0"/>
        <c:spPr>
          <a:solidFill>
            <a:schemeClr val="accent1"/>
          </a:solidFill>
          <a:ln w="28575" cap="rnd">
            <a:solidFill>
              <a:schemeClr val="accent3">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3">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3">
                <a:lumMod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3.1930272108843549E-3"/>
          <c:y val="6.4141414141414138E-2"/>
          <c:w val="0.92080498866213156"/>
          <c:h val="0.71018787878787881"/>
        </c:manualLayout>
      </c:layout>
      <c:lineChart>
        <c:grouping val="stacked"/>
        <c:varyColors val="0"/>
        <c:ser>
          <c:idx val="0"/>
          <c:order val="0"/>
          <c:tx>
            <c:strRef>
              <c:f>'PIVOT TABLE'!$K$3</c:f>
              <c:strCache>
                <c:ptCount val="1"/>
                <c:pt idx="0">
                  <c:v>Total</c:v>
                </c:pt>
              </c:strCache>
            </c:strRef>
          </c:tx>
          <c:spPr>
            <a:ln w="28575" cap="rnd">
              <a:solidFill>
                <a:schemeClr val="accent3">
                  <a:lumMod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TABLE'!$J$4:$J$9</c:f>
              <c:strCache>
                <c:ptCount val="5"/>
                <c:pt idx="0">
                  <c:v>Cell Phone</c:v>
                </c:pt>
                <c:pt idx="1">
                  <c:v>Desk</c:v>
                </c:pt>
                <c:pt idx="2">
                  <c:v>Home Theater</c:v>
                </c:pt>
                <c:pt idx="3">
                  <c:v>Television</c:v>
                </c:pt>
                <c:pt idx="4">
                  <c:v>Video Games</c:v>
                </c:pt>
              </c:strCache>
            </c:strRef>
          </c:cat>
          <c:val>
            <c:numRef>
              <c:f>'PIVOT TABLE'!$K$4:$K$9</c:f>
              <c:numCache>
                <c:formatCode>General</c:formatCode>
                <c:ptCount val="5"/>
                <c:pt idx="0">
                  <c:v>27</c:v>
                </c:pt>
                <c:pt idx="1">
                  <c:v>7</c:v>
                </c:pt>
                <c:pt idx="2">
                  <c:v>424</c:v>
                </c:pt>
                <c:pt idx="3">
                  <c:v>498</c:v>
                </c:pt>
                <c:pt idx="4">
                  <c:v>243</c:v>
                </c:pt>
              </c:numCache>
            </c:numRef>
          </c:val>
          <c:smooth val="0"/>
        </c:ser>
        <c:dLbls>
          <c:dLblPos val="t"/>
          <c:showLegendKey val="0"/>
          <c:showVal val="1"/>
          <c:showCatName val="0"/>
          <c:showSerName val="0"/>
          <c:showPercent val="0"/>
          <c:showBubbleSize val="0"/>
        </c:dLbls>
        <c:smooth val="0"/>
        <c:axId val="1006153888"/>
        <c:axId val="1006142464"/>
      </c:lineChart>
      <c:catAx>
        <c:axId val="10061538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3">
                    <a:lumMod val="50000"/>
                  </a:schemeClr>
                </a:solidFill>
                <a:latin typeface="+mn-lt"/>
                <a:ea typeface="+mn-ea"/>
                <a:cs typeface="+mn-cs"/>
              </a:defRPr>
            </a:pPr>
            <a:endParaRPr lang="en-US"/>
          </a:p>
        </c:txPr>
        <c:crossAx val="1006142464"/>
        <c:crosses val="autoZero"/>
        <c:auto val="1"/>
        <c:lblAlgn val="ctr"/>
        <c:lblOffset val="100"/>
        <c:noMultiLvlLbl val="0"/>
      </c:catAx>
      <c:valAx>
        <c:axId val="1006142464"/>
        <c:scaling>
          <c:orientation val="minMax"/>
        </c:scaling>
        <c:delete val="1"/>
        <c:axPos val="l"/>
        <c:numFmt formatCode="General" sourceLinked="1"/>
        <c:majorTickMark val="out"/>
        <c:minorTickMark val="none"/>
        <c:tickLblPos val="nextTo"/>
        <c:crossAx val="1006153888"/>
        <c:crosses val="autoZero"/>
        <c:crossBetween val="between"/>
      </c:valAx>
      <c:spPr>
        <a:noFill/>
        <a:ln>
          <a:noFill/>
        </a:ln>
        <a:effectLst/>
      </c:spPr>
    </c:plotArea>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DASHBOARD.xlsx]PIVOT TABLE!PivotTable1</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0727777777777778"/>
              <c:y val="1.740753968253949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4.166666666666672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2777777777777777"/>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4.166666666666672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3">
              <a:lumMod val="50000"/>
            </a:schemeClr>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3">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3">
              <a:lumMod val="50000"/>
            </a:schemeClr>
          </a:solidFill>
          <a:ln w="19050">
            <a:solidFill>
              <a:schemeClr val="lt1"/>
            </a:solidFill>
          </a:ln>
          <a:effectLst/>
        </c:spPr>
        <c:dLbl>
          <c:idx val="0"/>
          <c:layout>
            <c:manualLayout>
              <c:x val="0.20880555555555555"/>
              <c:y val="5.2738095238095334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3">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3">
              <a:lumMod val="50000"/>
            </a:schemeClr>
          </a:solidFill>
          <a:ln w="19050">
            <a:solidFill>
              <a:schemeClr val="lt1"/>
            </a:solidFill>
          </a:ln>
          <a:effectLst/>
        </c:spPr>
        <c:dLbl>
          <c:idx val="0"/>
          <c:layout>
            <c:manualLayout>
              <c:x val="-7.0555555555555554E-3"/>
              <c:y val="9.071428571428572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3">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9"/>
        <c:dLbl>
          <c:idx val="0"/>
          <c:layout>
            <c:manualLayout>
              <c:x val="1.0583333333333333E-2"/>
              <c:y val="8.5674603174603181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3">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3">
              <a:lumMod val="50000"/>
            </a:schemeClr>
          </a:solidFill>
          <a:ln w="19050">
            <a:solidFill>
              <a:schemeClr val="lt1"/>
            </a:solidFill>
          </a:ln>
          <a:effectLst/>
        </c:spPr>
      </c:pivotFmt>
    </c:pivotFmts>
    <c:plotArea>
      <c:layout>
        <c:manualLayout>
          <c:layoutTarget val="inner"/>
          <c:xMode val="edge"/>
          <c:yMode val="edge"/>
          <c:x val="0.31523916666666668"/>
          <c:y val="0.10524246031746032"/>
          <c:w val="0.40160111111111113"/>
          <c:h val="0.57371587301587301"/>
        </c:manualLayout>
      </c:layout>
      <c:doughnutChart>
        <c:varyColors val="1"/>
        <c:ser>
          <c:idx val="0"/>
          <c:order val="0"/>
          <c:tx>
            <c:strRef>
              <c:f>'PIVOT TABLE'!$B$3</c:f>
              <c:strCache>
                <c:ptCount val="1"/>
                <c:pt idx="0">
                  <c:v>Total</c:v>
                </c:pt>
              </c:strCache>
            </c:strRef>
          </c:tx>
          <c:spPr>
            <a:solidFill>
              <a:schemeClr val="accent3">
                <a:lumMod val="50000"/>
              </a:schemeClr>
            </a:solidFill>
          </c:spPr>
          <c:dPt>
            <c:idx val="0"/>
            <c:bubble3D val="0"/>
            <c:spPr>
              <a:solidFill>
                <a:schemeClr val="accent3">
                  <a:lumMod val="50000"/>
                </a:schemeClr>
              </a:solidFill>
              <a:ln w="19050">
                <a:solidFill>
                  <a:schemeClr val="lt1"/>
                </a:solidFill>
              </a:ln>
              <a:effectLst/>
            </c:spPr>
          </c:dPt>
          <c:dPt>
            <c:idx val="1"/>
            <c:bubble3D val="0"/>
            <c:spPr>
              <a:solidFill>
                <a:schemeClr val="accent3">
                  <a:lumMod val="50000"/>
                </a:schemeClr>
              </a:solidFill>
              <a:ln w="19050">
                <a:solidFill>
                  <a:schemeClr val="lt1"/>
                </a:solidFill>
              </a:ln>
              <a:effectLst/>
            </c:spPr>
          </c:dPt>
          <c:dPt>
            <c:idx val="2"/>
            <c:bubble3D val="0"/>
            <c:spPr>
              <a:solidFill>
                <a:schemeClr val="accent3">
                  <a:lumMod val="50000"/>
                </a:schemeClr>
              </a:solidFill>
              <a:ln w="19050">
                <a:solidFill>
                  <a:schemeClr val="lt1"/>
                </a:solidFill>
              </a:ln>
              <a:effectLst/>
            </c:spPr>
          </c:dPt>
          <c:dLbls>
            <c:dLbl>
              <c:idx val="0"/>
              <c:layout>
                <c:manualLayout>
                  <c:x val="-7.0555555555555554E-3"/>
                  <c:y val="9.071428571428572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anchor="ctr" anchorCtr="1"/>
              <a:lstStyle/>
              <a:p>
                <a:pPr>
                  <a:defRPr sz="900" b="0" i="0" u="none" strike="noStrike" kern="1200" baseline="0">
                    <a:solidFill>
                      <a:schemeClr val="accent3">
                        <a:lumMod val="50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TABLE'!$A$4:$A$5</c:f>
              <c:strCache>
                <c:ptCount val="1"/>
                <c:pt idx="0">
                  <c:v>Central</c:v>
                </c:pt>
              </c:strCache>
            </c:strRef>
          </c:cat>
          <c:val>
            <c:numRef>
              <c:f>'PIVOT TABLE'!$B$4:$B$5</c:f>
              <c:numCache>
                <c:formatCode>"₹"#,##0.00_);\("₹"#,##0.00\)</c:formatCode>
                <c:ptCount val="1"/>
                <c:pt idx="0">
                  <c:v>140955</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accent3">
                  <a:lumMod val="50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solidFill>
            <a:schemeClr val="accent3">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DASHBOARD.xlsx]PIVOT TABLE!PivotTable2</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1411111111111111"/>
              <c:y val="-1.1549139070132422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7.7611111111111075E-2"/>
              <c:y val="-9.2393112561059377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13405555555555557"/>
              <c:y val="-5.0396825396826321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0.34572222222222221"/>
              <c:y val="7.55952380952380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0.23283333333333334"/>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0.13405555555555557"/>
              <c:y val="-5.0396825396826321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7.7611111111111075E-2"/>
              <c:y val="-9.2393112561059377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0.23283333333333334"/>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0.34572222222222221"/>
              <c:y val="7.55952380952380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0.1411111111111111"/>
              <c:y val="-1.1549139070132422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3">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3">
              <a:lumMod val="50000"/>
            </a:schemeClr>
          </a:solidFill>
          <a:ln>
            <a:noFill/>
          </a:ln>
          <a:effectLst/>
        </c:spPr>
        <c:dLbl>
          <c:idx val="0"/>
          <c:layout>
            <c:manualLayout>
              <c:x val="0.13405555555555557"/>
              <c:y val="-5.0396825396826321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3">
              <a:lumMod val="50000"/>
            </a:schemeClr>
          </a:solidFill>
          <a:ln>
            <a:noFill/>
          </a:ln>
          <a:effectLst/>
        </c:spPr>
        <c:dLbl>
          <c:idx val="0"/>
          <c:layout>
            <c:manualLayout>
              <c:x val="7.7611111111111075E-2"/>
              <c:y val="-9.2393112561059377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3">
              <a:lumMod val="50000"/>
            </a:schemeClr>
          </a:solidFill>
          <a:ln>
            <a:noFill/>
          </a:ln>
          <a:effectLst/>
        </c:spPr>
        <c:dLbl>
          <c:idx val="0"/>
          <c:layout>
            <c:manualLayout>
              <c:x val="0.23283333333333334"/>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3">
              <a:lumMod val="50000"/>
            </a:schemeClr>
          </a:solidFill>
          <a:ln>
            <a:noFill/>
          </a:ln>
          <a:effectLst/>
        </c:spPr>
        <c:dLbl>
          <c:idx val="0"/>
          <c:layout>
            <c:manualLayout>
              <c:x val="0.34572222222222221"/>
              <c:y val="7.55952380952380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3">
              <a:lumMod val="50000"/>
            </a:schemeClr>
          </a:solidFill>
          <a:ln>
            <a:noFill/>
          </a:ln>
          <a:effectLst/>
        </c:spPr>
      </c:pivotFmt>
    </c:pivotFmts>
    <c:plotArea>
      <c:layout>
        <c:manualLayout>
          <c:layoutTarget val="inner"/>
          <c:xMode val="edge"/>
          <c:yMode val="edge"/>
          <c:x val="0.29061646124754753"/>
          <c:y val="2.027141143416359E-2"/>
          <c:w val="0.70926919506729613"/>
          <c:h val="0.79390804053414155"/>
        </c:manualLayout>
      </c:layout>
      <c:barChart>
        <c:barDir val="bar"/>
        <c:grouping val="stacked"/>
        <c:varyColors val="0"/>
        <c:ser>
          <c:idx val="0"/>
          <c:order val="0"/>
          <c:tx>
            <c:strRef>
              <c:f>'PIVOT TABLE'!$E$3</c:f>
              <c:strCache>
                <c:ptCount val="1"/>
                <c:pt idx="0">
                  <c:v>Total</c:v>
                </c:pt>
              </c:strCache>
            </c:strRef>
          </c:tx>
          <c:spPr>
            <a:solidFill>
              <a:schemeClr val="accent3">
                <a:lumMod val="50000"/>
              </a:schemeClr>
            </a:solidFill>
            <a:ln>
              <a:noFill/>
            </a:ln>
            <a:effectLst/>
          </c:spPr>
          <c:invertIfNegative val="0"/>
          <c:dPt>
            <c:idx val="0"/>
            <c:invertIfNegative val="0"/>
            <c:bubble3D val="0"/>
            <c:spPr>
              <a:solidFill>
                <a:schemeClr val="accent3">
                  <a:lumMod val="50000"/>
                </a:schemeClr>
              </a:solidFill>
              <a:ln>
                <a:noFill/>
              </a:ln>
              <a:effectLst/>
            </c:spPr>
          </c:dPt>
          <c:dPt>
            <c:idx val="1"/>
            <c:invertIfNegative val="0"/>
            <c:bubble3D val="0"/>
            <c:spPr>
              <a:solidFill>
                <a:schemeClr val="accent3">
                  <a:lumMod val="50000"/>
                </a:schemeClr>
              </a:solidFill>
              <a:ln>
                <a:noFill/>
              </a:ln>
              <a:effectLst/>
            </c:spPr>
          </c:dPt>
          <c:dPt>
            <c:idx val="2"/>
            <c:invertIfNegative val="0"/>
            <c:bubble3D val="0"/>
            <c:spPr>
              <a:solidFill>
                <a:schemeClr val="accent3">
                  <a:lumMod val="50000"/>
                </a:schemeClr>
              </a:solidFill>
              <a:ln>
                <a:noFill/>
              </a:ln>
              <a:effectLst/>
            </c:spPr>
          </c:dPt>
          <c:dPt>
            <c:idx val="3"/>
            <c:invertIfNegative val="0"/>
            <c:bubble3D val="0"/>
            <c:spPr>
              <a:solidFill>
                <a:schemeClr val="accent3">
                  <a:lumMod val="50000"/>
                </a:schemeClr>
              </a:solidFill>
              <a:ln>
                <a:noFill/>
              </a:ln>
              <a:effectLst/>
            </c:spPr>
          </c:dPt>
          <c:dPt>
            <c:idx val="4"/>
            <c:invertIfNegative val="0"/>
            <c:bubble3D val="0"/>
          </c:dPt>
          <c:dLbls>
            <c:dLbl>
              <c:idx val="0"/>
              <c:layout>
                <c:manualLayout>
                  <c:x val="0.13405555555555557"/>
                  <c:y val="-5.0396825396826321E-3"/>
                </c:manualLayout>
              </c:layout>
              <c:dLblPos val="ctr"/>
              <c:showLegendKey val="0"/>
              <c:showVal val="1"/>
              <c:showCatName val="0"/>
              <c:showSerName val="0"/>
              <c:showPercent val="0"/>
              <c:showBubbleSize val="0"/>
              <c:extLst>
                <c:ext xmlns:c15="http://schemas.microsoft.com/office/drawing/2012/chart" uri="{CE6537A1-D6FC-4f65-9D91-7224C49458BB}"/>
              </c:extLst>
            </c:dLbl>
            <c:dLbl>
              <c:idx val="1"/>
              <c:layout>
                <c:manualLayout>
                  <c:x val="7.7611111111111075E-2"/>
                  <c:y val="-9.2393112561059377E-17"/>
                </c:manualLayout>
              </c:layout>
              <c:dLblPos val="ctr"/>
              <c:showLegendKey val="0"/>
              <c:showVal val="1"/>
              <c:showCatName val="0"/>
              <c:showSerName val="0"/>
              <c:showPercent val="0"/>
              <c:showBubbleSize val="0"/>
              <c:extLst>
                <c:ext xmlns:c15="http://schemas.microsoft.com/office/drawing/2012/chart" uri="{CE6537A1-D6FC-4f65-9D91-7224C49458BB}"/>
              </c:extLst>
            </c:dLbl>
            <c:dLbl>
              <c:idx val="2"/>
              <c:layout>
                <c:manualLayout>
                  <c:x val="0.23283333333333334"/>
                  <c:y val="0"/>
                </c:manualLayout>
              </c:layout>
              <c:dLblPos val="ctr"/>
              <c:showLegendKey val="0"/>
              <c:showVal val="1"/>
              <c:showCatName val="0"/>
              <c:showSerName val="0"/>
              <c:showPercent val="0"/>
              <c:showBubbleSize val="0"/>
              <c:extLst>
                <c:ext xmlns:c15="http://schemas.microsoft.com/office/drawing/2012/chart" uri="{CE6537A1-D6FC-4f65-9D91-7224C49458BB}"/>
              </c:extLst>
            </c:dLbl>
            <c:dLbl>
              <c:idx val="3"/>
              <c:layout>
                <c:manualLayout>
                  <c:x val="0.34572222222222221"/>
                  <c:y val="7.559523809523809E-2"/>
                </c:manualLayout>
              </c:layout>
              <c:dLblPos val="ct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5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TABLE'!$D$4:$D$9</c:f>
              <c:strCache>
                <c:ptCount val="5"/>
                <c:pt idx="0">
                  <c:v>Cell Phone</c:v>
                </c:pt>
                <c:pt idx="1">
                  <c:v>Desk</c:v>
                </c:pt>
                <c:pt idx="2">
                  <c:v>Home Theater</c:v>
                </c:pt>
                <c:pt idx="3">
                  <c:v>Television</c:v>
                </c:pt>
                <c:pt idx="4">
                  <c:v>Video Games</c:v>
                </c:pt>
              </c:strCache>
            </c:strRef>
          </c:cat>
          <c:val>
            <c:numRef>
              <c:f>'PIVOT TABLE'!$E$4:$E$9</c:f>
              <c:numCache>
                <c:formatCode>"₹"#,##0_);[Red]\("₹"#,##0\)</c:formatCode>
                <c:ptCount val="5"/>
                <c:pt idx="0">
                  <c:v>6075</c:v>
                </c:pt>
                <c:pt idx="1">
                  <c:v>875</c:v>
                </c:pt>
                <c:pt idx="2">
                  <c:v>212000</c:v>
                </c:pt>
                <c:pt idx="3">
                  <c:v>596604</c:v>
                </c:pt>
                <c:pt idx="4">
                  <c:v>14215.5</c:v>
                </c:pt>
              </c:numCache>
            </c:numRef>
          </c:val>
        </c:ser>
        <c:dLbls>
          <c:dLblPos val="ctr"/>
          <c:showLegendKey val="0"/>
          <c:showVal val="1"/>
          <c:showCatName val="0"/>
          <c:showSerName val="0"/>
          <c:showPercent val="0"/>
          <c:showBubbleSize val="0"/>
        </c:dLbls>
        <c:gapWidth val="150"/>
        <c:overlap val="100"/>
        <c:axId val="1006146272"/>
        <c:axId val="1006154432"/>
      </c:barChart>
      <c:catAx>
        <c:axId val="10061462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3">
                    <a:lumMod val="50000"/>
                  </a:schemeClr>
                </a:solidFill>
                <a:latin typeface="+mn-lt"/>
                <a:ea typeface="+mn-ea"/>
                <a:cs typeface="+mn-cs"/>
              </a:defRPr>
            </a:pPr>
            <a:endParaRPr lang="en-US"/>
          </a:p>
        </c:txPr>
        <c:crossAx val="1006154432"/>
        <c:crosses val="autoZero"/>
        <c:auto val="1"/>
        <c:lblAlgn val="ctr"/>
        <c:lblOffset val="100"/>
        <c:noMultiLvlLbl val="0"/>
      </c:catAx>
      <c:valAx>
        <c:axId val="1006154432"/>
        <c:scaling>
          <c:orientation val="minMax"/>
        </c:scaling>
        <c:delete val="1"/>
        <c:axPos val="b"/>
        <c:numFmt formatCode="&quot;₹&quot;#,##0_);[Red]\(&quot;₹&quot;#,##0\)" sourceLinked="1"/>
        <c:majorTickMark val="none"/>
        <c:minorTickMark val="none"/>
        <c:tickLblPos val="nextTo"/>
        <c:crossAx val="100614627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DASHBOARD.xlsx]PIVOT TABLE!PivotTable3</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520445736434108"/>
          <c:y val="0.11736744639376218"/>
          <c:w val="0.8710363888888889"/>
          <c:h val="0.70786150793650793"/>
        </c:manualLayout>
      </c:layout>
      <c:barChart>
        <c:barDir val="col"/>
        <c:grouping val="clustered"/>
        <c:varyColors val="0"/>
        <c:ser>
          <c:idx val="0"/>
          <c:order val="0"/>
          <c:tx>
            <c:strRef>
              <c:f>'PIVOT TABLE'!$H$3</c:f>
              <c:strCache>
                <c:ptCount val="1"/>
                <c:pt idx="0">
                  <c:v>Total</c:v>
                </c:pt>
              </c:strCache>
            </c:strRef>
          </c:tx>
          <c:spPr>
            <a:solidFill>
              <a:schemeClr val="accent3">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TABLE'!$G$4:$G$10</c:f>
              <c:strCache>
                <c:ptCount val="6"/>
                <c:pt idx="0">
                  <c:v>David</c:v>
                </c:pt>
                <c:pt idx="1">
                  <c:v>John</c:v>
                </c:pt>
                <c:pt idx="2">
                  <c:v>Luis</c:v>
                </c:pt>
                <c:pt idx="3">
                  <c:v>Shelli</c:v>
                </c:pt>
                <c:pt idx="4">
                  <c:v>Sigal</c:v>
                </c:pt>
                <c:pt idx="5">
                  <c:v>Steven</c:v>
                </c:pt>
              </c:strCache>
            </c:strRef>
          </c:cat>
          <c:val>
            <c:numRef>
              <c:f>'PIVOT TABLE'!$H$4:$H$10</c:f>
              <c:numCache>
                <c:formatCode>#,##0.00_);[Red]\(#,##0.00\)</c:formatCode>
                <c:ptCount val="6"/>
                <c:pt idx="0">
                  <c:v>140955</c:v>
                </c:pt>
                <c:pt idx="1">
                  <c:v>124016</c:v>
                </c:pt>
                <c:pt idx="2">
                  <c:v>206373</c:v>
                </c:pt>
                <c:pt idx="3">
                  <c:v>33698</c:v>
                </c:pt>
                <c:pt idx="4">
                  <c:v>125037.5</c:v>
                </c:pt>
                <c:pt idx="5">
                  <c:v>199690</c:v>
                </c:pt>
              </c:numCache>
            </c:numRef>
          </c:val>
        </c:ser>
        <c:dLbls>
          <c:showLegendKey val="0"/>
          <c:showVal val="0"/>
          <c:showCatName val="0"/>
          <c:showSerName val="0"/>
          <c:showPercent val="0"/>
          <c:showBubbleSize val="0"/>
        </c:dLbls>
        <c:gapWidth val="219"/>
        <c:overlap val="-27"/>
        <c:axId val="1006148992"/>
        <c:axId val="1006147904"/>
      </c:barChart>
      <c:catAx>
        <c:axId val="10061489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3">
                    <a:lumMod val="50000"/>
                  </a:schemeClr>
                </a:solidFill>
                <a:latin typeface="+mn-lt"/>
                <a:ea typeface="+mn-ea"/>
                <a:cs typeface="+mn-cs"/>
              </a:defRPr>
            </a:pPr>
            <a:endParaRPr lang="en-US"/>
          </a:p>
        </c:txPr>
        <c:crossAx val="1006147904"/>
        <c:crosses val="autoZero"/>
        <c:auto val="1"/>
        <c:lblAlgn val="ctr"/>
        <c:lblOffset val="100"/>
        <c:noMultiLvlLbl val="0"/>
      </c:catAx>
      <c:valAx>
        <c:axId val="1006147904"/>
        <c:scaling>
          <c:orientation val="minMax"/>
        </c:scaling>
        <c:delete val="1"/>
        <c:axPos val="l"/>
        <c:numFmt formatCode="#,##0.00_);[Red]\(#,##0.00\)" sourceLinked="1"/>
        <c:majorTickMark val="out"/>
        <c:minorTickMark val="none"/>
        <c:tickLblPos val="nextTo"/>
        <c:crossAx val="100614899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image" Target="../media/image3.png"/><Relationship Id="rId7" Type="http://schemas.openxmlformats.org/officeDocument/2006/relationships/chart" Target="../charts/chart7.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0</xdr:colOff>
      <xdr:row>14</xdr:row>
      <xdr:rowOff>80962</xdr:rowOff>
    </xdr:from>
    <xdr:to>
      <xdr:col>3</xdr:col>
      <xdr:colOff>837750</xdr:colOff>
      <xdr:row>27</xdr:row>
      <xdr:rowOff>124462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33337</xdr:colOff>
      <xdr:row>15</xdr:row>
      <xdr:rowOff>71437</xdr:rowOff>
    </xdr:from>
    <xdr:to>
      <xdr:col>7</xdr:col>
      <xdr:colOff>871087</xdr:colOff>
      <xdr:row>28</xdr:row>
      <xdr:rowOff>114937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1028700</xdr:colOff>
      <xdr:row>15</xdr:row>
      <xdr:rowOff>61912</xdr:rowOff>
    </xdr:from>
    <xdr:to>
      <xdr:col>12</xdr:col>
      <xdr:colOff>190050</xdr:colOff>
      <xdr:row>28</xdr:row>
      <xdr:rowOff>105412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495300</xdr:colOff>
      <xdr:row>1</xdr:row>
      <xdr:rowOff>95250</xdr:rowOff>
    </xdr:from>
    <xdr:to>
      <xdr:col>17</xdr:col>
      <xdr:colOff>495300</xdr:colOff>
      <xdr:row>14</xdr:row>
      <xdr:rowOff>142875</xdr:rowOff>
    </xdr:to>
    <mc:AlternateContent xmlns:mc="http://schemas.openxmlformats.org/markup-compatibility/2006" xmlns:a14="http://schemas.microsoft.com/office/drawing/2010/main">
      <mc:Choice Requires="a14">
        <xdr:graphicFrame macro="">
          <xdr:nvGraphicFramePr>
            <xdr:cNvPr id="7" name="SalesMan"/>
            <xdr:cNvGraphicFramePr/>
          </xdr:nvGraphicFramePr>
          <xdr:xfrm>
            <a:off x="0" y="0"/>
            <a:ext cx="0" cy="0"/>
          </xdr:xfrm>
          <a:graphic>
            <a:graphicData uri="http://schemas.microsoft.com/office/drawing/2010/slicer">
              <sle:slicer xmlns:sle="http://schemas.microsoft.com/office/drawing/2010/slicer" name="SalesMan"/>
            </a:graphicData>
          </a:graphic>
        </xdr:graphicFrame>
      </mc:Choice>
      <mc:Fallback xmlns="">
        <xdr:sp macro="" textlink="">
          <xdr:nvSpPr>
            <xdr:cNvPr id="0" name=""/>
            <xdr:cNvSpPr>
              <a:spLocks noTextEdit="1"/>
            </xdr:cNvSpPr>
          </xdr:nvSpPr>
          <xdr:spPr>
            <a:xfrm>
              <a:off x="12592050" y="2857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485775</xdr:colOff>
      <xdr:row>1</xdr:row>
      <xdr:rowOff>85725</xdr:rowOff>
    </xdr:from>
    <xdr:to>
      <xdr:col>14</xdr:col>
      <xdr:colOff>276225</xdr:colOff>
      <xdr:row>14</xdr:row>
      <xdr:rowOff>133350</xdr:rowOff>
    </xdr:to>
    <mc:AlternateContent xmlns:mc="http://schemas.openxmlformats.org/markup-compatibility/2006" xmlns:a14="http://schemas.microsoft.com/office/drawing/2010/main">
      <mc:Choice Requires="a14">
        <xdr:graphicFrame macro="">
          <xdr:nvGraphicFramePr>
            <xdr:cNvPr id="8" name="Item"/>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10544175" y="2762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285750</xdr:colOff>
      <xdr:row>15</xdr:row>
      <xdr:rowOff>128587</xdr:rowOff>
    </xdr:from>
    <xdr:to>
      <xdr:col>19</xdr:col>
      <xdr:colOff>590550</xdr:colOff>
      <xdr:row>30</xdr:row>
      <xdr:rowOff>14287</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152400</xdr:rowOff>
    </xdr:from>
    <xdr:to>
      <xdr:col>18</xdr:col>
      <xdr:colOff>47624</xdr:colOff>
      <xdr:row>5</xdr:row>
      <xdr:rowOff>171900</xdr:rowOff>
    </xdr:to>
    <xdr:sp macro="" textlink="">
      <xdr:nvSpPr>
        <xdr:cNvPr id="2" name="Rounded Rectangle 1"/>
        <xdr:cNvSpPr/>
      </xdr:nvSpPr>
      <xdr:spPr>
        <a:xfrm>
          <a:off x="0" y="152400"/>
          <a:ext cx="11296649" cy="972000"/>
        </a:xfrm>
        <a:prstGeom prst="roundRect">
          <a:avLst/>
        </a:prstGeom>
        <a:solidFill>
          <a:schemeClr val="accent3">
            <a:lumMod val="60000"/>
            <a:lumOff val="40000"/>
          </a:schemeClr>
        </a:solidFill>
        <a:ln>
          <a:solidFill>
            <a:schemeClr val="accent3">
              <a:lumMod val="50000"/>
            </a:schemeClr>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5</xdr:row>
      <xdr:rowOff>152400</xdr:rowOff>
    </xdr:from>
    <xdr:to>
      <xdr:col>3</xdr:col>
      <xdr:colOff>439200</xdr:colOff>
      <xdr:row>10</xdr:row>
      <xdr:rowOff>63900</xdr:rowOff>
    </xdr:to>
    <xdr:sp macro="" textlink="">
      <xdr:nvSpPr>
        <xdr:cNvPr id="3" name="Rounded Rectangle 2"/>
        <xdr:cNvSpPr/>
      </xdr:nvSpPr>
      <xdr:spPr>
        <a:xfrm>
          <a:off x="0" y="1104900"/>
          <a:ext cx="2268000" cy="864000"/>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atin typeface="+mn-lt"/>
          </a:endParaRPr>
        </a:p>
      </xdr:txBody>
    </xdr:sp>
    <xdr:clientData/>
  </xdr:twoCellAnchor>
  <xdr:twoCellAnchor>
    <xdr:from>
      <xdr:col>0</xdr:col>
      <xdr:colOff>19050</xdr:colOff>
      <xdr:row>5</xdr:row>
      <xdr:rowOff>133350</xdr:rowOff>
    </xdr:from>
    <xdr:to>
      <xdr:col>3</xdr:col>
      <xdr:colOff>276225</xdr:colOff>
      <xdr:row>10</xdr:row>
      <xdr:rowOff>66675</xdr:rowOff>
    </xdr:to>
    <xdr:grpSp>
      <xdr:nvGrpSpPr>
        <xdr:cNvPr id="20" name="Group 19"/>
        <xdr:cNvGrpSpPr/>
      </xdr:nvGrpSpPr>
      <xdr:grpSpPr>
        <a:xfrm>
          <a:off x="19050" y="1105289"/>
          <a:ext cx="2094139" cy="905264"/>
          <a:chOff x="0" y="1038225"/>
          <a:chExt cx="2085975" cy="885825"/>
        </a:xfrm>
      </xdr:grpSpPr>
      <xdr:sp macro="" textlink="">
        <xdr:nvSpPr>
          <xdr:cNvPr id="4" name="Rounded Rectangle 3"/>
          <xdr:cNvSpPr/>
        </xdr:nvSpPr>
        <xdr:spPr>
          <a:xfrm>
            <a:off x="0" y="1038225"/>
            <a:ext cx="857250" cy="885825"/>
          </a:xfrm>
          <a:prstGeom prst="roundRect">
            <a:avLst/>
          </a:prstGeom>
          <a:solidFill>
            <a:schemeClr val="accent3">
              <a:lumMod val="60000"/>
              <a:lumOff val="40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 name="TextBox 4"/>
          <xdr:cNvSpPr txBox="1"/>
        </xdr:nvSpPr>
        <xdr:spPr>
          <a:xfrm>
            <a:off x="923925" y="1104900"/>
            <a:ext cx="1162050" cy="600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accent3">
                    <a:lumMod val="50000"/>
                  </a:schemeClr>
                </a:solidFill>
                <a:latin typeface="+mn-lt"/>
              </a:rPr>
              <a:t>SALES</a:t>
            </a:r>
            <a:r>
              <a:rPr lang="en-IN" sz="1100" b="1" baseline="0">
                <a:solidFill>
                  <a:schemeClr val="accent3">
                    <a:lumMod val="50000"/>
                  </a:schemeClr>
                </a:solidFill>
                <a:latin typeface="+mn-lt"/>
              </a:rPr>
              <a:t> AMOUNT</a:t>
            </a:r>
            <a:endParaRPr lang="en-IN" sz="1100" b="1">
              <a:solidFill>
                <a:schemeClr val="accent3">
                  <a:lumMod val="50000"/>
                </a:schemeClr>
              </a:solidFill>
              <a:latin typeface="+mn-lt"/>
            </a:endParaRPr>
          </a:p>
        </xdr:txBody>
      </xdr:sp>
    </xdr:grpSp>
    <xdr:clientData/>
  </xdr:twoCellAnchor>
  <xdr:twoCellAnchor>
    <xdr:from>
      <xdr:col>1</xdr:col>
      <xdr:colOff>390525</xdr:colOff>
      <xdr:row>7</xdr:row>
      <xdr:rowOff>57150</xdr:rowOff>
    </xdr:from>
    <xdr:to>
      <xdr:col>3</xdr:col>
      <xdr:colOff>304800</xdr:colOff>
      <xdr:row>8</xdr:row>
      <xdr:rowOff>95250</xdr:rowOff>
    </xdr:to>
    <xdr:sp macro="" textlink="SALEDATA!K4">
      <xdr:nvSpPr>
        <xdr:cNvPr id="6" name="TextBox 5"/>
        <xdr:cNvSpPr txBox="1"/>
      </xdr:nvSpPr>
      <xdr:spPr>
        <a:xfrm>
          <a:off x="1000125" y="1390650"/>
          <a:ext cx="113347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8F6C980-10D2-4E3F-9FC3-AE437AA295D2}" type="TxLink">
            <a:rPr lang="en-US" sz="1100" b="0" i="0" u="none" strike="noStrike">
              <a:solidFill>
                <a:srgbClr val="000000"/>
              </a:solidFill>
              <a:latin typeface="Calibri"/>
              <a:cs typeface="Calibri"/>
            </a:rPr>
            <a:pPr/>
            <a:t>1305675.50</a:t>
          </a:fld>
          <a:endParaRPr lang="en-IN" sz="1100"/>
        </a:p>
      </xdr:txBody>
    </xdr:sp>
    <xdr:clientData/>
  </xdr:twoCellAnchor>
  <xdr:twoCellAnchor>
    <xdr:from>
      <xdr:col>3</xdr:col>
      <xdr:colOff>495300</xdr:colOff>
      <xdr:row>5</xdr:row>
      <xdr:rowOff>142875</xdr:rowOff>
    </xdr:from>
    <xdr:to>
      <xdr:col>7</xdr:col>
      <xdr:colOff>324900</xdr:colOff>
      <xdr:row>10</xdr:row>
      <xdr:rowOff>54375</xdr:rowOff>
    </xdr:to>
    <xdr:sp macro="" textlink="">
      <xdr:nvSpPr>
        <xdr:cNvPr id="7" name="Rounded Rectangle 6"/>
        <xdr:cNvSpPr/>
      </xdr:nvSpPr>
      <xdr:spPr>
        <a:xfrm>
          <a:off x="2324100" y="1095375"/>
          <a:ext cx="2268000" cy="864000"/>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atin typeface="+mn-lt"/>
          </a:endParaRPr>
        </a:p>
      </xdr:txBody>
    </xdr:sp>
    <xdr:clientData/>
  </xdr:twoCellAnchor>
  <xdr:twoCellAnchor>
    <xdr:from>
      <xdr:col>4</xdr:col>
      <xdr:colOff>352425</xdr:colOff>
      <xdr:row>8</xdr:row>
      <xdr:rowOff>171450</xdr:rowOff>
    </xdr:from>
    <xdr:to>
      <xdr:col>6</xdr:col>
      <xdr:colOff>323850</xdr:colOff>
      <xdr:row>12</xdr:row>
      <xdr:rowOff>9525</xdr:rowOff>
    </xdr:to>
    <xdr:sp macro="" textlink="">
      <xdr:nvSpPr>
        <xdr:cNvPr id="8" name="TextBox 7"/>
        <xdr:cNvSpPr txBox="1"/>
      </xdr:nvSpPr>
      <xdr:spPr>
        <a:xfrm>
          <a:off x="2790825" y="1695450"/>
          <a:ext cx="1190625" cy="600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b="1">
            <a:solidFill>
              <a:schemeClr val="accent3">
                <a:lumMod val="50000"/>
              </a:schemeClr>
            </a:solidFill>
            <a:latin typeface="+mn-lt"/>
          </a:endParaRPr>
        </a:p>
      </xdr:txBody>
    </xdr:sp>
    <xdr:clientData/>
  </xdr:twoCellAnchor>
  <xdr:twoCellAnchor>
    <xdr:from>
      <xdr:col>7</xdr:col>
      <xdr:colOff>373178</xdr:colOff>
      <xdr:row>5</xdr:row>
      <xdr:rowOff>123825</xdr:rowOff>
    </xdr:from>
    <xdr:to>
      <xdr:col>11</xdr:col>
      <xdr:colOff>180323</xdr:colOff>
      <xdr:row>10</xdr:row>
      <xdr:rowOff>35325</xdr:rowOff>
    </xdr:to>
    <xdr:sp macro="" textlink="">
      <xdr:nvSpPr>
        <xdr:cNvPr id="10" name="Rounded Rectangle 9"/>
        <xdr:cNvSpPr/>
      </xdr:nvSpPr>
      <xdr:spPr>
        <a:xfrm>
          <a:off x="4640378" y="1076325"/>
          <a:ext cx="2245545" cy="864000"/>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atin typeface="+mn-lt"/>
          </a:endParaRPr>
        </a:p>
      </xdr:txBody>
    </xdr:sp>
    <xdr:clientData/>
  </xdr:twoCellAnchor>
  <xdr:twoCellAnchor>
    <xdr:from>
      <xdr:col>3</xdr:col>
      <xdr:colOff>518594</xdr:colOff>
      <xdr:row>5</xdr:row>
      <xdr:rowOff>133350</xdr:rowOff>
    </xdr:from>
    <xdr:to>
      <xdr:col>7</xdr:col>
      <xdr:colOff>219075</xdr:colOff>
      <xdr:row>10</xdr:row>
      <xdr:rowOff>66675</xdr:rowOff>
    </xdr:to>
    <xdr:grpSp>
      <xdr:nvGrpSpPr>
        <xdr:cNvPr id="19" name="Group 18"/>
        <xdr:cNvGrpSpPr/>
      </xdr:nvGrpSpPr>
      <xdr:grpSpPr>
        <a:xfrm>
          <a:off x="2355558" y="1105289"/>
          <a:ext cx="2149767" cy="905264"/>
          <a:chOff x="2404544" y="1123950"/>
          <a:chExt cx="2138881" cy="885825"/>
        </a:xfrm>
      </xdr:grpSpPr>
      <xdr:sp macro="" textlink="">
        <xdr:nvSpPr>
          <xdr:cNvPr id="9" name="Rounded Rectangle 8"/>
          <xdr:cNvSpPr/>
        </xdr:nvSpPr>
        <xdr:spPr>
          <a:xfrm>
            <a:off x="2404544" y="1123950"/>
            <a:ext cx="848762" cy="885825"/>
          </a:xfrm>
          <a:prstGeom prst="roundRect">
            <a:avLst/>
          </a:prstGeom>
          <a:solidFill>
            <a:schemeClr val="accent3">
              <a:lumMod val="60000"/>
              <a:lumOff val="40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7" name="TextBox 16"/>
          <xdr:cNvSpPr txBox="1"/>
        </xdr:nvSpPr>
        <xdr:spPr>
          <a:xfrm>
            <a:off x="3352800" y="1162050"/>
            <a:ext cx="11620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accent3">
                    <a:lumMod val="50000"/>
                  </a:schemeClr>
                </a:solidFill>
              </a:rPr>
              <a:t>AVERAGE SALES</a:t>
            </a:r>
          </a:p>
          <a:p>
            <a:r>
              <a:rPr lang="en-IN" sz="1100" b="1">
                <a:solidFill>
                  <a:schemeClr val="accent3">
                    <a:lumMod val="50000"/>
                  </a:schemeClr>
                </a:solidFill>
              </a:rPr>
              <a:t> </a:t>
            </a:r>
          </a:p>
        </xdr:txBody>
      </xdr:sp>
      <xdr:sp macro="" textlink="SALEDATA!K10">
        <xdr:nvSpPr>
          <xdr:cNvPr id="18" name="TextBox 17"/>
          <xdr:cNvSpPr txBox="1"/>
        </xdr:nvSpPr>
        <xdr:spPr>
          <a:xfrm>
            <a:off x="3543300" y="1419225"/>
            <a:ext cx="1000125" cy="200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D3053BF-7D30-4B47-AC75-9D7760FAE20A}" type="TxLink">
              <a:rPr lang="en-US" sz="1100" b="0" i="0" u="none" strike="noStrike">
                <a:solidFill>
                  <a:srgbClr val="000000"/>
                </a:solidFill>
                <a:latin typeface="Calibri"/>
                <a:cs typeface="Calibri"/>
              </a:rPr>
              <a:pPr/>
              <a:t> 581.01 </a:t>
            </a:fld>
            <a:endParaRPr lang="en-IN" sz="1100"/>
          </a:p>
        </xdr:txBody>
      </xdr:sp>
    </xdr:grpSp>
    <xdr:clientData/>
  </xdr:twoCellAnchor>
  <xdr:twoCellAnchor>
    <xdr:from>
      <xdr:col>7</xdr:col>
      <xdr:colOff>385244</xdr:colOff>
      <xdr:row>5</xdr:row>
      <xdr:rowOff>123825</xdr:rowOff>
    </xdr:from>
    <xdr:to>
      <xdr:col>9</xdr:col>
      <xdr:colOff>14806</xdr:colOff>
      <xdr:row>10</xdr:row>
      <xdr:rowOff>57150</xdr:rowOff>
    </xdr:to>
    <xdr:sp macro="" textlink="">
      <xdr:nvSpPr>
        <xdr:cNvPr id="15" name="Rounded Rectangle 14"/>
        <xdr:cNvSpPr/>
      </xdr:nvSpPr>
      <xdr:spPr>
        <a:xfrm>
          <a:off x="4652444" y="1076325"/>
          <a:ext cx="848762" cy="885825"/>
        </a:xfrm>
        <a:prstGeom prst="roundRect">
          <a:avLst/>
        </a:prstGeom>
        <a:solidFill>
          <a:schemeClr val="accent3">
            <a:lumMod val="60000"/>
            <a:lumOff val="40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438150</xdr:colOff>
      <xdr:row>6</xdr:row>
      <xdr:rowOff>28575</xdr:rowOff>
    </xdr:from>
    <xdr:to>
      <xdr:col>11</xdr:col>
      <xdr:colOff>133350</xdr:colOff>
      <xdr:row>7</xdr:row>
      <xdr:rowOff>28575</xdr:rowOff>
    </xdr:to>
    <xdr:sp macro="" textlink="">
      <xdr:nvSpPr>
        <xdr:cNvPr id="21" name="TextBox 20"/>
        <xdr:cNvSpPr txBox="1"/>
      </xdr:nvSpPr>
      <xdr:spPr>
        <a:xfrm>
          <a:off x="5924550" y="1171575"/>
          <a:ext cx="914400" cy="190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accent3">
                  <a:lumMod val="50000"/>
                </a:schemeClr>
              </a:solidFill>
            </a:rPr>
            <a:t>UNITS</a:t>
          </a:r>
        </a:p>
      </xdr:txBody>
    </xdr:sp>
    <xdr:clientData/>
  </xdr:twoCellAnchor>
  <xdr:twoCellAnchor>
    <xdr:from>
      <xdr:col>9</xdr:col>
      <xdr:colOff>485775</xdr:colOff>
      <xdr:row>7</xdr:row>
      <xdr:rowOff>85725</xdr:rowOff>
    </xdr:from>
    <xdr:to>
      <xdr:col>11</xdr:col>
      <xdr:colOff>95250</xdr:colOff>
      <xdr:row>8</xdr:row>
      <xdr:rowOff>123825</xdr:rowOff>
    </xdr:to>
    <xdr:sp macro="" textlink="SALEDATA!K8">
      <xdr:nvSpPr>
        <xdr:cNvPr id="22" name="TextBox 21"/>
        <xdr:cNvSpPr txBox="1"/>
      </xdr:nvSpPr>
      <xdr:spPr>
        <a:xfrm>
          <a:off x="5972175" y="1419225"/>
          <a:ext cx="828675"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E0F2F1E-69EC-4B03-8527-24E193F521EB}" type="TxLink">
            <a:rPr lang="en-US" sz="1100" b="0" i="0" u="none" strike="noStrike">
              <a:solidFill>
                <a:srgbClr val="000000"/>
              </a:solidFill>
              <a:latin typeface="Calibri"/>
              <a:cs typeface="Calibri"/>
            </a:rPr>
            <a:pPr/>
            <a:t>2121</a:t>
          </a:fld>
          <a:endParaRPr lang="en-IN" sz="1100"/>
        </a:p>
      </xdr:txBody>
    </xdr:sp>
    <xdr:clientData/>
  </xdr:twoCellAnchor>
  <xdr:twoCellAnchor>
    <xdr:from>
      <xdr:col>11</xdr:col>
      <xdr:colOff>238125</xdr:colOff>
      <xdr:row>5</xdr:row>
      <xdr:rowOff>130968</xdr:rowOff>
    </xdr:from>
    <xdr:to>
      <xdr:col>15</xdr:col>
      <xdr:colOff>67725</xdr:colOff>
      <xdr:row>10</xdr:row>
      <xdr:rowOff>71043</xdr:rowOff>
    </xdr:to>
    <xdr:grpSp>
      <xdr:nvGrpSpPr>
        <xdr:cNvPr id="28" name="Group 27"/>
        <xdr:cNvGrpSpPr/>
      </xdr:nvGrpSpPr>
      <xdr:grpSpPr>
        <a:xfrm>
          <a:off x="6973661" y="1102907"/>
          <a:ext cx="2278885" cy="912014"/>
          <a:chOff x="7086600" y="1104900"/>
          <a:chExt cx="2268000" cy="892575"/>
        </a:xfrm>
      </xdr:grpSpPr>
      <xdr:sp macro="" textlink="">
        <xdr:nvSpPr>
          <xdr:cNvPr id="12" name="Rounded Rectangle 11"/>
          <xdr:cNvSpPr/>
        </xdr:nvSpPr>
        <xdr:spPr>
          <a:xfrm>
            <a:off x="7086600" y="1133475"/>
            <a:ext cx="2268000" cy="864000"/>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atin typeface="+mn-lt"/>
            </a:endParaRPr>
          </a:p>
        </xdr:txBody>
      </xdr:sp>
      <xdr:sp macro="" textlink="">
        <xdr:nvSpPr>
          <xdr:cNvPr id="13" name="Rounded Rectangle 12"/>
          <xdr:cNvSpPr/>
        </xdr:nvSpPr>
        <xdr:spPr>
          <a:xfrm>
            <a:off x="7090844" y="1104900"/>
            <a:ext cx="848762" cy="885825"/>
          </a:xfrm>
          <a:prstGeom prst="roundRect">
            <a:avLst/>
          </a:prstGeom>
          <a:solidFill>
            <a:schemeClr val="accent3">
              <a:lumMod val="60000"/>
              <a:lumOff val="40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4" name="TextBox 23"/>
          <xdr:cNvSpPr txBox="1"/>
        </xdr:nvSpPr>
        <xdr:spPr>
          <a:xfrm>
            <a:off x="8267700" y="1200150"/>
            <a:ext cx="771525" cy="200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accent3">
                    <a:lumMod val="50000"/>
                  </a:schemeClr>
                </a:solidFill>
              </a:rPr>
              <a:t>PROFIT</a:t>
            </a:r>
          </a:p>
        </xdr:txBody>
      </xdr:sp>
      <xdr:sp macro="" textlink="SALEDATA!K6">
        <xdr:nvSpPr>
          <xdr:cNvPr id="27" name="TextBox 26"/>
          <xdr:cNvSpPr txBox="1"/>
        </xdr:nvSpPr>
        <xdr:spPr>
          <a:xfrm>
            <a:off x="8172852" y="1466850"/>
            <a:ext cx="952500" cy="190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84F2810-D645-4EC5-8D69-A8A197237A7D}" type="TxLink">
              <a:rPr lang="en-US" sz="1100" b="0" i="0" u="none" strike="noStrike">
                <a:solidFill>
                  <a:srgbClr val="000000"/>
                </a:solidFill>
                <a:effectLst/>
                <a:latin typeface="Calibri"/>
                <a:ea typeface="+mn-ea"/>
                <a:cs typeface="Calibri"/>
              </a:rPr>
              <a:pPr/>
              <a:t>142617.00</a:t>
            </a:fld>
            <a:endParaRPr lang="en-IN" sz="1100"/>
          </a:p>
        </xdr:txBody>
      </xdr:sp>
    </xdr:grpSp>
    <xdr:clientData/>
  </xdr:twoCellAnchor>
  <xdr:twoCellAnchor editAs="oneCell">
    <xdr:from>
      <xdr:col>0</xdr:col>
      <xdr:colOff>228600</xdr:colOff>
      <xdr:row>6</xdr:row>
      <xdr:rowOff>180975</xdr:rowOff>
    </xdr:from>
    <xdr:to>
      <xdr:col>0</xdr:col>
      <xdr:colOff>588600</xdr:colOff>
      <xdr:row>8</xdr:row>
      <xdr:rowOff>159975</xdr:rowOff>
    </xdr:to>
    <xdr:pic>
      <xdr:nvPicPr>
        <xdr:cNvPr id="23" name="Picture 2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8600" y="1323975"/>
          <a:ext cx="360000" cy="360000"/>
        </a:xfrm>
        <a:prstGeom prst="rect">
          <a:avLst/>
        </a:prstGeom>
      </xdr:spPr>
    </xdr:pic>
    <xdr:clientData/>
  </xdr:twoCellAnchor>
  <xdr:twoCellAnchor editAs="oneCell">
    <xdr:from>
      <xdr:col>4</xdr:col>
      <xdr:colOff>123825</xdr:colOff>
      <xdr:row>6</xdr:row>
      <xdr:rowOff>123825</xdr:rowOff>
    </xdr:from>
    <xdr:to>
      <xdr:col>4</xdr:col>
      <xdr:colOff>555825</xdr:colOff>
      <xdr:row>8</xdr:row>
      <xdr:rowOff>174825</xdr:rowOff>
    </xdr:to>
    <xdr:pic>
      <xdr:nvPicPr>
        <xdr:cNvPr id="26" name="Picture 25"/>
        <xdr:cNvPicPr>
          <a:picLocks noChangeAspect="1"/>
        </xdr:cNvPicPr>
      </xdr:nvPicPr>
      <xdr:blipFill>
        <a:blip xmlns:r="http://schemas.openxmlformats.org/officeDocument/2006/relationships" r:embed="rId2" cstate="print">
          <a:duotone>
            <a:prstClr val="black"/>
            <a:schemeClr val="accent5">
              <a:tint val="45000"/>
              <a:satMod val="400000"/>
            </a:schemeClr>
          </a:duotone>
          <a:extLst>
            <a:ext uri="{28A0092B-C50C-407E-A947-70E740481C1C}">
              <a14:useLocalDpi xmlns:a14="http://schemas.microsoft.com/office/drawing/2010/main" val="0"/>
            </a:ext>
          </a:extLst>
        </a:blip>
        <a:stretch>
          <a:fillRect/>
        </a:stretch>
      </xdr:blipFill>
      <xdr:spPr>
        <a:xfrm>
          <a:off x="2562225" y="1266825"/>
          <a:ext cx="432000" cy="432000"/>
        </a:xfrm>
        <a:prstGeom prst="rect">
          <a:avLst/>
        </a:prstGeom>
      </xdr:spPr>
    </xdr:pic>
    <xdr:clientData/>
  </xdr:twoCellAnchor>
  <xdr:twoCellAnchor editAs="oneCell">
    <xdr:from>
      <xdr:col>8</xdr:col>
      <xdr:colOff>28575</xdr:colOff>
      <xdr:row>7</xdr:row>
      <xdr:rowOff>0</xdr:rowOff>
    </xdr:from>
    <xdr:to>
      <xdr:col>8</xdr:col>
      <xdr:colOff>388575</xdr:colOff>
      <xdr:row>8</xdr:row>
      <xdr:rowOff>169500</xdr:rowOff>
    </xdr:to>
    <xdr:pic>
      <xdr:nvPicPr>
        <xdr:cNvPr id="29" name="Picture 28"/>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905375" y="1333500"/>
          <a:ext cx="360000" cy="360000"/>
        </a:xfrm>
        <a:prstGeom prst="rect">
          <a:avLst/>
        </a:prstGeom>
      </xdr:spPr>
    </xdr:pic>
    <xdr:clientData/>
  </xdr:twoCellAnchor>
  <xdr:twoCellAnchor editAs="oneCell">
    <xdr:from>
      <xdr:col>11</xdr:col>
      <xdr:colOff>381000</xdr:colOff>
      <xdr:row>6</xdr:row>
      <xdr:rowOff>57150</xdr:rowOff>
    </xdr:from>
    <xdr:to>
      <xdr:col>12</xdr:col>
      <xdr:colOff>383400</xdr:colOff>
      <xdr:row>9</xdr:row>
      <xdr:rowOff>97650</xdr:rowOff>
    </xdr:to>
    <xdr:pic>
      <xdr:nvPicPr>
        <xdr:cNvPr id="33" name="Picture 32"/>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086600" y="1200150"/>
          <a:ext cx="612000" cy="612000"/>
        </a:xfrm>
        <a:prstGeom prst="rect">
          <a:avLst/>
        </a:prstGeom>
      </xdr:spPr>
    </xdr:pic>
    <xdr:clientData/>
  </xdr:twoCellAnchor>
  <xdr:twoCellAnchor>
    <xdr:from>
      <xdr:col>4</xdr:col>
      <xdr:colOff>504824</xdr:colOff>
      <xdr:row>1</xdr:row>
      <xdr:rowOff>19050</xdr:rowOff>
    </xdr:from>
    <xdr:to>
      <xdr:col>13</xdr:col>
      <xdr:colOff>0</xdr:colOff>
      <xdr:row>4</xdr:row>
      <xdr:rowOff>161925</xdr:rowOff>
    </xdr:to>
    <xdr:sp macro="" textlink="">
      <xdr:nvSpPr>
        <xdr:cNvPr id="34" name="TextBox 33"/>
        <xdr:cNvSpPr txBox="1"/>
      </xdr:nvSpPr>
      <xdr:spPr>
        <a:xfrm rot="10800000" flipV="1">
          <a:off x="2943224" y="209550"/>
          <a:ext cx="4981576" cy="714375"/>
        </a:xfrm>
        <a:prstGeom prst="rect">
          <a:avLst/>
        </a:prstGeom>
        <a:solidFill>
          <a:schemeClr val="accent3">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600">
              <a:solidFill>
                <a:schemeClr val="accent3">
                  <a:lumMod val="50000"/>
                </a:schemeClr>
              </a:solidFill>
              <a:latin typeface="Bahnschrift SemiBold Condensed" panose="020B0502040204020203" pitchFamily="34" charset="0"/>
            </a:rPr>
            <a:t>Sales Data Dashboard</a:t>
          </a:r>
        </a:p>
      </xdr:txBody>
    </xdr:sp>
    <xdr:clientData/>
  </xdr:twoCellAnchor>
  <xdr:twoCellAnchor editAs="oneCell">
    <xdr:from>
      <xdr:col>15</xdr:col>
      <xdr:colOff>171450</xdr:colOff>
      <xdr:row>6</xdr:row>
      <xdr:rowOff>9525</xdr:rowOff>
    </xdr:from>
    <xdr:to>
      <xdr:col>17</xdr:col>
      <xdr:colOff>504825</xdr:colOff>
      <xdr:row>9</xdr:row>
      <xdr:rowOff>171449</xdr:rowOff>
    </xdr:to>
    <mc:AlternateContent xmlns:mc="http://schemas.openxmlformats.org/markup-compatibility/2006" xmlns:a14="http://schemas.microsoft.com/office/drawing/2010/main">
      <mc:Choice Requires="a14">
        <xdr:graphicFrame macro="">
          <xdr:nvGraphicFramePr>
            <xdr:cNvPr id="36"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9279731" y="1152525"/>
              <a:ext cx="1821657" cy="7334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104776</xdr:rowOff>
    </xdr:from>
    <xdr:to>
      <xdr:col>3</xdr:col>
      <xdr:colOff>19050</xdr:colOff>
      <xdr:row>19</xdr:row>
      <xdr:rowOff>133350</xdr:rowOff>
    </xdr:to>
    <mc:AlternateContent xmlns:mc="http://schemas.openxmlformats.org/markup-compatibility/2006" xmlns:a14="http://schemas.microsoft.com/office/drawing/2010/main">
      <mc:Choice Requires="a14">
        <xdr:graphicFrame macro="">
          <xdr:nvGraphicFramePr>
            <xdr:cNvPr id="37" name="Item 1"/>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0" y="2009776"/>
              <a:ext cx="1840706" cy="17430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142875</xdr:rowOff>
    </xdr:from>
    <xdr:to>
      <xdr:col>3</xdr:col>
      <xdr:colOff>0</xdr:colOff>
      <xdr:row>33</xdr:row>
      <xdr:rowOff>0</xdr:rowOff>
    </xdr:to>
    <mc:AlternateContent xmlns:mc="http://schemas.openxmlformats.org/markup-compatibility/2006" xmlns:a14="http://schemas.microsoft.com/office/drawing/2010/main">
      <mc:Choice Requires="a14">
        <xdr:graphicFrame macro="">
          <xdr:nvGraphicFramePr>
            <xdr:cNvPr id="38" name="SalesMan 1"/>
            <xdr:cNvGraphicFramePr/>
          </xdr:nvGraphicFramePr>
          <xdr:xfrm>
            <a:off x="0" y="0"/>
            <a:ext cx="0" cy="0"/>
          </xdr:xfrm>
          <a:graphic>
            <a:graphicData uri="http://schemas.microsoft.com/office/drawing/2010/slicer">
              <sle:slicer xmlns:sle="http://schemas.microsoft.com/office/drawing/2010/slicer" name="SalesMan 1"/>
            </a:graphicData>
          </a:graphic>
        </xdr:graphicFrame>
      </mc:Choice>
      <mc:Fallback xmlns="">
        <xdr:sp macro="" textlink="">
          <xdr:nvSpPr>
            <xdr:cNvPr id="0" name=""/>
            <xdr:cNvSpPr>
              <a:spLocks noTextEdit="1"/>
            </xdr:cNvSpPr>
          </xdr:nvSpPr>
          <xdr:spPr>
            <a:xfrm>
              <a:off x="0" y="3762375"/>
              <a:ext cx="1821656"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19216</xdr:colOff>
      <xdr:row>10</xdr:row>
      <xdr:rowOff>95585</xdr:rowOff>
    </xdr:from>
    <xdr:to>
      <xdr:col>10</xdr:col>
      <xdr:colOff>447675</xdr:colOff>
      <xdr:row>23</xdr:row>
      <xdr:rowOff>12033</xdr:rowOff>
    </xdr:to>
    <xdr:sp macro="" textlink="">
      <xdr:nvSpPr>
        <xdr:cNvPr id="39" name="Rounded Rectangle 38"/>
        <xdr:cNvSpPr/>
      </xdr:nvSpPr>
      <xdr:spPr>
        <a:xfrm>
          <a:off x="1848016" y="2000585"/>
          <a:ext cx="4695659" cy="2392948"/>
        </a:xfrm>
        <a:prstGeom prst="roundRect">
          <a:avLst/>
        </a:prstGeom>
        <a:solidFill>
          <a:schemeClr val="bg1"/>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3">
                <a:lumMod val="50000"/>
              </a:schemeClr>
            </a:solidFill>
          </a:endParaRPr>
        </a:p>
      </xdr:txBody>
    </xdr:sp>
    <xdr:clientData/>
  </xdr:twoCellAnchor>
  <xdr:twoCellAnchor>
    <xdr:from>
      <xdr:col>3</xdr:col>
      <xdr:colOff>181142</xdr:colOff>
      <xdr:row>10</xdr:row>
      <xdr:rowOff>162259</xdr:rowOff>
    </xdr:from>
    <xdr:to>
      <xdr:col>9</xdr:col>
      <xdr:colOff>314827</xdr:colOff>
      <xdr:row>14</xdr:row>
      <xdr:rowOff>78707</xdr:rowOff>
    </xdr:to>
    <xdr:sp macro="" textlink="">
      <xdr:nvSpPr>
        <xdr:cNvPr id="40" name="TextBox 39"/>
        <xdr:cNvSpPr txBox="1"/>
      </xdr:nvSpPr>
      <xdr:spPr>
        <a:xfrm>
          <a:off x="2009942" y="2067259"/>
          <a:ext cx="3791285" cy="6784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accent3">
                  <a:lumMod val="50000"/>
                </a:schemeClr>
              </a:solidFill>
            </a:rPr>
            <a:t>UNITS</a:t>
          </a:r>
          <a:r>
            <a:rPr lang="en-IN" sz="1800" b="1" baseline="0">
              <a:solidFill>
                <a:schemeClr val="accent3">
                  <a:lumMod val="50000"/>
                </a:schemeClr>
              </a:solidFill>
            </a:rPr>
            <a:t> BY ITEM</a:t>
          </a:r>
          <a:endParaRPr lang="en-IN" sz="1800" b="1">
            <a:solidFill>
              <a:schemeClr val="accent3">
                <a:lumMod val="50000"/>
              </a:schemeClr>
            </a:solidFill>
          </a:endParaRPr>
        </a:p>
      </xdr:txBody>
    </xdr:sp>
    <xdr:clientData/>
  </xdr:twoCellAnchor>
  <xdr:twoCellAnchor>
    <xdr:from>
      <xdr:col>10</xdr:col>
      <xdr:colOff>495466</xdr:colOff>
      <xdr:row>10</xdr:row>
      <xdr:rowOff>57485</xdr:rowOff>
    </xdr:from>
    <xdr:to>
      <xdr:col>18</xdr:col>
      <xdr:colOff>9525</xdr:colOff>
      <xdr:row>22</xdr:row>
      <xdr:rowOff>164433</xdr:rowOff>
    </xdr:to>
    <xdr:sp macro="" textlink="">
      <xdr:nvSpPr>
        <xdr:cNvPr id="42" name="Rounded Rectangle 41"/>
        <xdr:cNvSpPr/>
      </xdr:nvSpPr>
      <xdr:spPr>
        <a:xfrm>
          <a:off x="6591466" y="1962485"/>
          <a:ext cx="4667084" cy="2392948"/>
        </a:xfrm>
        <a:prstGeom prst="roundRect">
          <a:avLst/>
        </a:prstGeom>
        <a:solidFill>
          <a:schemeClr val="bg1"/>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19217</xdr:colOff>
      <xdr:row>10</xdr:row>
      <xdr:rowOff>152734</xdr:rowOff>
    </xdr:from>
    <xdr:to>
      <xdr:col>16</xdr:col>
      <xdr:colOff>486277</xdr:colOff>
      <xdr:row>14</xdr:row>
      <xdr:rowOff>69182</xdr:rowOff>
    </xdr:to>
    <xdr:sp macro="" textlink="">
      <xdr:nvSpPr>
        <xdr:cNvPr id="43" name="TextBox 42"/>
        <xdr:cNvSpPr txBox="1"/>
      </xdr:nvSpPr>
      <xdr:spPr>
        <a:xfrm>
          <a:off x="6724817" y="2057734"/>
          <a:ext cx="3791285" cy="6784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accent3">
                  <a:lumMod val="50000"/>
                </a:schemeClr>
              </a:solidFill>
            </a:rPr>
            <a:t>SALES</a:t>
          </a:r>
          <a:r>
            <a:rPr lang="en-IN" sz="1800" b="1" baseline="0">
              <a:solidFill>
                <a:schemeClr val="accent3">
                  <a:lumMod val="50000"/>
                </a:schemeClr>
              </a:solidFill>
            </a:rPr>
            <a:t> AMOUNT BY REGION</a:t>
          </a:r>
          <a:endParaRPr lang="en-IN" sz="1800" b="1">
            <a:solidFill>
              <a:schemeClr val="accent3">
                <a:lumMod val="50000"/>
              </a:schemeClr>
            </a:solidFill>
          </a:endParaRPr>
        </a:p>
      </xdr:txBody>
    </xdr:sp>
    <xdr:clientData/>
  </xdr:twoCellAnchor>
  <xdr:twoCellAnchor>
    <xdr:from>
      <xdr:col>3</xdr:col>
      <xdr:colOff>39077</xdr:colOff>
      <xdr:row>23</xdr:row>
      <xdr:rowOff>62931</xdr:rowOff>
    </xdr:from>
    <xdr:to>
      <xdr:col>10</xdr:col>
      <xdr:colOff>472438</xdr:colOff>
      <xdr:row>35</xdr:row>
      <xdr:rowOff>169879</xdr:rowOff>
    </xdr:to>
    <xdr:sp macro="" textlink="">
      <xdr:nvSpPr>
        <xdr:cNvPr id="44" name="Rounded Rectangle 43"/>
        <xdr:cNvSpPr/>
      </xdr:nvSpPr>
      <xdr:spPr>
        <a:xfrm>
          <a:off x="1872190" y="4403096"/>
          <a:ext cx="4710625" cy="2371382"/>
        </a:xfrm>
        <a:prstGeom prst="roundRect">
          <a:avLst/>
        </a:prstGeom>
        <a:solidFill>
          <a:schemeClr val="bg1"/>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3">
                <a:lumMod val="50000"/>
              </a:schemeClr>
            </a:solidFill>
          </a:endParaRPr>
        </a:p>
      </xdr:txBody>
    </xdr:sp>
    <xdr:clientData/>
  </xdr:twoCellAnchor>
  <xdr:twoCellAnchor>
    <xdr:from>
      <xdr:col>10</xdr:col>
      <xdr:colOff>530201</xdr:colOff>
      <xdr:row>23</xdr:row>
      <xdr:rowOff>20741</xdr:rowOff>
    </xdr:from>
    <xdr:to>
      <xdr:col>18</xdr:col>
      <xdr:colOff>72835</xdr:colOff>
      <xdr:row>35</xdr:row>
      <xdr:rowOff>127689</xdr:rowOff>
    </xdr:to>
    <xdr:sp macro="" textlink="">
      <xdr:nvSpPr>
        <xdr:cNvPr id="45" name="Rounded Rectangle 44"/>
        <xdr:cNvSpPr/>
      </xdr:nvSpPr>
      <xdr:spPr>
        <a:xfrm>
          <a:off x="6601080" y="4354093"/>
          <a:ext cx="4681947" cy="2367827"/>
        </a:xfrm>
        <a:prstGeom prst="roundRect">
          <a:avLst/>
        </a:prstGeom>
        <a:solidFill>
          <a:schemeClr val="bg1"/>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114466</xdr:colOff>
      <xdr:row>12</xdr:row>
      <xdr:rowOff>86060</xdr:rowOff>
    </xdr:from>
    <xdr:to>
      <xdr:col>9</xdr:col>
      <xdr:colOff>594466</xdr:colOff>
      <xdr:row>22</xdr:row>
      <xdr:rowOff>161060</xdr:rowOff>
    </xdr:to>
    <xdr:graphicFrame macro="">
      <xdr:nvGraphicFramePr>
        <xdr:cNvPr id="46" name="Chart 4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600241</xdr:colOff>
      <xdr:row>12</xdr:row>
      <xdr:rowOff>76535</xdr:rowOff>
    </xdr:from>
    <xdr:to>
      <xdr:col>16</xdr:col>
      <xdr:colOff>266416</xdr:colOff>
      <xdr:row>25</xdr:row>
      <xdr:rowOff>120035</xdr:rowOff>
    </xdr:to>
    <xdr:graphicFrame macro="">
      <xdr:nvGraphicFramePr>
        <xdr:cNvPr id="47" name="Chart 4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202046</xdr:colOff>
      <xdr:row>23</xdr:row>
      <xdr:rowOff>144318</xdr:rowOff>
    </xdr:from>
    <xdr:to>
      <xdr:col>8</xdr:col>
      <xdr:colOff>72159</xdr:colOff>
      <xdr:row>26</xdr:row>
      <xdr:rowOff>158750</xdr:rowOff>
    </xdr:to>
    <xdr:sp macro="" textlink="">
      <xdr:nvSpPr>
        <xdr:cNvPr id="48" name="TextBox 47"/>
        <xdr:cNvSpPr txBox="1"/>
      </xdr:nvSpPr>
      <xdr:spPr>
        <a:xfrm>
          <a:off x="2020455" y="4459432"/>
          <a:ext cx="2900795" cy="57727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accent3">
                  <a:lumMod val="50000"/>
                </a:schemeClr>
              </a:solidFill>
            </a:rPr>
            <a:t>SALES</a:t>
          </a:r>
          <a:r>
            <a:rPr lang="en-IN" sz="1800" b="1" baseline="0">
              <a:solidFill>
                <a:schemeClr val="accent3">
                  <a:lumMod val="50000"/>
                </a:schemeClr>
              </a:solidFill>
            </a:rPr>
            <a:t> AMOUNT BY ITEM</a:t>
          </a:r>
          <a:endParaRPr lang="en-IN" sz="1800" b="1">
            <a:solidFill>
              <a:schemeClr val="accent3">
                <a:lumMod val="50000"/>
              </a:schemeClr>
            </a:solidFill>
          </a:endParaRPr>
        </a:p>
      </xdr:txBody>
    </xdr:sp>
    <xdr:clientData/>
  </xdr:twoCellAnchor>
  <xdr:twoCellAnchor>
    <xdr:from>
      <xdr:col>4</xdr:col>
      <xdr:colOff>344596</xdr:colOff>
      <xdr:row>25</xdr:row>
      <xdr:rowOff>98874</xdr:rowOff>
    </xdr:from>
    <xdr:to>
      <xdr:col>10</xdr:col>
      <xdr:colOff>170370</xdr:colOff>
      <xdr:row>37</xdr:row>
      <xdr:rowOff>174440</xdr:rowOff>
    </xdr:to>
    <xdr:graphicFrame macro="">
      <xdr:nvGraphicFramePr>
        <xdr:cNvPr id="49" name="Chart 4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59994</xdr:colOff>
      <xdr:row>23</xdr:row>
      <xdr:rowOff>146538</xdr:rowOff>
    </xdr:from>
    <xdr:to>
      <xdr:col>16</xdr:col>
      <xdr:colOff>504460</xdr:colOff>
      <xdr:row>26</xdr:row>
      <xdr:rowOff>169770</xdr:rowOff>
    </xdr:to>
    <xdr:sp macro="" textlink="">
      <xdr:nvSpPr>
        <xdr:cNvPr id="50" name="TextBox 49"/>
        <xdr:cNvSpPr txBox="1"/>
      </xdr:nvSpPr>
      <xdr:spPr>
        <a:xfrm>
          <a:off x="6737961" y="4479890"/>
          <a:ext cx="3762515" cy="5884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accent3">
                  <a:lumMod val="50000"/>
                </a:schemeClr>
              </a:solidFill>
            </a:rPr>
            <a:t>SALES AMOUNT BY SALES MAN</a:t>
          </a:r>
        </a:p>
      </xdr:txBody>
    </xdr:sp>
    <xdr:clientData/>
  </xdr:twoCellAnchor>
  <xdr:twoCellAnchor>
    <xdr:from>
      <xdr:col>11</xdr:col>
      <xdr:colOff>477865</xdr:colOff>
      <xdr:row>25</xdr:row>
      <xdr:rowOff>125412</xdr:rowOff>
    </xdr:from>
    <xdr:to>
      <xdr:col>16</xdr:col>
      <xdr:colOff>255816</xdr:colOff>
      <xdr:row>35</xdr:row>
      <xdr:rowOff>149346</xdr:rowOff>
    </xdr:to>
    <xdr:graphicFrame macro="">
      <xdr:nvGraphicFramePr>
        <xdr:cNvPr id="51" name="Chart 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348 G3" refreshedDate="45507.536809259262" createdVersion="5" refreshedVersion="5" minRefreshableVersion="3" recordCount="43">
  <cacheSource type="worksheet">
    <worksheetSource name="Table1"/>
  </cacheSource>
  <cacheFields count="9">
    <cacheField name="OrderDate" numFmtId="165">
      <sharedItems containsSemiMixedTypes="0" containsNonDate="0" containsDate="1" containsString="0" minDate="2018-01-06T00:00:00" maxDate="2019-12-22T00:00:00"/>
    </cacheField>
    <cacheField name="Region" numFmtId="0">
      <sharedItems count="3">
        <s v="East"/>
        <s v="Central"/>
        <s v="West"/>
      </sharedItems>
    </cacheField>
    <cacheField name="Manager" numFmtId="0">
      <sharedItems/>
    </cacheField>
    <cacheField name="SalesMan" numFmtId="0">
      <sharedItems count="11">
        <s v="Alexander"/>
        <s v="Shelli"/>
        <s v="Luis"/>
        <s v="David"/>
        <s v="Stephen"/>
        <s v="Steven"/>
        <s v="Michael"/>
        <s v="Sigal"/>
        <s v="Diana"/>
        <s v="Karen"/>
        <s v="John"/>
      </sharedItems>
    </cacheField>
    <cacheField name="Item" numFmtId="0">
      <sharedItems count="5">
        <s v="Television"/>
        <s v="Home Theater"/>
        <s v="Cell Phone"/>
        <s v="Desk"/>
        <s v="Video Games"/>
      </sharedItems>
    </cacheField>
    <cacheField name="Units" numFmtId="0">
      <sharedItems containsSemiMixedTypes="0" containsString="0" containsNumber="1" containsInteger="1" minValue="2" maxValue="96"/>
    </cacheField>
    <cacheField name="Unit Price" numFmtId="164">
      <sharedItems containsSemiMixedTypes="0" containsString="0" containsNumber="1" minValue="58.5" maxValue="1198"/>
    </cacheField>
    <cacheField name="Sale Amount" numFmtId="166">
      <sharedItems containsSemiMixedTypes="0" containsString="0" containsNumber="1" minValue="250" maxValue="113810"/>
    </cacheField>
    <cacheField name="Profit" numFmtId="44">
      <sharedItems containsSemiMixedTypes="0" containsString="0" containsNumber="1" containsInteger="1" minValue="4" maxValue="9216"/>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3">
  <r>
    <d v="2018-01-06T00:00:00"/>
    <x v="0"/>
    <s v="Martha"/>
    <x v="0"/>
    <x v="0"/>
    <n v="95"/>
    <n v="1198"/>
    <n v="113810"/>
    <n v="9025"/>
  </r>
  <r>
    <d v="2018-01-23T00:00:00"/>
    <x v="1"/>
    <s v="Hermann"/>
    <x v="1"/>
    <x v="1"/>
    <n v="50"/>
    <n v="500"/>
    <n v="25000"/>
    <n v="2500"/>
  </r>
  <r>
    <d v="2018-02-09T00:00:00"/>
    <x v="1"/>
    <s v="Hermann"/>
    <x v="2"/>
    <x v="0"/>
    <n v="36"/>
    <n v="1198"/>
    <n v="43128"/>
    <n v="1296"/>
  </r>
  <r>
    <d v="2018-02-26T00:00:00"/>
    <x v="1"/>
    <s v="Timothy"/>
    <x v="3"/>
    <x v="2"/>
    <n v="27"/>
    <n v="225"/>
    <n v="6075"/>
    <n v="729"/>
  </r>
  <r>
    <d v="2018-03-15T00:00:00"/>
    <x v="2"/>
    <s v="Timothy"/>
    <x v="4"/>
    <x v="0"/>
    <n v="56"/>
    <n v="1198"/>
    <n v="67088"/>
    <n v="3136"/>
  </r>
  <r>
    <d v="2018-04-01T00:00:00"/>
    <x v="0"/>
    <s v="Martha"/>
    <x v="0"/>
    <x v="1"/>
    <n v="60"/>
    <n v="500"/>
    <n v="30000"/>
    <n v="3600"/>
  </r>
  <r>
    <d v="2018-04-18T00:00:00"/>
    <x v="1"/>
    <s v="Martha"/>
    <x v="5"/>
    <x v="0"/>
    <n v="75"/>
    <n v="1198"/>
    <n v="89850"/>
    <n v="5625"/>
  </r>
  <r>
    <d v="2018-05-05T00:00:00"/>
    <x v="1"/>
    <s v="Hermann"/>
    <x v="2"/>
    <x v="0"/>
    <n v="90"/>
    <n v="1198"/>
    <n v="107820"/>
    <n v="8100"/>
  </r>
  <r>
    <d v="2018-05-22T00:00:00"/>
    <x v="2"/>
    <s v="Douglas"/>
    <x v="6"/>
    <x v="0"/>
    <n v="32"/>
    <n v="1198"/>
    <n v="38336"/>
    <n v="1024"/>
  </r>
  <r>
    <d v="2018-06-08T00:00:00"/>
    <x v="0"/>
    <s v="Martha"/>
    <x v="0"/>
    <x v="1"/>
    <n v="60"/>
    <n v="500"/>
    <n v="30000"/>
    <n v="3600"/>
  </r>
  <r>
    <d v="2018-06-25T00:00:00"/>
    <x v="1"/>
    <s v="Hermann"/>
    <x v="7"/>
    <x v="0"/>
    <n v="90"/>
    <n v="1198"/>
    <n v="107820"/>
    <n v="8100"/>
  </r>
  <r>
    <d v="2018-07-12T00:00:00"/>
    <x v="0"/>
    <s v="Martha"/>
    <x v="8"/>
    <x v="1"/>
    <n v="29"/>
    <n v="500"/>
    <n v="14500"/>
    <n v="841"/>
  </r>
  <r>
    <d v="2018-07-29T00:00:00"/>
    <x v="0"/>
    <s v="Douglas"/>
    <x v="9"/>
    <x v="1"/>
    <n v="81"/>
    <n v="500"/>
    <n v="40500"/>
    <n v="6561"/>
  </r>
  <r>
    <d v="2018-08-15T00:00:00"/>
    <x v="0"/>
    <s v="Martha"/>
    <x v="0"/>
    <x v="0"/>
    <n v="35"/>
    <n v="1198"/>
    <n v="41930"/>
    <n v="1225"/>
  </r>
  <r>
    <d v="2018-09-01T00:00:00"/>
    <x v="1"/>
    <s v="Douglas"/>
    <x v="10"/>
    <x v="3"/>
    <n v="2"/>
    <n v="125"/>
    <n v="250"/>
    <n v="4"/>
  </r>
  <r>
    <d v="2018-09-18T00:00:00"/>
    <x v="0"/>
    <s v="Martha"/>
    <x v="0"/>
    <x v="4"/>
    <n v="16"/>
    <n v="58.5"/>
    <n v="936"/>
    <n v="256"/>
  </r>
  <r>
    <d v="2018-10-05T00:00:00"/>
    <x v="1"/>
    <s v="Hermann"/>
    <x v="7"/>
    <x v="1"/>
    <n v="28"/>
    <n v="500"/>
    <n v="14000"/>
    <n v="784"/>
  </r>
  <r>
    <d v="2018-10-22T00:00:00"/>
    <x v="0"/>
    <s v="Martha"/>
    <x v="0"/>
    <x v="2"/>
    <n v="64"/>
    <n v="225"/>
    <n v="14400"/>
    <n v="4096"/>
  </r>
  <r>
    <d v="2018-11-08T00:00:00"/>
    <x v="0"/>
    <s v="Douglas"/>
    <x v="9"/>
    <x v="2"/>
    <n v="15"/>
    <n v="225"/>
    <n v="3375"/>
    <n v="225"/>
  </r>
  <r>
    <d v="2018-11-25T00:00:00"/>
    <x v="1"/>
    <s v="Hermann"/>
    <x v="1"/>
    <x v="4"/>
    <n v="96"/>
    <n v="58.5"/>
    <n v="5616"/>
    <n v="9216"/>
  </r>
  <r>
    <d v="2018-12-12T00:00:00"/>
    <x v="1"/>
    <s v="Douglas"/>
    <x v="10"/>
    <x v="0"/>
    <n v="67"/>
    <n v="1198"/>
    <n v="80266"/>
    <n v="4489"/>
  </r>
  <r>
    <d v="2018-12-29T00:00:00"/>
    <x v="0"/>
    <s v="Douglas"/>
    <x v="9"/>
    <x v="4"/>
    <n v="74"/>
    <n v="58.5"/>
    <n v="4329"/>
    <n v="5476"/>
  </r>
  <r>
    <d v="2019-01-15T00:00:00"/>
    <x v="1"/>
    <s v="Timothy"/>
    <x v="3"/>
    <x v="1"/>
    <n v="46"/>
    <n v="500"/>
    <n v="23000"/>
    <n v="2116"/>
  </r>
  <r>
    <d v="2019-02-01T00:00:00"/>
    <x v="1"/>
    <s v="Douglas"/>
    <x v="10"/>
    <x v="1"/>
    <n v="87"/>
    <n v="500"/>
    <n v="43500"/>
    <n v="7569"/>
  </r>
  <r>
    <d v="2019-02-18T00:00:00"/>
    <x v="0"/>
    <s v="Martha"/>
    <x v="0"/>
    <x v="1"/>
    <n v="4"/>
    <n v="500"/>
    <n v="2000"/>
    <n v="16"/>
  </r>
  <r>
    <d v="2019-03-07T00:00:00"/>
    <x v="2"/>
    <s v="Timothy"/>
    <x v="4"/>
    <x v="1"/>
    <n v="7"/>
    <n v="500"/>
    <n v="3500"/>
    <n v="49"/>
  </r>
  <r>
    <d v="2019-03-24T00:00:00"/>
    <x v="1"/>
    <s v="Hermann"/>
    <x v="2"/>
    <x v="4"/>
    <n v="50"/>
    <n v="58.5"/>
    <n v="2925"/>
    <n v="2500"/>
  </r>
  <r>
    <d v="2019-04-10T00:00:00"/>
    <x v="1"/>
    <s v="Martha"/>
    <x v="5"/>
    <x v="0"/>
    <n v="66"/>
    <n v="1198"/>
    <n v="79068"/>
    <n v="4356"/>
  </r>
  <r>
    <d v="2019-04-27T00:00:00"/>
    <x v="0"/>
    <s v="Martha"/>
    <x v="8"/>
    <x v="2"/>
    <n v="96"/>
    <n v="225"/>
    <n v="21600"/>
    <n v="9216"/>
  </r>
  <r>
    <d v="2019-05-14T00:00:00"/>
    <x v="1"/>
    <s v="Timothy"/>
    <x v="3"/>
    <x v="0"/>
    <n v="53"/>
    <n v="1198"/>
    <n v="63494"/>
    <n v="2809"/>
  </r>
  <r>
    <d v="2019-05-31T00:00:00"/>
    <x v="1"/>
    <s v="Timothy"/>
    <x v="3"/>
    <x v="1"/>
    <n v="80"/>
    <n v="500"/>
    <n v="40000"/>
    <n v="6400"/>
  </r>
  <r>
    <d v="2019-06-17T00:00:00"/>
    <x v="1"/>
    <s v="Hermann"/>
    <x v="1"/>
    <x v="3"/>
    <n v="5"/>
    <n v="125"/>
    <n v="625"/>
    <n v="25"/>
  </r>
  <r>
    <d v="2019-07-04T00:00:00"/>
    <x v="0"/>
    <s v="Martha"/>
    <x v="0"/>
    <x v="4"/>
    <n v="62"/>
    <n v="58.5"/>
    <n v="3627"/>
    <n v="3844"/>
  </r>
  <r>
    <d v="2019-07-21T00:00:00"/>
    <x v="1"/>
    <s v="Hermann"/>
    <x v="7"/>
    <x v="4"/>
    <n v="55"/>
    <n v="58.5"/>
    <n v="3217.5"/>
    <n v="3025"/>
  </r>
  <r>
    <d v="2019-08-07T00:00:00"/>
    <x v="1"/>
    <s v="Hermann"/>
    <x v="1"/>
    <x v="4"/>
    <n v="42"/>
    <n v="58.5"/>
    <n v="2457"/>
    <n v="1764"/>
  </r>
  <r>
    <d v="2019-08-24T00:00:00"/>
    <x v="2"/>
    <s v="Timothy"/>
    <x v="4"/>
    <x v="3"/>
    <n v="3"/>
    <n v="125"/>
    <n v="375"/>
    <n v="9"/>
  </r>
  <r>
    <d v="2019-09-10T00:00:00"/>
    <x v="1"/>
    <s v="Timothy"/>
    <x v="3"/>
    <x v="0"/>
    <n v="7"/>
    <n v="1198"/>
    <n v="8386"/>
    <n v="49"/>
  </r>
  <r>
    <d v="2019-09-27T00:00:00"/>
    <x v="2"/>
    <s v="Timothy"/>
    <x v="4"/>
    <x v="2"/>
    <n v="76"/>
    <n v="225"/>
    <n v="17100"/>
    <n v="5776"/>
  </r>
  <r>
    <d v="2019-10-14T00:00:00"/>
    <x v="2"/>
    <s v="Douglas"/>
    <x v="6"/>
    <x v="1"/>
    <n v="57"/>
    <n v="500"/>
    <n v="28500"/>
    <n v="3249"/>
  </r>
  <r>
    <d v="2019-10-31T00:00:00"/>
    <x v="1"/>
    <s v="Martha"/>
    <x v="5"/>
    <x v="0"/>
    <n v="14"/>
    <n v="1198"/>
    <n v="16772"/>
    <n v="196"/>
  </r>
  <r>
    <d v="2019-11-17T00:00:00"/>
    <x v="1"/>
    <s v="Hermann"/>
    <x v="2"/>
    <x v="1"/>
    <n v="11"/>
    <n v="500"/>
    <n v="5500"/>
    <n v="121"/>
  </r>
  <r>
    <d v="2019-12-04T00:00:00"/>
    <x v="1"/>
    <s v="Hermann"/>
    <x v="2"/>
    <x v="1"/>
    <n v="94"/>
    <n v="500"/>
    <n v="47000"/>
    <n v="8836"/>
  </r>
  <r>
    <d v="2019-12-21T00:00:00"/>
    <x v="1"/>
    <s v="Martha"/>
    <x v="5"/>
    <x v="1"/>
    <n v="28"/>
    <n v="500"/>
    <n v="14000"/>
    <n v="7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3">
  <location ref="D3:E9" firstHeaderRow="1" firstDataRow="1" firstDataCol="1"/>
  <pivotFields count="9">
    <pivotField numFmtId="165" showAll="0"/>
    <pivotField showAll="0">
      <items count="4">
        <item x="1"/>
        <item h="1" x="0"/>
        <item h="1" x="2"/>
        <item t="default"/>
      </items>
    </pivotField>
    <pivotField showAll="0"/>
    <pivotField showAll="0"/>
    <pivotField axis="axisRow" showAll="0">
      <items count="6">
        <item x="2"/>
        <item x="3"/>
        <item x="1"/>
        <item x="0"/>
        <item x="4"/>
        <item t="default"/>
      </items>
    </pivotField>
    <pivotField showAll="0"/>
    <pivotField numFmtId="164" showAll="0"/>
    <pivotField dataField="1" numFmtId="166" showAll="0"/>
    <pivotField numFmtId="44" showAll="0"/>
  </pivotFields>
  <rowFields count="1">
    <field x="4"/>
  </rowFields>
  <rowItems count="6">
    <i>
      <x/>
    </i>
    <i>
      <x v="1"/>
    </i>
    <i>
      <x v="2"/>
    </i>
    <i>
      <x v="3"/>
    </i>
    <i>
      <x v="4"/>
    </i>
    <i t="grand">
      <x/>
    </i>
  </rowItems>
  <colItems count="1">
    <i/>
  </colItems>
  <dataFields count="1">
    <dataField name="Sum of Sale Amount" fld="7" baseField="4" baseItem="0" numFmtId="6"/>
  </dataFields>
  <chartFormats count="12">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4" count="1" selected="0">
            <x v="4"/>
          </reference>
        </references>
      </pivotArea>
    </chartFormat>
    <chartFormat chart="10" format="2">
      <pivotArea type="data" outline="0" fieldPosition="0">
        <references count="2">
          <reference field="4294967294" count="1" selected="0">
            <x v="0"/>
          </reference>
          <reference field="4" count="1" selected="0">
            <x v="1"/>
          </reference>
        </references>
      </pivotArea>
    </chartFormat>
    <chartFormat chart="10" format="3">
      <pivotArea type="data" outline="0" fieldPosition="0">
        <references count="2">
          <reference field="4294967294" count="1" selected="0">
            <x v="0"/>
          </reference>
          <reference field="4" count="1" selected="0">
            <x v="0"/>
          </reference>
        </references>
      </pivotArea>
    </chartFormat>
    <chartFormat chart="10" format="4">
      <pivotArea type="data" outline="0" fieldPosition="0">
        <references count="2">
          <reference field="4294967294" count="1" selected="0">
            <x v="0"/>
          </reference>
          <reference field="4" count="1" selected="0">
            <x v="3"/>
          </reference>
        </references>
      </pivotArea>
    </chartFormat>
    <chartFormat chart="10" format="5">
      <pivotArea type="data" outline="0" fieldPosition="0">
        <references count="2">
          <reference field="4294967294" count="1" selected="0">
            <x v="0"/>
          </reference>
          <reference field="4" count="1" selected="0">
            <x v="2"/>
          </reference>
        </references>
      </pivotArea>
    </chartFormat>
    <chartFormat chart="12" format="12" series="1">
      <pivotArea type="data" outline="0" fieldPosition="0">
        <references count="1">
          <reference field="4294967294" count="1" selected="0">
            <x v="0"/>
          </reference>
        </references>
      </pivotArea>
    </chartFormat>
    <chartFormat chart="12" format="13">
      <pivotArea type="data" outline="0" fieldPosition="0">
        <references count="2">
          <reference field="4294967294" count="1" selected="0">
            <x v="0"/>
          </reference>
          <reference field="4" count="1" selected="0">
            <x v="0"/>
          </reference>
        </references>
      </pivotArea>
    </chartFormat>
    <chartFormat chart="12" format="14">
      <pivotArea type="data" outline="0" fieldPosition="0">
        <references count="2">
          <reference field="4294967294" count="1" selected="0">
            <x v="0"/>
          </reference>
          <reference field="4" count="1" selected="0">
            <x v="1"/>
          </reference>
        </references>
      </pivotArea>
    </chartFormat>
    <chartFormat chart="12" format="15">
      <pivotArea type="data" outline="0" fieldPosition="0">
        <references count="2">
          <reference field="4294967294" count="1" selected="0">
            <x v="0"/>
          </reference>
          <reference field="4" count="1" selected="0">
            <x v="2"/>
          </reference>
        </references>
      </pivotArea>
    </chartFormat>
    <chartFormat chart="12" format="16">
      <pivotArea type="data" outline="0" fieldPosition="0">
        <references count="2">
          <reference field="4294967294" count="1" selected="0">
            <x v="0"/>
          </reference>
          <reference field="4" count="1" selected="0">
            <x v="3"/>
          </reference>
        </references>
      </pivotArea>
    </chartFormat>
    <chartFormat chart="12" format="17">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B5" firstHeaderRow="1" firstDataRow="1" firstDataCol="1"/>
  <pivotFields count="9">
    <pivotField numFmtId="165" showAll="0"/>
    <pivotField axis="axisRow" showAll="0">
      <items count="4">
        <item x="1"/>
        <item h="1" x="0"/>
        <item h="1" x="2"/>
        <item t="default"/>
      </items>
    </pivotField>
    <pivotField showAll="0"/>
    <pivotField showAll="0">
      <items count="12">
        <item h="1" x="0"/>
        <item x="3"/>
        <item h="1" x="8"/>
        <item h="1" x="10"/>
        <item h="1" x="9"/>
        <item h="1" x="2"/>
        <item h="1" x="6"/>
        <item h="1" x="1"/>
        <item h="1" x="7"/>
        <item h="1" x="4"/>
        <item h="1" x="5"/>
        <item t="default"/>
      </items>
    </pivotField>
    <pivotField showAll="0">
      <items count="6">
        <item x="2"/>
        <item x="3"/>
        <item x="1"/>
        <item x="0"/>
        <item x="4"/>
        <item t="default"/>
      </items>
    </pivotField>
    <pivotField showAll="0"/>
    <pivotField numFmtId="164" showAll="0"/>
    <pivotField dataField="1" numFmtId="166" showAll="0"/>
    <pivotField numFmtId="44" showAll="0"/>
  </pivotFields>
  <rowFields count="1">
    <field x="1"/>
  </rowFields>
  <rowItems count="2">
    <i>
      <x/>
    </i>
    <i t="grand">
      <x/>
    </i>
  </rowItems>
  <colItems count="1">
    <i/>
  </colItems>
  <dataFields count="1">
    <dataField name="Sum of Sale Amount" fld="7" baseField="1" baseItem="0" numFmtId="7"/>
  </dataFields>
  <chartFormats count="10">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 count="1" selected="0">
            <x v="0"/>
          </reference>
        </references>
      </pivotArea>
    </chartFormat>
    <chartFormat chart="2" format="2">
      <pivotArea type="data" outline="0" fieldPosition="0">
        <references count="2">
          <reference field="4294967294" count="1" selected="0">
            <x v="0"/>
          </reference>
          <reference field="1" count="1" selected="0">
            <x v="2"/>
          </reference>
        </references>
      </pivotArea>
    </chartFormat>
    <chartFormat chart="2" format="3">
      <pivotArea type="data" outline="0" fieldPosition="0">
        <references count="2">
          <reference field="4294967294" count="1" selected="0">
            <x v="0"/>
          </reference>
          <reference field="1"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1" count="1" selected="0">
            <x v="2"/>
          </reference>
        </references>
      </pivotArea>
    </chartFormat>
    <chartFormat chart="4" format="8">
      <pivotArea type="data" outline="0" fieldPosition="0">
        <references count="2">
          <reference field="4294967294" count="1" selected="0">
            <x v="0"/>
          </reference>
          <reference field="1" count="1" selected="0">
            <x v="0"/>
          </reference>
        </references>
      </pivotArea>
    </chartFormat>
    <chartFormat chart="4" format="9">
      <pivotArea type="data" outline="0" fieldPosition="0">
        <references count="2">
          <reference field="4294967294" count="1" selected="0">
            <x v="0"/>
          </reference>
          <reference field="1" count="1" selected="0">
            <x v="1"/>
          </reference>
        </references>
      </pivotArea>
    </chartFormat>
    <chartFormat chart="2" format="4">
      <pivotArea type="data" outline="0" fieldPosition="0">
        <references count="1">
          <reference field="4294967294" count="1" selected="0">
            <x v="0"/>
          </reference>
        </references>
      </pivotArea>
    </chartFormat>
    <chartFormat chart="4" format="10">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J3:K9" firstHeaderRow="1" firstDataRow="1" firstDataCol="1"/>
  <pivotFields count="9">
    <pivotField numFmtId="165" showAll="0"/>
    <pivotField showAll="0">
      <items count="4">
        <item x="1"/>
        <item h="1" x="0"/>
        <item h="1" x="2"/>
        <item t="default"/>
      </items>
    </pivotField>
    <pivotField showAll="0"/>
    <pivotField showAll="0"/>
    <pivotField axis="axisRow" showAll="0">
      <items count="6">
        <item x="2"/>
        <item x="3"/>
        <item x="1"/>
        <item x="0"/>
        <item x="4"/>
        <item t="default"/>
      </items>
    </pivotField>
    <pivotField dataField="1" showAll="0"/>
    <pivotField numFmtId="164" showAll="0"/>
    <pivotField numFmtId="166" showAll="0"/>
    <pivotField numFmtId="44" showAll="0"/>
  </pivotFields>
  <rowFields count="1">
    <field x="4"/>
  </rowFields>
  <rowItems count="6">
    <i>
      <x/>
    </i>
    <i>
      <x v="1"/>
    </i>
    <i>
      <x v="2"/>
    </i>
    <i>
      <x v="3"/>
    </i>
    <i>
      <x v="4"/>
    </i>
    <i t="grand">
      <x/>
    </i>
  </rowItems>
  <colItems count="1">
    <i/>
  </colItems>
  <dataFields count="1">
    <dataField name="Sum of Units" fld="5" baseField="0" baseItem="0"/>
  </dataField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G3:H10" firstHeaderRow="1" firstDataRow="1" firstDataCol="1"/>
  <pivotFields count="9">
    <pivotField numFmtId="165" showAll="0"/>
    <pivotField showAll="0">
      <items count="4">
        <item x="1"/>
        <item h="1" x="0"/>
        <item h="1" x="2"/>
        <item t="default"/>
      </items>
    </pivotField>
    <pivotField showAll="0"/>
    <pivotField axis="axisRow" showAll="0">
      <items count="12">
        <item x="0"/>
        <item x="3"/>
        <item x="8"/>
        <item x="10"/>
        <item x="9"/>
        <item x="2"/>
        <item x="6"/>
        <item x="1"/>
        <item x="7"/>
        <item x="4"/>
        <item x="5"/>
        <item t="default"/>
      </items>
    </pivotField>
    <pivotField showAll="0">
      <items count="6">
        <item x="2"/>
        <item x="3"/>
        <item x="1"/>
        <item x="0"/>
        <item x="4"/>
        <item t="default"/>
      </items>
    </pivotField>
    <pivotField showAll="0"/>
    <pivotField numFmtId="164" showAll="0"/>
    <pivotField dataField="1" numFmtId="166" showAll="0"/>
    <pivotField numFmtId="44" showAll="0"/>
  </pivotFields>
  <rowFields count="1">
    <field x="3"/>
  </rowFields>
  <rowItems count="7">
    <i>
      <x v="1"/>
    </i>
    <i>
      <x v="3"/>
    </i>
    <i>
      <x v="5"/>
    </i>
    <i>
      <x v="7"/>
    </i>
    <i>
      <x v="8"/>
    </i>
    <i>
      <x v="10"/>
    </i>
    <i t="grand">
      <x/>
    </i>
  </rowItems>
  <colItems count="1">
    <i/>
  </colItems>
  <dataFields count="1">
    <dataField name="Sum of Sale Amount" fld="7" baseField="3" baseItem="0" numFmtId="4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Man" sourceName="SalesMan">
  <pivotTables>
    <pivotTable tabId="15" name="PivotTable1"/>
  </pivotTables>
  <data>
    <tabular pivotCacheId="1">
      <items count="11">
        <i x="3" s="1"/>
        <i x="10"/>
        <i x="2"/>
        <i x="1"/>
        <i x="7"/>
        <i x="5"/>
        <i x="0" nd="1"/>
        <i x="8" nd="1"/>
        <i x="9" nd="1"/>
        <i x="6" nd="1"/>
        <i x="4"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tem" sourceName="Item">
  <pivotTables>
    <pivotTable tabId="15" name="PivotTable1"/>
    <pivotTable tabId="15" name="PivotTable2"/>
    <pivotTable tabId="15" name="PivotTable3"/>
    <pivotTable tabId="15" name="PivotTable4"/>
  </pivotTables>
  <data>
    <tabular pivotCacheId="1">
      <items count="5">
        <i x="2" s="1"/>
        <i x="3" s="1"/>
        <i x="1" s="1"/>
        <i x="0"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15" name="PivotTable1"/>
    <pivotTable tabId="15" name="PivotTable2"/>
    <pivotTable tabId="15" name="PivotTable3"/>
    <pivotTable tabId="15" name="PivotTable4"/>
  </pivotTables>
  <data>
    <tabular pivotCacheId="1">
      <items count="3">
        <i x="1" s="1"/>
        <i x="0"/>
        <i x="2"/>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Man" cache="Slicer_SalesMan" caption="SalesMan" rowHeight="241300"/>
  <slicer name="Item" cache="Slicer_Item" caption="Item"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alesMan 1" cache="Slicer_SalesMan" caption="SalesMan" style="SlicerStyleLight3" rowHeight="241300"/>
  <slicer name="Item 1" cache="Slicer_Item" caption="Item" style="SlicerStyleLight3" rowHeight="241300"/>
  <slicer name="Region 1" cache="Slicer_Region" caption="Region" columnCount="2" showCaption="0" style="SlicerStyleLight3" rowHeight="241300"/>
</slicers>
</file>

<file path=xl/tables/table1.xml><?xml version="1.0" encoding="utf-8"?>
<table xmlns="http://schemas.openxmlformats.org/spreadsheetml/2006/main" id="1" name="Table1" displayName="Table1" ref="A1:I44" totalsRowShown="0">
  <autoFilter ref="A1:I44"/>
  <tableColumns count="9">
    <tableColumn id="1" name="OrderDate" dataDxfId="7"/>
    <tableColumn id="2" name="Region" dataDxfId="6"/>
    <tableColumn id="3" name="Manager"/>
    <tableColumn id="4" name="SalesMan" dataDxfId="5"/>
    <tableColumn id="5" name="Item" dataDxfId="4"/>
    <tableColumn id="6" name="Units" dataDxfId="3"/>
    <tableColumn id="7" name="Unit Price" dataDxfId="2" dataCellStyle="Comma"/>
    <tableColumn id="8" name="Sale Amount" dataDxfId="1">
      <calculatedColumnFormula>F2*G2</calculatedColumnFormula>
    </tableColumn>
    <tableColumn id="9" name="Profit" dataDxfId="0" dataCellStyle="Currency">
      <calculatedColumnFormula>H2/G2*F2</calculatedColumnFormula>
    </tableColumn>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6"/>
  <sheetViews>
    <sheetView topLeftCell="A2" workbookViewId="0">
      <selection sqref="A1:I44"/>
    </sheetView>
  </sheetViews>
  <sheetFormatPr defaultRowHeight="15" x14ac:dyDescent="0.25"/>
  <cols>
    <col min="1" max="1" width="12.42578125" style="1" customWidth="1"/>
    <col min="2" max="2" width="9.28515625" style="1" customWidth="1"/>
    <col min="3" max="3" width="15.28515625" style="8" customWidth="1"/>
    <col min="4" max="4" width="15.28515625" style="6" customWidth="1"/>
    <col min="5" max="5" width="16.85546875" style="1" customWidth="1"/>
    <col min="6" max="6" width="9.5703125" style="1" customWidth="1"/>
    <col min="7" max="7" width="12.7109375" style="1" customWidth="1"/>
    <col min="8" max="8" width="14.5703125" style="1" customWidth="1"/>
    <col min="9" max="9" width="12.140625" style="1" bestFit="1" customWidth="1"/>
    <col min="10" max="10" width="9.140625" style="1"/>
    <col min="11" max="11" width="14.28515625" style="1" bestFit="1" customWidth="1"/>
    <col min="12" max="16384" width="9.140625" style="1"/>
  </cols>
  <sheetData>
    <row r="1" spans="1:11" ht="15.75" thickBot="1" x14ac:dyDescent="0.3">
      <c r="A1" s="1" t="s">
        <v>4</v>
      </c>
      <c r="B1" s="1" t="s">
        <v>0</v>
      </c>
      <c r="C1" s="8" t="s">
        <v>24</v>
      </c>
      <c r="D1" s="6" t="s">
        <v>8</v>
      </c>
      <c r="E1" s="1" t="s">
        <v>1</v>
      </c>
      <c r="F1" s="1" t="s">
        <v>2</v>
      </c>
      <c r="G1" s="5" t="s">
        <v>30</v>
      </c>
      <c r="H1" s="1" t="s">
        <v>29</v>
      </c>
      <c r="I1" s="1" t="s">
        <v>31</v>
      </c>
    </row>
    <row r="2" spans="1:11" ht="15.75" thickBot="1" x14ac:dyDescent="0.3">
      <c r="A2" s="2">
        <v>43106</v>
      </c>
      <c r="B2" s="3" t="s">
        <v>7</v>
      </c>
      <c r="C2" s="10" t="s">
        <v>25</v>
      </c>
      <c r="D2" s="7" t="s">
        <v>17</v>
      </c>
      <c r="E2" s="4" t="s">
        <v>9</v>
      </c>
      <c r="F2" s="3">
        <v>95</v>
      </c>
      <c r="G2" s="5">
        <v>1198</v>
      </c>
      <c r="H2" s="17">
        <f>F2*G2</f>
        <v>113810</v>
      </c>
      <c r="I2" s="16">
        <f>H2/G2*F2</f>
        <v>9025</v>
      </c>
    </row>
    <row r="3" spans="1:11" ht="15.75" thickBot="1" x14ac:dyDescent="0.3">
      <c r="A3" s="2">
        <v>43123</v>
      </c>
      <c r="B3" s="3" t="s">
        <v>5</v>
      </c>
      <c r="C3" s="10" t="s">
        <v>28</v>
      </c>
      <c r="D3" s="7" t="s">
        <v>18</v>
      </c>
      <c r="E3" s="4" t="s">
        <v>12</v>
      </c>
      <c r="F3" s="3">
        <v>50</v>
      </c>
      <c r="G3" s="5">
        <v>500</v>
      </c>
      <c r="H3" s="17">
        <f t="shared" ref="H3:H44" si="0">F3*G3</f>
        <v>25000</v>
      </c>
      <c r="I3" s="16">
        <f t="shared" ref="I3:I44" si="1">H3/G3*F3</f>
        <v>2500</v>
      </c>
      <c r="K3" s="29" t="s">
        <v>32</v>
      </c>
    </row>
    <row r="4" spans="1:11" ht="15.75" thickBot="1" x14ac:dyDescent="0.3">
      <c r="A4" s="2">
        <v>43140</v>
      </c>
      <c r="B4" s="3" t="s">
        <v>5</v>
      </c>
      <c r="C4" s="10" t="s">
        <v>28</v>
      </c>
      <c r="D4" s="7" t="s">
        <v>16</v>
      </c>
      <c r="E4" s="4" t="s">
        <v>9</v>
      </c>
      <c r="F4" s="3">
        <v>36</v>
      </c>
      <c r="G4" s="5">
        <v>1198</v>
      </c>
      <c r="H4" s="17">
        <f t="shared" si="0"/>
        <v>43128</v>
      </c>
      <c r="I4" s="16">
        <f t="shared" si="1"/>
        <v>1296</v>
      </c>
      <c r="K4" s="27">
        <f>SUM(H2:H44)</f>
        <v>1305675.5</v>
      </c>
    </row>
    <row r="5" spans="1:11" ht="15.75" thickBot="1" x14ac:dyDescent="0.3">
      <c r="A5" s="2">
        <v>43157</v>
      </c>
      <c r="B5" s="3" t="s">
        <v>5</v>
      </c>
      <c r="C5" s="10" t="s">
        <v>26</v>
      </c>
      <c r="D5" s="7" t="s">
        <v>14</v>
      </c>
      <c r="E5" s="4" t="s">
        <v>10</v>
      </c>
      <c r="F5" s="3">
        <v>27</v>
      </c>
      <c r="G5" s="5">
        <v>225</v>
      </c>
      <c r="H5" s="17">
        <f t="shared" si="0"/>
        <v>6075</v>
      </c>
      <c r="I5" s="16">
        <f t="shared" si="1"/>
        <v>729</v>
      </c>
      <c r="K5" s="30" t="s">
        <v>33</v>
      </c>
    </row>
    <row r="6" spans="1:11" ht="15.75" thickBot="1" x14ac:dyDescent="0.3">
      <c r="A6" s="2">
        <v>43174</v>
      </c>
      <c r="B6" s="3" t="s">
        <v>6</v>
      </c>
      <c r="C6" s="10" t="s">
        <v>26</v>
      </c>
      <c r="D6" s="7" t="s">
        <v>22</v>
      </c>
      <c r="E6" s="4" t="s">
        <v>9</v>
      </c>
      <c r="F6" s="3">
        <v>56</v>
      </c>
      <c r="G6" s="5">
        <v>1198</v>
      </c>
      <c r="H6" s="17">
        <f t="shared" si="0"/>
        <v>67088</v>
      </c>
      <c r="I6" s="16">
        <f t="shared" si="1"/>
        <v>3136</v>
      </c>
      <c r="K6" s="28">
        <f>SUM(I2:I44)</f>
        <v>142617</v>
      </c>
    </row>
    <row r="7" spans="1:11" ht="15.75" thickBot="1" x14ac:dyDescent="0.3">
      <c r="A7" s="2">
        <v>43191</v>
      </c>
      <c r="B7" s="3" t="s">
        <v>7</v>
      </c>
      <c r="C7" s="10" t="s">
        <v>25</v>
      </c>
      <c r="D7" s="7" t="s">
        <v>17</v>
      </c>
      <c r="E7" s="4" t="s">
        <v>12</v>
      </c>
      <c r="F7" s="3">
        <v>60</v>
      </c>
      <c r="G7" s="5">
        <v>500</v>
      </c>
      <c r="H7" s="17">
        <f t="shared" si="0"/>
        <v>30000</v>
      </c>
      <c r="I7" s="16">
        <f t="shared" si="1"/>
        <v>3600</v>
      </c>
      <c r="K7" s="30" t="s">
        <v>34</v>
      </c>
    </row>
    <row r="8" spans="1:11" ht="15.75" thickBot="1" x14ac:dyDescent="0.3">
      <c r="A8" s="2">
        <v>43208</v>
      </c>
      <c r="B8" s="3" t="s">
        <v>5</v>
      </c>
      <c r="C8" s="9" t="s">
        <v>25</v>
      </c>
      <c r="D8" s="7" t="s">
        <v>13</v>
      </c>
      <c r="E8" s="4" t="s">
        <v>9</v>
      </c>
      <c r="F8" s="3">
        <v>75</v>
      </c>
      <c r="G8" s="5">
        <v>1198</v>
      </c>
      <c r="H8" s="17">
        <f t="shared" si="0"/>
        <v>89850</v>
      </c>
      <c r="I8" s="16">
        <f t="shared" si="1"/>
        <v>5625</v>
      </c>
      <c r="K8" s="19">
        <f>SUM(F2:F44)</f>
        <v>2121</v>
      </c>
    </row>
    <row r="9" spans="1:11" ht="15.75" thickBot="1" x14ac:dyDescent="0.3">
      <c r="A9" s="2">
        <v>43225</v>
      </c>
      <c r="B9" s="3" t="s">
        <v>5</v>
      </c>
      <c r="C9" s="10" t="s">
        <v>28</v>
      </c>
      <c r="D9" s="7" t="s">
        <v>16</v>
      </c>
      <c r="E9" s="4" t="s">
        <v>9</v>
      </c>
      <c r="F9" s="3">
        <v>90</v>
      </c>
      <c r="G9" s="5">
        <v>1198</v>
      </c>
      <c r="H9" s="17">
        <f t="shared" si="0"/>
        <v>107820</v>
      </c>
      <c r="I9" s="16">
        <f t="shared" si="1"/>
        <v>8100</v>
      </c>
      <c r="K9" s="30" t="s">
        <v>35</v>
      </c>
    </row>
    <row r="10" spans="1:11" ht="15.75" thickBot="1" x14ac:dyDescent="0.3">
      <c r="A10" s="2">
        <v>43242</v>
      </c>
      <c r="B10" s="3" t="s">
        <v>6</v>
      </c>
      <c r="C10" s="12" t="s">
        <v>27</v>
      </c>
      <c r="D10" s="7" t="s">
        <v>23</v>
      </c>
      <c r="E10" s="4" t="s">
        <v>9</v>
      </c>
      <c r="F10" s="3">
        <v>32</v>
      </c>
      <c r="G10" s="5">
        <v>1198</v>
      </c>
      <c r="H10" s="17">
        <f t="shared" si="0"/>
        <v>38336</v>
      </c>
      <c r="I10" s="16">
        <f t="shared" si="1"/>
        <v>1024</v>
      </c>
      <c r="K10" s="20">
        <f>AVERAGE(G2:G44)</f>
        <v>581.01162790697674</v>
      </c>
    </row>
    <row r="11" spans="1:11" ht="15.75" thickBot="1" x14ac:dyDescent="0.3">
      <c r="A11" s="2">
        <v>43259</v>
      </c>
      <c r="B11" s="3" t="s">
        <v>7</v>
      </c>
      <c r="C11" s="10" t="s">
        <v>25</v>
      </c>
      <c r="D11" s="7" t="s">
        <v>17</v>
      </c>
      <c r="E11" s="4" t="s">
        <v>12</v>
      </c>
      <c r="F11" s="3">
        <v>60</v>
      </c>
      <c r="G11" s="5">
        <v>500</v>
      </c>
      <c r="H11" s="17">
        <f t="shared" si="0"/>
        <v>30000</v>
      </c>
      <c r="I11" s="16">
        <f t="shared" si="1"/>
        <v>3600</v>
      </c>
    </row>
    <row r="12" spans="1:11" ht="15.75" thickBot="1" x14ac:dyDescent="0.3">
      <c r="A12" s="2">
        <v>43276</v>
      </c>
      <c r="B12" s="3" t="s">
        <v>5</v>
      </c>
      <c r="C12" s="10" t="s">
        <v>28</v>
      </c>
      <c r="D12" s="7" t="s">
        <v>19</v>
      </c>
      <c r="E12" s="4" t="s">
        <v>9</v>
      </c>
      <c r="F12" s="3">
        <v>90</v>
      </c>
      <c r="G12" s="5">
        <v>1198</v>
      </c>
      <c r="H12" s="17">
        <f t="shared" si="0"/>
        <v>107820</v>
      </c>
      <c r="I12" s="16">
        <f t="shared" si="1"/>
        <v>8100</v>
      </c>
    </row>
    <row r="13" spans="1:11" ht="15.75" thickBot="1" x14ac:dyDescent="0.3">
      <c r="A13" s="2">
        <v>43293</v>
      </c>
      <c r="B13" s="3" t="s">
        <v>7</v>
      </c>
      <c r="C13" s="9" t="s">
        <v>25</v>
      </c>
      <c r="D13" s="7" t="s">
        <v>15</v>
      </c>
      <c r="E13" s="4" t="s">
        <v>12</v>
      </c>
      <c r="F13" s="3">
        <v>29</v>
      </c>
      <c r="G13" s="5">
        <v>500</v>
      </c>
      <c r="H13" s="17">
        <f t="shared" si="0"/>
        <v>14500</v>
      </c>
      <c r="I13" s="16">
        <f t="shared" si="1"/>
        <v>841</v>
      </c>
    </row>
    <row r="14" spans="1:11" ht="15.75" thickBot="1" x14ac:dyDescent="0.3">
      <c r="A14" s="2">
        <v>43310</v>
      </c>
      <c r="B14" s="3" t="s">
        <v>7</v>
      </c>
      <c r="C14" s="12" t="s">
        <v>27</v>
      </c>
      <c r="D14" s="7" t="s">
        <v>20</v>
      </c>
      <c r="E14" s="4" t="s">
        <v>12</v>
      </c>
      <c r="F14" s="3">
        <v>81</v>
      </c>
      <c r="G14" s="5">
        <v>500</v>
      </c>
      <c r="H14" s="17">
        <f t="shared" si="0"/>
        <v>40500</v>
      </c>
      <c r="I14" s="16">
        <f t="shared" si="1"/>
        <v>6561</v>
      </c>
    </row>
    <row r="15" spans="1:11" ht="15.75" thickBot="1" x14ac:dyDescent="0.3">
      <c r="A15" s="2">
        <v>43327</v>
      </c>
      <c r="B15" s="3" t="s">
        <v>7</v>
      </c>
      <c r="C15" s="10" t="s">
        <v>25</v>
      </c>
      <c r="D15" s="7" t="s">
        <v>17</v>
      </c>
      <c r="E15" s="4" t="s">
        <v>9</v>
      </c>
      <c r="F15" s="3">
        <v>35</v>
      </c>
      <c r="G15" s="5">
        <v>1198</v>
      </c>
      <c r="H15" s="17">
        <f t="shared" si="0"/>
        <v>41930</v>
      </c>
      <c r="I15" s="16">
        <f t="shared" si="1"/>
        <v>1225</v>
      </c>
    </row>
    <row r="16" spans="1:11" ht="15.75" thickBot="1" x14ac:dyDescent="0.3">
      <c r="A16" s="2">
        <v>43344</v>
      </c>
      <c r="B16" s="3" t="s">
        <v>5</v>
      </c>
      <c r="C16" s="12" t="s">
        <v>27</v>
      </c>
      <c r="D16" s="7" t="s">
        <v>21</v>
      </c>
      <c r="E16" s="4" t="s">
        <v>3</v>
      </c>
      <c r="F16" s="3">
        <v>2</v>
      </c>
      <c r="G16" s="5">
        <v>125</v>
      </c>
      <c r="H16" s="17">
        <f t="shared" si="0"/>
        <v>250</v>
      </c>
      <c r="I16" s="16">
        <f t="shared" si="1"/>
        <v>4</v>
      </c>
    </row>
    <row r="17" spans="1:9" ht="15.75" thickBot="1" x14ac:dyDescent="0.3">
      <c r="A17" s="2">
        <v>43361</v>
      </c>
      <c r="B17" s="3" t="s">
        <v>7</v>
      </c>
      <c r="C17" s="13" t="s">
        <v>25</v>
      </c>
      <c r="D17" s="7" t="s">
        <v>17</v>
      </c>
      <c r="E17" s="4" t="s">
        <v>11</v>
      </c>
      <c r="F17" s="3">
        <v>16</v>
      </c>
      <c r="G17" s="5">
        <v>58.5</v>
      </c>
      <c r="H17" s="17">
        <f t="shared" si="0"/>
        <v>936</v>
      </c>
      <c r="I17" s="16">
        <f t="shared" si="1"/>
        <v>256</v>
      </c>
    </row>
    <row r="18" spans="1:9" ht="15.75" thickBot="1" x14ac:dyDescent="0.3">
      <c r="A18" s="2">
        <v>43378</v>
      </c>
      <c r="B18" s="3" t="s">
        <v>5</v>
      </c>
      <c r="C18" s="13" t="s">
        <v>28</v>
      </c>
      <c r="D18" s="7" t="s">
        <v>19</v>
      </c>
      <c r="E18" s="4" t="s">
        <v>12</v>
      </c>
      <c r="F18" s="3">
        <v>28</v>
      </c>
      <c r="G18" s="5">
        <v>500</v>
      </c>
      <c r="H18" s="17">
        <f t="shared" si="0"/>
        <v>14000</v>
      </c>
      <c r="I18" s="16">
        <f t="shared" si="1"/>
        <v>784</v>
      </c>
    </row>
    <row r="19" spans="1:9" ht="15.75" thickBot="1" x14ac:dyDescent="0.3">
      <c r="A19" s="2">
        <v>43395</v>
      </c>
      <c r="B19" s="3" t="s">
        <v>7</v>
      </c>
      <c r="C19" s="13" t="s">
        <v>25</v>
      </c>
      <c r="D19" s="7" t="s">
        <v>17</v>
      </c>
      <c r="E19" s="4" t="s">
        <v>10</v>
      </c>
      <c r="F19" s="3">
        <v>64</v>
      </c>
      <c r="G19" s="5">
        <v>225</v>
      </c>
      <c r="H19" s="17">
        <f t="shared" si="0"/>
        <v>14400</v>
      </c>
      <c r="I19" s="16">
        <f t="shared" si="1"/>
        <v>4096</v>
      </c>
    </row>
    <row r="20" spans="1:9" ht="15.75" thickBot="1" x14ac:dyDescent="0.3">
      <c r="A20" s="2">
        <v>43412</v>
      </c>
      <c r="B20" s="3" t="s">
        <v>7</v>
      </c>
      <c r="C20" s="11" t="s">
        <v>27</v>
      </c>
      <c r="D20" s="7" t="s">
        <v>20</v>
      </c>
      <c r="E20" s="4" t="s">
        <v>10</v>
      </c>
      <c r="F20" s="3">
        <v>15</v>
      </c>
      <c r="G20" s="5">
        <v>225</v>
      </c>
      <c r="H20" s="17">
        <f t="shared" si="0"/>
        <v>3375</v>
      </c>
      <c r="I20" s="16">
        <f t="shared" si="1"/>
        <v>225</v>
      </c>
    </row>
    <row r="21" spans="1:9" ht="15.75" thickBot="1" x14ac:dyDescent="0.3">
      <c r="A21" s="2">
        <v>43429</v>
      </c>
      <c r="B21" s="3" t="s">
        <v>5</v>
      </c>
      <c r="C21" s="13" t="s">
        <v>28</v>
      </c>
      <c r="D21" s="7" t="s">
        <v>18</v>
      </c>
      <c r="E21" s="4" t="s">
        <v>11</v>
      </c>
      <c r="F21" s="3">
        <v>96</v>
      </c>
      <c r="G21" s="5">
        <v>58.5</v>
      </c>
      <c r="H21" s="17">
        <f t="shared" si="0"/>
        <v>5616</v>
      </c>
      <c r="I21" s="16">
        <f t="shared" si="1"/>
        <v>9216</v>
      </c>
    </row>
    <row r="22" spans="1:9" ht="15.75" thickBot="1" x14ac:dyDescent="0.3">
      <c r="A22" s="2">
        <v>43446</v>
      </c>
      <c r="B22" s="3" t="s">
        <v>5</v>
      </c>
      <c r="C22" s="11" t="s">
        <v>27</v>
      </c>
      <c r="D22" s="7" t="s">
        <v>21</v>
      </c>
      <c r="E22" s="4" t="s">
        <v>9</v>
      </c>
      <c r="F22" s="3">
        <v>67</v>
      </c>
      <c r="G22" s="5">
        <v>1198</v>
      </c>
      <c r="H22" s="17">
        <f t="shared" si="0"/>
        <v>80266</v>
      </c>
      <c r="I22" s="16">
        <f t="shared" si="1"/>
        <v>4489</v>
      </c>
    </row>
    <row r="23" spans="1:9" ht="15.75" thickBot="1" x14ac:dyDescent="0.3">
      <c r="A23" s="2">
        <v>43463</v>
      </c>
      <c r="B23" s="3" t="s">
        <v>7</v>
      </c>
      <c r="C23" s="12" t="s">
        <v>27</v>
      </c>
      <c r="D23" s="7" t="s">
        <v>20</v>
      </c>
      <c r="E23" s="4" t="s">
        <v>11</v>
      </c>
      <c r="F23" s="3">
        <v>74</v>
      </c>
      <c r="G23" s="5">
        <v>58.5</v>
      </c>
      <c r="H23" s="17">
        <f t="shared" si="0"/>
        <v>4329</v>
      </c>
      <c r="I23" s="16">
        <f t="shared" si="1"/>
        <v>5476</v>
      </c>
    </row>
    <row r="24" spans="1:9" ht="15.75" thickBot="1" x14ac:dyDescent="0.3">
      <c r="A24" s="2">
        <v>43480</v>
      </c>
      <c r="B24" s="3" t="s">
        <v>5</v>
      </c>
      <c r="C24" s="10" t="s">
        <v>26</v>
      </c>
      <c r="D24" s="7" t="s">
        <v>14</v>
      </c>
      <c r="E24" s="4" t="s">
        <v>12</v>
      </c>
      <c r="F24" s="3">
        <v>46</v>
      </c>
      <c r="G24" s="5">
        <v>500</v>
      </c>
      <c r="H24" s="17">
        <f t="shared" si="0"/>
        <v>23000</v>
      </c>
      <c r="I24" s="16">
        <f t="shared" si="1"/>
        <v>2116</v>
      </c>
    </row>
    <row r="25" spans="1:9" ht="15.75" thickBot="1" x14ac:dyDescent="0.3">
      <c r="A25" s="2">
        <v>43497</v>
      </c>
      <c r="B25" s="3" t="s">
        <v>5</v>
      </c>
      <c r="C25" s="12" t="s">
        <v>27</v>
      </c>
      <c r="D25" s="7" t="s">
        <v>21</v>
      </c>
      <c r="E25" s="4" t="s">
        <v>12</v>
      </c>
      <c r="F25" s="3">
        <v>87</v>
      </c>
      <c r="G25" s="5">
        <v>500</v>
      </c>
      <c r="H25" s="17">
        <f t="shared" si="0"/>
        <v>43500</v>
      </c>
      <c r="I25" s="16">
        <f t="shared" si="1"/>
        <v>7569</v>
      </c>
    </row>
    <row r="26" spans="1:9" ht="15.75" thickBot="1" x14ac:dyDescent="0.3">
      <c r="A26" s="2">
        <v>43514</v>
      </c>
      <c r="B26" s="3" t="s">
        <v>7</v>
      </c>
      <c r="C26" s="9" t="s">
        <v>25</v>
      </c>
      <c r="D26" s="7" t="s">
        <v>17</v>
      </c>
      <c r="E26" s="4" t="s">
        <v>12</v>
      </c>
      <c r="F26" s="3">
        <v>4</v>
      </c>
      <c r="G26" s="5">
        <v>500</v>
      </c>
      <c r="H26" s="17">
        <f t="shared" si="0"/>
        <v>2000</v>
      </c>
      <c r="I26" s="16">
        <f t="shared" si="1"/>
        <v>16</v>
      </c>
    </row>
    <row r="27" spans="1:9" ht="15.75" thickBot="1" x14ac:dyDescent="0.3">
      <c r="A27" s="2">
        <v>43531</v>
      </c>
      <c r="B27" s="3" t="s">
        <v>6</v>
      </c>
      <c r="C27" s="10" t="s">
        <v>26</v>
      </c>
      <c r="D27" s="7" t="s">
        <v>22</v>
      </c>
      <c r="E27" s="4" t="s">
        <v>12</v>
      </c>
      <c r="F27" s="3">
        <v>7</v>
      </c>
      <c r="G27" s="5">
        <v>500</v>
      </c>
      <c r="H27" s="17">
        <f t="shared" si="0"/>
        <v>3500</v>
      </c>
      <c r="I27" s="16">
        <f t="shared" si="1"/>
        <v>49</v>
      </c>
    </row>
    <row r="28" spans="1:9" ht="15.75" thickBot="1" x14ac:dyDescent="0.3">
      <c r="A28" s="2">
        <v>43548</v>
      </c>
      <c r="B28" s="3" t="s">
        <v>5</v>
      </c>
      <c r="C28" s="13" t="s">
        <v>28</v>
      </c>
      <c r="D28" s="7" t="s">
        <v>16</v>
      </c>
      <c r="E28" s="4" t="s">
        <v>11</v>
      </c>
      <c r="F28" s="3">
        <v>50</v>
      </c>
      <c r="G28" s="5">
        <v>58.5</v>
      </c>
      <c r="H28" s="17">
        <f t="shared" si="0"/>
        <v>2925</v>
      </c>
      <c r="I28" s="16">
        <f t="shared" si="1"/>
        <v>2500</v>
      </c>
    </row>
    <row r="29" spans="1:9" ht="15.75" thickBot="1" x14ac:dyDescent="0.3">
      <c r="A29" s="2">
        <v>43565</v>
      </c>
      <c r="B29" s="3" t="s">
        <v>5</v>
      </c>
      <c r="C29" s="14" t="s">
        <v>25</v>
      </c>
      <c r="D29" s="7" t="s">
        <v>13</v>
      </c>
      <c r="E29" s="4" t="s">
        <v>9</v>
      </c>
      <c r="F29" s="3">
        <v>66</v>
      </c>
      <c r="G29" s="5">
        <v>1198</v>
      </c>
      <c r="H29" s="17">
        <f t="shared" si="0"/>
        <v>79068</v>
      </c>
      <c r="I29" s="16">
        <f t="shared" si="1"/>
        <v>4356</v>
      </c>
    </row>
    <row r="30" spans="1:9" ht="15.75" thickBot="1" x14ac:dyDescent="0.3">
      <c r="A30" s="2">
        <v>43582</v>
      </c>
      <c r="B30" s="3" t="s">
        <v>7</v>
      </c>
      <c r="C30" s="9" t="s">
        <v>25</v>
      </c>
      <c r="D30" s="7" t="s">
        <v>15</v>
      </c>
      <c r="E30" s="4" t="s">
        <v>10</v>
      </c>
      <c r="F30" s="3">
        <v>96</v>
      </c>
      <c r="G30" s="5">
        <v>225</v>
      </c>
      <c r="H30" s="17">
        <f t="shared" si="0"/>
        <v>21600</v>
      </c>
      <c r="I30" s="16">
        <f t="shared" si="1"/>
        <v>9216</v>
      </c>
    </row>
    <row r="31" spans="1:9" ht="15.75" thickBot="1" x14ac:dyDescent="0.3">
      <c r="A31" s="2">
        <v>43599</v>
      </c>
      <c r="B31" s="3" t="s">
        <v>5</v>
      </c>
      <c r="C31" s="10" t="s">
        <v>26</v>
      </c>
      <c r="D31" s="7" t="s">
        <v>14</v>
      </c>
      <c r="E31" s="4" t="s">
        <v>9</v>
      </c>
      <c r="F31" s="3">
        <v>53</v>
      </c>
      <c r="G31" s="5">
        <v>1198</v>
      </c>
      <c r="H31" s="17">
        <f t="shared" si="0"/>
        <v>63494</v>
      </c>
      <c r="I31" s="16">
        <f t="shared" si="1"/>
        <v>2809</v>
      </c>
    </row>
    <row r="32" spans="1:9" ht="15.75" thickBot="1" x14ac:dyDescent="0.3">
      <c r="A32" s="2">
        <v>43616</v>
      </c>
      <c r="B32" s="3" t="s">
        <v>5</v>
      </c>
      <c r="C32" s="10" t="s">
        <v>26</v>
      </c>
      <c r="D32" s="7" t="s">
        <v>14</v>
      </c>
      <c r="E32" s="4" t="s">
        <v>12</v>
      </c>
      <c r="F32" s="3">
        <v>80</v>
      </c>
      <c r="G32" s="5">
        <v>500</v>
      </c>
      <c r="H32" s="17">
        <f t="shared" si="0"/>
        <v>40000</v>
      </c>
      <c r="I32" s="16">
        <f t="shared" si="1"/>
        <v>6400</v>
      </c>
    </row>
    <row r="33" spans="1:9" ht="15.75" thickBot="1" x14ac:dyDescent="0.3">
      <c r="A33" s="2">
        <v>43633</v>
      </c>
      <c r="B33" s="3" t="s">
        <v>5</v>
      </c>
      <c r="C33" s="10" t="s">
        <v>28</v>
      </c>
      <c r="D33" s="7" t="s">
        <v>18</v>
      </c>
      <c r="E33" s="4" t="s">
        <v>3</v>
      </c>
      <c r="F33" s="3">
        <v>5</v>
      </c>
      <c r="G33" s="5">
        <v>125</v>
      </c>
      <c r="H33" s="17">
        <f t="shared" si="0"/>
        <v>625</v>
      </c>
      <c r="I33" s="16">
        <f t="shared" si="1"/>
        <v>25</v>
      </c>
    </row>
    <row r="34" spans="1:9" ht="15.75" thickBot="1" x14ac:dyDescent="0.3">
      <c r="A34" s="2">
        <v>43650</v>
      </c>
      <c r="B34" s="3" t="s">
        <v>7</v>
      </c>
      <c r="C34" s="9" t="s">
        <v>25</v>
      </c>
      <c r="D34" s="7" t="s">
        <v>17</v>
      </c>
      <c r="E34" s="4" t="s">
        <v>11</v>
      </c>
      <c r="F34" s="3">
        <v>62</v>
      </c>
      <c r="G34" s="5">
        <v>58.5</v>
      </c>
      <c r="H34" s="17">
        <f t="shared" si="0"/>
        <v>3627</v>
      </c>
      <c r="I34" s="16">
        <f t="shared" si="1"/>
        <v>3844</v>
      </c>
    </row>
    <row r="35" spans="1:9" ht="15.75" thickBot="1" x14ac:dyDescent="0.3">
      <c r="A35" s="2">
        <v>43667</v>
      </c>
      <c r="B35" s="3" t="s">
        <v>5</v>
      </c>
      <c r="C35" s="10" t="s">
        <v>28</v>
      </c>
      <c r="D35" s="7" t="s">
        <v>19</v>
      </c>
      <c r="E35" s="4" t="s">
        <v>11</v>
      </c>
      <c r="F35" s="3">
        <v>55</v>
      </c>
      <c r="G35" s="5">
        <v>58.5</v>
      </c>
      <c r="H35" s="17">
        <f t="shared" si="0"/>
        <v>3217.5</v>
      </c>
      <c r="I35" s="16">
        <f t="shared" si="1"/>
        <v>3025</v>
      </c>
    </row>
    <row r="36" spans="1:9" ht="15.75" thickBot="1" x14ac:dyDescent="0.3">
      <c r="A36" s="2">
        <v>43684</v>
      </c>
      <c r="B36" s="3" t="s">
        <v>5</v>
      </c>
      <c r="C36" s="10" t="s">
        <v>28</v>
      </c>
      <c r="D36" s="7" t="s">
        <v>18</v>
      </c>
      <c r="E36" s="4" t="s">
        <v>11</v>
      </c>
      <c r="F36" s="3">
        <v>42</v>
      </c>
      <c r="G36" s="5">
        <v>58.5</v>
      </c>
      <c r="H36" s="17">
        <f t="shared" si="0"/>
        <v>2457</v>
      </c>
      <c r="I36" s="16">
        <f t="shared" si="1"/>
        <v>1764</v>
      </c>
    </row>
    <row r="37" spans="1:9" ht="15.75" thickBot="1" x14ac:dyDescent="0.3">
      <c r="A37" s="2">
        <v>43701</v>
      </c>
      <c r="B37" s="3" t="s">
        <v>6</v>
      </c>
      <c r="C37" s="10" t="s">
        <v>26</v>
      </c>
      <c r="D37" s="7" t="s">
        <v>22</v>
      </c>
      <c r="E37" s="4" t="s">
        <v>3</v>
      </c>
      <c r="F37" s="3">
        <v>3</v>
      </c>
      <c r="G37" s="5">
        <v>125</v>
      </c>
      <c r="H37" s="17">
        <f t="shared" si="0"/>
        <v>375</v>
      </c>
      <c r="I37" s="16">
        <f t="shared" si="1"/>
        <v>9</v>
      </c>
    </row>
    <row r="38" spans="1:9" ht="15.75" thickBot="1" x14ac:dyDescent="0.3">
      <c r="A38" s="2">
        <v>43718</v>
      </c>
      <c r="B38" s="3" t="s">
        <v>5</v>
      </c>
      <c r="C38" s="10" t="s">
        <v>26</v>
      </c>
      <c r="D38" s="7" t="s">
        <v>14</v>
      </c>
      <c r="E38" s="4" t="s">
        <v>9</v>
      </c>
      <c r="F38" s="3">
        <v>7</v>
      </c>
      <c r="G38" s="5">
        <v>1198</v>
      </c>
      <c r="H38" s="17">
        <f t="shared" si="0"/>
        <v>8386</v>
      </c>
      <c r="I38" s="16">
        <f t="shared" si="1"/>
        <v>49</v>
      </c>
    </row>
    <row r="39" spans="1:9" ht="15.75" thickBot="1" x14ac:dyDescent="0.3">
      <c r="A39" s="2">
        <v>43735</v>
      </c>
      <c r="B39" s="3" t="s">
        <v>6</v>
      </c>
      <c r="C39" s="10" t="s">
        <v>26</v>
      </c>
      <c r="D39" s="7" t="s">
        <v>22</v>
      </c>
      <c r="E39" s="4" t="s">
        <v>10</v>
      </c>
      <c r="F39" s="3">
        <v>76</v>
      </c>
      <c r="G39" s="5">
        <v>225</v>
      </c>
      <c r="H39" s="17">
        <f t="shared" si="0"/>
        <v>17100</v>
      </c>
      <c r="I39" s="16">
        <f t="shared" si="1"/>
        <v>5776</v>
      </c>
    </row>
    <row r="40" spans="1:9" ht="15.75" thickBot="1" x14ac:dyDescent="0.3">
      <c r="A40" s="2">
        <v>43752</v>
      </c>
      <c r="B40" s="3" t="s">
        <v>6</v>
      </c>
      <c r="C40" s="12" t="s">
        <v>27</v>
      </c>
      <c r="D40" s="7" t="s">
        <v>23</v>
      </c>
      <c r="E40" s="4" t="s">
        <v>12</v>
      </c>
      <c r="F40" s="3">
        <v>57</v>
      </c>
      <c r="G40" s="5">
        <v>500</v>
      </c>
      <c r="H40" s="17">
        <f t="shared" si="0"/>
        <v>28500</v>
      </c>
      <c r="I40" s="16">
        <f t="shared" si="1"/>
        <v>3249</v>
      </c>
    </row>
    <row r="41" spans="1:9" ht="15.75" thickBot="1" x14ac:dyDescent="0.3">
      <c r="A41" s="2">
        <v>43769</v>
      </c>
      <c r="B41" s="3" t="s">
        <v>5</v>
      </c>
      <c r="C41" s="9" t="s">
        <v>25</v>
      </c>
      <c r="D41" s="7" t="s">
        <v>13</v>
      </c>
      <c r="E41" s="4" t="s">
        <v>9</v>
      </c>
      <c r="F41" s="3">
        <v>14</v>
      </c>
      <c r="G41" s="5">
        <v>1198</v>
      </c>
      <c r="H41" s="17">
        <f t="shared" si="0"/>
        <v>16772</v>
      </c>
      <c r="I41" s="16">
        <f t="shared" si="1"/>
        <v>196</v>
      </c>
    </row>
    <row r="42" spans="1:9" ht="15.75" thickBot="1" x14ac:dyDescent="0.3">
      <c r="A42" s="2">
        <v>43786</v>
      </c>
      <c r="B42" s="3" t="s">
        <v>5</v>
      </c>
      <c r="C42" s="10" t="s">
        <v>28</v>
      </c>
      <c r="D42" s="7" t="s">
        <v>16</v>
      </c>
      <c r="E42" s="4" t="s">
        <v>12</v>
      </c>
      <c r="F42" s="3">
        <v>11</v>
      </c>
      <c r="G42" s="5">
        <v>500</v>
      </c>
      <c r="H42" s="17">
        <f t="shared" si="0"/>
        <v>5500</v>
      </c>
      <c r="I42" s="16">
        <f t="shared" si="1"/>
        <v>121</v>
      </c>
    </row>
    <row r="43" spans="1:9" ht="15.75" thickBot="1" x14ac:dyDescent="0.3">
      <c r="A43" s="2">
        <v>43803</v>
      </c>
      <c r="B43" s="3" t="s">
        <v>5</v>
      </c>
      <c r="C43" s="10" t="s">
        <v>28</v>
      </c>
      <c r="D43" s="7" t="s">
        <v>16</v>
      </c>
      <c r="E43" s="4" t="s">
        <v>12</v>
      </c>
      <c r="F43" s="3">
        <v>94</v>
      </c>
      <c r="G43" s="5">
        <v>500</v>
      </c>
      <c r="H43" s="17">
        <f t="shared" si="0"/>
        <v>47000</v>
      </c>
      <c r="I43" s="16">
        <f t="shared" si="1"/>
        <v>8836</v>
      </c>
    </row>
    <row r="44" spans="1:9" ht="15.75" thickBot="1" x14ac:dyDescent="0.3">
      <c r="A44" s="2">
        <v>43820</v>
      </c>
      <c r="B44" s="3" t="s">
        <v>5</v>
      </c>
      <c r="C44" s="9" t="s">
        <v>25</v>
      </c>
      <c r="D44" s="7" t="s">
        <v>13</v>
      </c>
      <c r="E44" s="4" t="s">
        <v>12</v>
      </c>
      <c r="F44" s="3">
        <v>28</v>
      </c>
      <c r="G44" s="5">
        <v>500</v>
      </c>
      <c r="H44" s="17">
        <f t="shared" si="0"/>
        <v>14000</v>
      </c>
      <c r="I44" s="16">
        <f t="shared" si="1"/>
        <v>784</v>
      </c>
    </row>
    <row r="45" spans="1:9" x14ac:dyDescent="0.25">
      <c r="F45" s="15"/>
      <c r="G45" s="15"/>
      <c r="H45" s="15"/>
    </row>
    <row r="46" spans="1:9" x14ac:dyDescent="0.25">
      <c r="F46" s="15"/>
      <c r="G46" s="15"/>
      <c r="H46" s="15"/>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10"/>
  <sheetViews>
    <sheetView topLeftCell="A2" workbookViewId="0">
      <selection activeCell="B9" sqref="B9"/>
    </sheetView>
  </sheetViews>
  <sheetFormatPr defaultRowHeight="15" x14ac:dyDescent="0.25"/>
  <cols>
    <col min="1" max="1" width="13.140625" customWidth="1"/>
    <col min="2" max="2" width="19.140625" bestFit="1" customWidth="1"/>
    <col min="4" max="4" width="13.7109375" customWidth="1"/>
    <col min="5" max="5" width="19.140625" bestFit="1" customWidth="1"/>
    <col min="7" max="7" width="13.140625" customWidth="1"/>
    <col min="8" max="8" width="19.140625" bestFit="1" customWidth="1"/>
    <col min="10" max="10" width="13.7109375" customWidth="1"/>
    <col min="11" max="11" width="12.28515625" customWidth="1"/>
    <col min="12" max="12" width="12.28515625" bestFit="1" customWidth="1"/>
  </cols>
  <sheetData>
    <row r="3" spans="1:11" x14ac:dyDescent="0.25">
      <c r="A3" s="22" t="s">
        <v>37</v>
      </c>
      <c r="B3" t="s">
        <v>36</v>
      </c>
      <c r="D3" s="22" t="s">
        <v>37</v>
      </c>
      <c r="E3" t="s">
        <v>36</v>
      </c>
      <c r="G3" s="22" t="s">
        <v>37</v>
      </c>
      <c r="H3" t="s">
        <v>36</v>
      </c>
      <c r="J3" s="22" t="s">
        <v>37</v>
      </c>
      <c r="K3" t="s">
        <v>39</v>
      </c>
    </row>
    <row r="4" spans="1:11" x14ac:dyDescent="0.25">
      <c r="A4" s="23" t="s">
        <v>5</v>
      </c>
      <c r="B4" s="24">
        <v>140955</v>
      </c>
      <c r="D4" s="23" t="s">
        <v>10</v>
      </c>
      <c r="E4" s="25">
        <v>6075</v>
      </c>
      <c r="G4" s="23" t="s">
        <v>14</v>
      </c>
      <c r="H4" s="26">
        <v>140955</v>
      </c>
      <c r="J4" s="23" t="s">
        <v>10</v>
      </c>
      <c r="K4" s="21">
        <v>27</v>
      </c>
    </row>
    <row r="5" spans="1:11" x14ac:dyDescent="0.25">
      <c r="A5" s="23" t="s">
        <v>38</v>
      </c>
      <c r="B5" s="24">
        <v>140955</v>
      </c>
      <c r="D5" s="23" t="s">
        <v>3</v>
      </c>
      <c r="E5" s="25">
        <v>875</v>
      </c>
      <c r="G5" s="23" t="s">
        <v>21</v>
      </c>
      <c r="H5" s="26">
        <v>124016</v>
      </c>
      <c r="J5" s="23" t="s">
        <v>3</v>
      </c>
      <c r="K5" s="21">
        <v>7</v>
      </c>
    </row>
    <row r="6" spans="1:11" x14ac:dyDescent="0.25">
      <c r="D6" s="23" t="s">
        <v>12</v>
      </c>
      <c r="E6" s="25">
        <v>212000</v>
      </c>
      <c r="G6" s="23" t="s">
        <v>16</v>
      </c>
      <c r="H6" s="26">
        <v>206373</v>
      </c>
      <c r="J6" s="23" t="s">
        <v>12</v>
      </c>
      <c r="K6" s="21">
        <v>424</v>
      </c>
    </row>
    <row r="7" spans="1:11" x14ac:dyDescent="0.25">
      <c r="D7" s="23" t="s">
        <v>9</v>
      </c>
      <c r="E7" s="25">
        <v>596604</v>
      </c>
      <c r="G7" s="23" t="s">
        <v>18</v>
      </c>
      <c r="H7" s="26">
        <v>33698</v>
      </c>
      <c r="J7" s="23" t="s">
        <v>9</v>
      </c>
      <c r="K7" s="21">
        <v>498</v>
      </c>
    </row>
    <row r="8" spans="1:11" x14ac:dyDescent="0.25">
      <c r="D8" s="23" t="s">
        <v>11</v>
      </c>
      <c r="E8" s="25">
        <v>14215.5</v>
      </c>
      <c r="G8" s="23" t="s">
        <v>19</v>
      </c>
      <c r="H8" s="26">
        <v>125037.5</v>
      </c>
      <c r="J8" s="23" t="s">
        <v>11</v>
      </c>
      <c r="K8" s="21">
        <v>243</v>
      </c>
    </row>
    <row r="9" spans="1:11" x14ac:dyDescent="0.25">
      <c r="D9" s="23" t="s">
        <v>38</v>
      </c>
      <c r="E9" s="25">
        <v>829769.5</v>
      </c>
      <c r="G9" s="23" t="s">
        <v>13</v>
      </c>
      <c r="H9" s="26">
        <v>199690</v>
      </c>
      <c r="J9" s="23" t="s">
        <v>38</v>
      </c>
      <c r="K9" s="21">
        <v>1199</v>
      </c>
    </row>
    <row r="10" spans="1:11" x14ac:dyDescent="0.25">
      <c r="G10" s="23" t="s">
        <v>38</v>
      </c>
      <c r="H10" s="26">
        <v>829769.5</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P14"/>
  <sheetViews>
    <sheetView showGridLines="0" showRowColHeaders="0" tabSelected="1" topLeftCell="A3" zoomScale="98" zoomScaleNormal="98" workbookViewId="0">
      <selection activeCell="T12" sqref="T12"/>
    </sheetView>
  </sheetViews>
  <sheetFormatPr defaultRowHeight="15" x14ac:dyDescent="0.25"/>
  <cols>
    <col min="16" max="16" width="13.28515625" bestFit="1" customWidth="1"/>
  </cols>
  <sheetData>
    <row r="14" spans="16:16" x14ac:dyDescent="0.25">
      <c r="P14" s="1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tructure xmlns="thqs">{"Id":"00000000-0000-0000-0000-000000000000","ParentId":null,"Name":"Root","IsExpanded":false,"Children":[]}</Structure>
</file>

<file path=customXml/itemProps1.xml><?xml version="1.0" encoding="utf-8"?>
<ds:datastoreItem xmlns:ds="http://schemas.openxmlformats.org/officeDocument/2006/customXml" ds:itemID="{A901E35E-065E-4A2A-895E-508E746953CD}">
  <ds:schemaRefs>
    <ds:schemaRef ds:uri="thq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SALEDATA</vt:lpstr>
      <vt:lpstr>PIVOT TABLE</vt:lpstr>
      <vt:lpstr>DASHBOARD</vt:lpstr>
    </vt:vector>
  </TitlesOfParts>
  <Company>Contextures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Sample Excel Data</dc:title>
  <dc:subject>Sample Excel Data</dc:subject>
  <dc:creator>Debra Dalgleish</dc:creator>
  <cp:keywords>Excel data, sample data</cp:keywords>
  <dc:description>Sample sales orders for use in testing Excel data</dc:description>
  <cp:lastModifiedBy>HP 348 G3</cp:lastModifiedBy>
  <dcterms:created xsi:type="dcterms:W3CDTF">2004-05-01T18:16:56Z</dcterms:created>
  <dcterms:modified xsi:type="dcterms:W3CDTF">2024-08-10T08:07:25Z</dcterms:modified>
  <cp:category>Excel</cp:category>
</cp:coreProperties>
</file>