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15345" windowHeight="4635"/>
  </bookViews>
  <sheets>
    <sheet name="Sprint BackLog" sheetId="1" r:id="rId1"/>
  </sheets>
  <definedNames>
    <definedName name="_xlnm._FilterDatabase" localSheetId="0" hidden="1">'Sprint BackLog'!$F$31:$H$40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17" i="1"/>
  <c r="G32" i="1" l="1"/>
  <c r="G33" i="1" s="1"/>
  <c r="G34" i="1" s="1"/>
  <c r="G35" i="1" s="1"/>
  <c r="G36" i="1" s="1"/>
  <c r="G37" i="1" s="1"/>
  <c r="G38" i="1" s="1"/>
  <c r="G39" i="1" s="1"/>
  <c r="G40" i="1" l="1"/>
  <c r="G19" i="1" l="1"/>
  <c r="H19" i="1" s="1"/>
  <c r="I19" i="1" l="1"/>
  <c r="J19" i="1" s="1"/>
  <c r="K19" i="1" s="1"/>
  <c r="L19" i="1" s="1"/>
  <c r="M19" i="1" s="1"/>
  <c r="N19" i="1" s="1"/>
  <c r="O19" i="1" s="1"/>
  <c r="E26" i="1" l="1"/>
</calcChain>
</file>

<file path=xl/sharedStrings.xml><?xml version="1.0" encoding="utf-8"?>
<sst xmlns="http://schemas.openxmlformats.org/spreadsheetml/2006/main" count="66" uniqueCount="52">
  <si>
    <t>Zadatak</t>
  </si>
  <si>
    <t>Član tima</t>
  </si>
  <si>
    <t>Dan 1</t>
  </si>
  <si>
    <t>Dan 2</t>
  </si>
  <si>
    <t xml:space="preserve">Dan 3 </t>
  </si>
  <si>
    <t>Dan 4</t>
  </si>
  <si>
    <t>Dan 5</t>
  </si>
  <si>
    <t>Dan 6</t>
  </si>
  <si>
    <t xml:space="preserve">Dan 7 </t>
  </si>
  <si>
    <t>Dan 8</t>
  </si>
  <si>
    <t>Dan 9</t>
  </si>
  <si>
    <t>Definiranje arhitekture aplikacije</t>
  </si>
  <si>
    <t>Izrada ERA modela</t>
  </si>
  <si>
    <t>Izrada Use Case-a</t>
  </si>
  <si>
    <t>Kreiranje baze na serveru</t>
  </si>
  <si>
    <t>Izrada Web servisa</t>
  </si>
  <si>
    <t>Kreiranje i dizajniranje aktivnosti prijave</t>
  </si>
  <si>
    <t>Kreiranje i dizajniranje aktivnosti registracije</t>
  </si>
  <si>
    <t>Implementacija metoda za prijavu</t>
  </si>
  <si>
    <t>Implementacija metoda za registraciju</t>
  </si>
  <si>
    <t>Izrada dijagrama klasa</t>
  </si>
  <si>
    <t>Izrada dijagrama slijeda</t>
  </si>
  <si>
    <t>Kreiranje izbornika za odabir funkcionalnosti</t>
  </si>
  <si>
    <t>Ukupno</t>
  </si>
  <si>
    <t>Antonio</t>
  </si>
  <si>
    <t>Andrea</t>
  </si>
  <si>
    <t>Marijan</t>
  </si>
  <si>
    <t>Domagoj</t>
  </si>
  <si>
    <t>Broj sati</t>
  </si>
  <si>
    <t>Implementacija Bar-code čitača</t>
  </si>
  <si>
    <t>Početak 1.sprinta</t>
  </si>
  <si>
    <t>19.10.2017.</t>
  </si>
  <si>
    <t xml:space="preserve">Završetak </t>
  </si>
  <si>
    <t>Broj radnih dana</t>
  </si>
  <si>
    <t>Napor (h)</t>
  </si>
  <si>
    <t>Broj sati po danu</t>
  </si>
  <si>
    <t>Preostali broj sati</t>
  </si>
  <si>
    <t>Idealno</t>
  </si>
  <si>
    <t>Preostali napor</t>
  </si>
  <si>
    <t>19.10.</t>
  </si>
  <si>
    <t>25.10.</t>
  </si>
  <si>
    <t>26.10.</t>
  </si>
  <si>
    <t>31.10.2017.</t>
  </si>
  <si>
    <t>31.10.</t>
  </si>
  <si>
    <t>28.10.</t>
  </si>
  <si>
    <t>29.10.</t>
  </si>
  <si>
    <t>22.10.</t>
  </si>
  <si>
    <t>24.10.</t>
  </si>
  <si>
    <t>30.10.</t>
  </si>
  <si>
    <t>Registracija</t>
  </si>
  <si>
    <t>Prijava</t>
  </si>
  <si>
    <t>Bar-code čitač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</si>
</sst>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5" borderId="0" xfId="0" applyFont="1" applyFill="1" applyBorder="1"/>
    <xf numFmtId="0" fontId="3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4" fillId="9" borderId="9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6245370370370371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Idealno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BackLog'!$G$2:$O$2</c:f>
              <c:strCache>
                <c:ptCount val="9"/>
                <c:pt idx="0">
                  <c:v>19.10.</c:v>
                </c:pt>
                <c:pt idx="1">
                  <c:v>22.10.</c:v>
                </c:pt>
                <c:pt idx="2">
                  <c:v>24.10.</c:v>
                </c:pt>
                <c:pt idx="3">
                  <c:v>25.10.</c:v>
                </c:pt>
                <c:pt idx="4">
                  <c:v>26.10.</c:v>
                </c:pt>
                <c:pt idx="5">
                  <c:v>28.10.</c:v>
                </c:pt>
                <c:pt idx="6">
                  <c:v>29.10.</c:v>
                </c:pt>
                <c:pt idx="7">
                  <c:v>30.10.</c:v>
                </c:pt>
                <c:pt idx="8">
                  <c:v>31.10.</c:v>
                </c:pt>
              </c:strCache>
            </c:strRef>
          </c:cat>
          <c:val>
            <c:numRef>
              <c:f>'Sprint BackLog'!$F$32:$F$40</c:f>
              <c:numCache>
                <c:formatCode>General</c:formatCode>
                <c:ptCount val="9"/>
                <c:pt idx="0">
                  <c:v>46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Preostali napor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BackLog'!$G$2:$O$2</c:f>
              <c:strCache>
                <c:ptCount val="9"/>
                <c:pt idx="0">
                  <c:v>19.10.</c:v>
                </c:pt>
                <c:pt idx="1">
                  <c:v>22.10.</c:v>
                </c:pt>
                <c:pt idx="2">
                  <c:v>24.10.</c:v>
                </c:pt>
                <c:pt idx="3">
                  <c:v>25.10.</c:v>
                </c:pt>
                <c:pt idx="4">
                  <c:v>26.10.</c:v>
                </c:pt>
                <c:pt idx="5">
                  <c:v>28.10.</c:v>
                </c:pt>
                <c:pt idx="6">
                  <c:v>29.10.</c:v>
                </c:pt>
                <c:pt idx="7">
                  <c:v>30.10.</c:v>
                </c:pt>
                <c:pt idx="8">
                  <c:v>31.10.</c:v>
                </c:pt>
              </c:strCache>
            </c:strRef>
          </c:cat>
          <c:val>
            <c:numRef>
              <c:f>'Sprint BackLog'!$G$32:$G$40</c:f>
              <c:numCache>
                <c:formatCode>General</c:formatCode>
                <c:ptCount val="9"/>
                <c:pt idx="0">
                  <c:v>43</c:v>
                </c:pt>
                <c:pt idx="1">
                  <c:v>40</c:v>
                </c:pt>
                <c:pt idx="2">
                  <c:v>37</c:v>
                </c:pt>
                <c:pt idx="3">
                  <c:v>33</c:v>
                </c:pt>
                <c:pt idx="4">
                  <c:v>30</c:v>
                </c:pt>
                <c:pt idx="5">
                  <c:v>23</c:v>
                </c:pt>
                <c:pt idx="6">
                  <c:v>13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730832"/>
        <c:axId val="-2102743888"/>
      </c:lineChart>
      <c:catAx>
        <c:axId val="-2102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2102743888"/>
        <c:crosses val="autoZero"/>
        <c:auto val="1"/>
        <c:lblAlgn val="ctr"/>
        <c:lblOffset val="100"/>
        <c:noMultiLvlLbl val="0"/>
      </c:catAx>
      <c:valAx>
        <c:axId val="-210274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210273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294217</xdr:colOff>
      <xdr:row>24</xdr:row>
      <xdr:rowOff>42862</xdr:rowOff>
    </xdr:from>
    <xdr:to>
      <xdr:col>16</xdr:col>
      <xdr:colOff>603250</xdr:colOff>
      <xdr:row>38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tabSelected="1" topLeftCell="D16" zoomScale="90" zoomScaleNormal="90" workbookViewId="0">
      <selection activeCell="S26" sqref="S26"/>
    </sheetView>
  </sheetViews>
  <sheetFormatPr defaultRowHeight="15" x14ac:dyDescent="0.25"/>
  <cols>
    <col min="2" max="2" width="25.5703125" customWidth="1"/>
    <col min="4" max="4" width="32.28515625" customWidth="1"/>
    <col min="5" max="5" width="12" customWidth="1"/>
    <col min="6" max="6" width="30.7109375" customWidth="1"/>
    <col min="14" max="15" width="10.7109375" customWidth="1"/>
  </cols>
  <sheetData>
    <row r="1" spans="2:15" x14ac:dyDescent="0.25">
      <c r="B1" s="21"/>
      <c r="C1" s="21"/>
      <c r="D1" s="21"/>
      <c r="E1" s="21"/>
      <c r="F1" s="21"/>
      <c r="G1" s="20"/>
      <c r="H1" s="20"/>
      <c r="I1" s="20"/>
      <c r="J1" s="20"/>
      <c r="K1" s="20"/>
      <c r="L1" s="20"/>
      <c r="M1" s="20"/>
      <c r="N1" s="20"/>
      <c r="O1" s="20"/>
    </row>
    <row r="2" spans="2:15" ht="15.75" x14ac:dyDescent="0.25">
      <c r="B2" s="20"/>
      <c r="C2" s="20"/>
      <c r="D2" s="20"/>
      <c r="E2" s="20"/>
      <c r="F2" s="20"/>
      <c r="G2" s="15" t="s">
        <v>39</v>
      </c>
      <c r="H2" s="16" t="s">
        <v>46</v>
      </c>
      <c r="I2" s="16" t="s">
        <v>47</v>
      </c>
      <c r="J2" s="17" t="s">
        <v>40</v>
      </c>
      <c r="K2" s="18" t="s">
        <v>41</v>
      </c>
      <c r="L2" s="18" t="s">
        <v>44</v>
      </c>
      <c r="M2" s="18" t="s">
        <v>45</v>
      </c>
      <c r="N2" s="16" t="s">
        <v>48</v>
      </c>
      <c r="O2" s="16" t="s">
        <v>43</v>
      </c>
    </row>
    <row r="3" spans="2:15" ht="18.75" customHeight="1" x14ac:dyDescent="0.3">
      <c r="B3" s="30"/>
      <c r="C3" s="23" t="s">
        <v>0</v>
      </c>
      <c r="D3" s="23"/>
      <c r="E3" s="1" t="s">
        <v>34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2:15" ht="18.75" customHeight="1" x14ac:dyDescent="0.3">
      <c r="B4" s="31"/>
      <c r="C4" s="22" t="s">
        <v>11</v>
      </c>
      <c r="D4" s="22"/>
      <c r="E4" s="2">
        <v>4</v>
      </c>
      <c r="F4" s="2" t="s">
        <v>24</v>
      </c>
      <c r="G4" s="2">
        <v>4</v>
      </c>
      <c r="H4" s="2">
        <v>4</v>
      </c>
      <c r="I4" s="2">
        <v>4</v>
      </c>
      <c r="J4" s="13">
        <v>4</v>
      </c>
      <c r="K4" s="2">
        <v>4</v>
      </c>
      <c r="L4" s="2">
        <v>3</v>
      </c>
      <c r="M4" s="2">
        <v>2</v>
      </c>
      <c r="N4" s="14">
        <v>0</v>
      </c>
      <c r="O4" s="2"/>
    </row>
    <row r="5" spans="2:15" ht="18.75" customHeight="1" x14ac:dyDescent="0.3">
      <c r="B5" s="31"/>
      <c r="C5" s="22" t="s">
        <v>12</v>
      </c>
      <c r="D5" s="22"/>
      <c r="E5" s="2">
        <v>2</v>
      </c>
      <c r="F5" s="2" t="s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14">
        <v>0</v>
      </c>
      <c r="M5" s="2"/>
      <c r="N5" s="2"/>
      <c r="O5" s="2"/>
    </row>
    <row r="6" spans="2:15" ht="18.75" customHeight="1" x14ac:dyDescent="0.3">
      <c r="B6" s="31" t="s">
        <v>49</v>
      </c>
      <c r="C6" s="22" t="s">
        <v>13</v>
      </c>
      <c r="D6" s="22"/>
      <c r="E6" s="2">
        <v>2</v>
      </c>
      <c r="F6" s="2" t="s">
        <v>26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14">
        <v>0</v>
      </c>
      <c r="M6" s="2"/>
      <c r="N6" s="2"/>
      <c r="O6" s="2"/>
    </row>
    <row r="7" spans="2:15" ht="18.75" customHeight="1" x14ac:dyDescent="0.3">
      <c r="B7" s="31"/>
      <c r="C7" s="22" t="s">
        <v>14</v>
      </c>
      <c r="D7" s="22"/>
      <c r="E7" s="2">
        <v>1</v>
      </c>
      <c r="F7" s="2" t="s">
        <v>25</v>
      </c>
      <c r="G7" s="2">
        <v>1</v>
      </c>
      <c r="H7" s="14">
        <v>0</v>
      </c>
      <c r="I7" s="2"/>
      <c r="J7" s="2"/>
      <c r="K7" s="2"/>
      <c r="L7" s="2"/>
      <c r="M7" s="2"/>
      <c r="N7" s="2"/>
      <c r="O7" s="2"/>
    </row>
    <row r="8" spans="2:15" ht="18.75" customHeight="1" x14ac:dyDescent="0.3">
      <c r="B8" s="31"/>
      <c r="C8" s="22" t="s">
        <v>15</v>
      </c>
      <c r="D8" s="22"/>
      <c r="E8" s="2">
        <v>5</v>
      </c>
      <c r="F8" s="2" t="s">
        <v>27</v>
      </c>
      <c r="G8" s="2">
        <v>3</v>
      </c>
      <c r="H8" s="2">
        <v>1</v>
      </c>
      <c r="I8" s="14">
        <v>0</v>
      </c>
      <c r="J8" s="2"/>
      <c r="K8" s="2"/>
      <c r="L8" s="2"/>
      <c r="M8" s="2"/>
      <c r="N8" s="2"/>
      <c r="O8" s="2"/>
    </row>
    <row r="9" spans="2:15" ht="15" customHeight="1" x14ac:dyDescent="0.25">
      <c r="B9" s="32"/>
      <c r="C9" s="22" t="s">
        <v>17</v>
      </c>
      <c r="D9" s="22"/>
      <c r="E9" s="2">
        <v>4</v>
      </c>
      <c r="F9" s="2" t="s">
        <v>24</v>
      </c>
      <c r="G9" s="2">
        <v>4</v>
      </c>
      <c r="H9" s="2">
        <v>4</v>
      </c>
      <c r="I9" s="2">
        <v>4</v>
      </c>
      <c r="J9" s="2">
        <v>2</v>
      </c>
      <c r="K9" s="14">
        <v>0</v>
      </c>
      <c r="L9" s="2"/>
      <c r="M9" s="2"/>
      <c r="N9" s="2"/>
      <c r="O9" s="2"/>
    </row>
    <row r="10" spans="2:15" ht="15" customHeight="1" x14ac:dyDescent="0.25">
      <c r="B10" s="32"/>
      <c r="C10" s="22" t="s">
        <v>19</v>
      </c>
      <c r="D10" s="22"/>
      <c r="E10" s="2">
        <v>5</v>
      </c>
      <c r="F10" s="2" t="s">
        <v>25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4</v>
      </c>
      <c r="N10" s="2">
        <v>2</v>
      </c>
      <c r="O10" s="14">
        <v>0</v>
      </c>
    </row>
    <row r="11" spans="2:15" ht="15" customHeight="1" x14ac:dyDescent="0.25">
      <c r="B11" s="32"/>
      <c r="C11" s="22" t="s">
        <v>20</v>
      </c>
      <c r="D11" s="22"/>
      <c r="E11" s="2">
        <v>2</v>
      </c>
      <c r="F11" s="2" t="s">
        <v>26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14">
        <v>0</v>
      </c>
    </row>
    <row r="12" spans="2:15" ht="15" customHeight="1" x14ac:dyDescent="0.25">
      <c r="B12" s="32"/>
      <c r="C12" s="22" t="s">
        <v>21</v>
      </c>
      <c r="D12" s="22"/>
      <c r="E12" s="2">
        <v>2</v>
      </c>
      <c r="F12" s="2" t="s">
        <v>25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14">
        <v>0</v>
      </c>
    </row>
    <row r="13" spans="2:15" ht="15" customHeight="1" x14ac:dyDescent="0.25">
      <c r="B13" s="33"/>
      <c r="C13" s="22" t="s">
        <v>22</v>
      </c>
      <c r="D13" s="22"/>
      <c r="E13" s="2">
        <v>6</v>
      </c>
      <c r="F13" s="2" t="s">
        <v>27</v>
      </c>
      <c r="G13" s="2">
        <v>6</v>
      </c>
      <c r="H13" s="2">
        <v>6</v>
      </c>
      <c r="I13" s="2">
        <v>6</v>
      </c>
      <c r="J13" s="2">
        <v>6</v>
      </c>
      <c r="K13" s="2">
        <v>5</v>
      </c>
      <c r="L13" s="2">
        <v>3</v>
      </c>
      <c r="M13" s="14">
        <v>0</v>
      </c>
      <c r="N13" s="2"/>
      <c r="O13" s="2"/>
    </row>
    <row r="14" spans="2:15" ht="15" customHeight="1" x14ac:dyDescent="0.3">
      <c r="B14" s="30" t="s">
        <v>50</v>
      </c>
      <c r="C14" s="22" t="s">
        <v>16</v>
      </c>
      <c r="D14" s="22"/>
      <c r="E14" s="12">
        <v>4</v>
      </c>
      <c r="F14" s="12" t="s">
        <v>24</v>
      </c>
      <c r="G14" s="12">
        <v>4</v>
      </c>
      <c r="H14" s="12">
        <v>4</v>
      </c>
      <c r="I14" s="12">
        <v>2</v>
      </c>
      <c r="J14" s="14">
        <v>0</v>
      </c>
      <c r="K14" s="12"/>
      <c r="L14" s="12"/>
      <c r="M14" s="12"/>
      <c r="N14" s="12"/>
      <c r="O14" s="12"/>
    </row>
    <row r="15" spans="2:15" ht="15" customHeight="1" x14ac:dyDescent="0.3">
      <c r="B15" s="34"/>
      <c r="C15" s="27" t="s">
        <v>18</v>
      </c>
      <c r="D15" s="28"/>
      <c r="E15" s="12">
        <v>5</v>
      </c>
      <c r="F15" s="12" t="s">
        <v>26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3</v>
      </c>
      <c r="N15" s="12">
        <v>2</v>
      </c>
      <c r="O15" s="14">
        <v>0</v>
      </c>
    </row>
    <row r="16" spans="2:15" ht="15" customHeight="1" x14ac:dyDescent="0.3">
      <c r="B16" s="35" t="s">
        <v>51</v>
      </c>
      <c r="C16" s="22" t="s">
        <v>29</v>
      </c>
      <c r="D16" s="22"/>
      <c r="E16" s="12">
        <v>4</v>
      </c>
      <c r="F16" s="12" t="s">
        <v>25</v>
      </c>
      <c r="G16" s="12">
        <v>4</v>
      </c>
      <c r="H16" s="12">
        <v>4</v>
      </c>
      <c r="I16" s="12">
        <v>4</v>
      </c>
      <c r="J16" s="12">
        <v>4</v>
      </c>
      <c r="K16" s="12">
        <v>4</v>
      </c>
      <c r="L16" s="12">
        <v>3</v>
      </c>
      <c r="M16" s="14">
        <v>0</v>
      </c>
      <c r="N16" s="12"/>
      <c r="O16" s="12"/>
    </row>
    <row r="17" spans="2:15" ht="15.75" x14ac:dyDescent="0.25">
      <c r="B17" s="25"/>
      <c r="C17" s="7"/>
      <c r="D17" s="5" t="s">
        <v>23</v>
      </c>
      <c r="E17" s="8">
        <f>SUM(E4:E16)</f>
        <v>46</v>
      </c>
      <c r="F17" s="25"/>
      <c r="G17" s="6"/>
      <c r="H17" s="6"/>
      <c r="I17" s="6"/>
      <c r="J17" s="6"/>
      <c r="K17" s="6"/>
      <c r="L17" s="6"/>
      <c r="M17" s="6"/>
      <c r="N17" s="6"/>
      <c r="O17" s="6"/>
    </row>
    <row r="18" spans="2:15" ht="15.75" x14ac:dyDescent="0.25">
      <c r="B18" s="21"/>
      <c r="C18" s="7"/>
      <c r="D18" s="5" t="s">
        <v>35</v>
      </c>
      <c r="E18" s="8"/>
      <c r="F18" s="26"/>
      <c r="G18" s="8">
        <v>3</v>
      </c>
      <c r="H18" s="8">
        <v>3</v>
      </c>
      <c r="I18" s="8">
        <v>3</v>
      </c>
      <c r="J18" s="8">
        <v>4</v>
      </c>
      <c r="K18" s="8">
        <v>3</v>
      </c>
      <c r="L18" s="8">
        <v>7</v>
      </c>
      <c r="M18" s="8">
        <v>10</v>
      </c>
      <c r="N18" s="8">
        <v>5</v>
      </c>
      <c r="O18" s="8">
        <v>8</v>
      </c>
    </row>
    <row r="19" spans="2:15" ht="15.75" x14ac:dyDescent="0.25">
      <c r="B19" s="21"/>
      <c r="C19" s="5"/>
      <c r="D19" s="5" t="s">
        <v>36</v>
      </c>
      <c r="E19" s="8">
        <v>46</v>
      </c>
      <c r="F19" s="26"/>
      <c r="G19" s="8">
        <f>E19-G18</f>
        <v>43</v>
      </c>
      <c r="H19" s="8">
        <f>G19-H18</f>
        <v>40</v>
      </c>
      <c r="I19" s="8">
        <f t="shared" ref="I19:M19" si="0">H19-I18</f>
        <v>37</v>
      </c>
      <c r="J19" s="8">
        <f t="shared" si="0"/>
        <v>33</v>
      </c>
      <c r="K19" s="8">
        <f t="shared" si="0"/>
        <v>30</v>
      </c>
      <c r="L19" s="8">
        <f t="shared" si="0"/>
        <v>23</v>
      </c>
      <c r="M19" s="8">
        <f t="shared" si="0"/>
        <v>13</v>
      </c>
      <c r="N19" s="8">
        <f>M19-N18</f>
        <v>8</v>
      </c>
      <c r="O19" s="8">
        <f>N19-O18</f>
        <v>0</v>
      </c>
    </row>
    <row r="20" spans="2:15" x14ac:dyDescent="0.25">
      <c r="D20" s="21"/>
      <c r="E20" s="21"/>
      <c r="F20" s="19"/>
      <c r="G20" s="21"/>
      <c r="H20" s="21"/>
      <c r="I20" s="21"/>
      <c r="J20" s="21"/>
      <c r="K20" s="21"/>
      <c r="L20" s="21"/>
      <c r="M20" s="21"/>
      <c r="N20" s="21"/>
      <c r="O20" s="21"/>
    </row>
    <row r="21" spans="2:15" x14ac:dyDescent="0.25">
      <c r="E21" s="4" t="s">
        <v>28</v>
      </c>
      <c r="G21" s="24" t="s">
        <v>30</v>
      </c>
      <c r="H21" s="24"/>
      <c r="I21" s="24" t="s">
        <v>31</v>
      </c>
      <c r="J21" s="24"/>
    </row>
    <row r="22" spans="2:15" x14ac:dyDescent="0.25">
      <c r="D22" s="3" t="s">
        <v>24</v>
      </c>
      <c r="E22" s="4">
        <f>SUM(E4+E9+E14)</f>
        <v>12</v>
      </c>
      <c r="G22" s="24" t="s">
        <v>32</v>
      </c>
      <c r="H22" s="24"/>
      <c r="I22" s="24" t="s">
        <v>42</v>
      </c>
      <c r="J22" s="24"/>
    </row>
    <row r="23" spans="2:15" x14ac:dyDescent="0.25">
      <c r="D23" s="3" t="s">
        <v>25</v>
      </c>
      <c r="E23" s="4">
        <f>SUM(E5+E7+E10+E12+E16)</f>
        <v>14</v>
      </c>
      <c r="G23" s="24" t="s">
        <v>33</v>
      </c>
      <c r="H23" s="24"/>
      <c r="I23" s="24">
        <v>9</v>
      </c>
      <c r="J23" s="24"/>
    </row>
    <row r="24" spans="2:15" x14ac:dyDescent="0.25">
      <c r="D24" s="3" t="s">
        <v>27</v>
      </c>
      <c r="E24" s="4">
        <f>SUM(E8+E13)</f>
        <v>11</v>
      </c>
    </row>
    <row r="25" spans="2:15" x14ac:dyDescent="0.25">
      <c r="D25" s="3" t="s">
        <v>26</v>
      </c>
      <c r="E25" s="4">
        <f>SUM(E6+E11+E15)</f>
        <v>9</v>
      </c>
    </row>
    <row r="26" spans="2:15" ht="15.75" x14ac:dyDescent="0.25">
      <c r="D26" s="9" t="s">
        <v>23</v>
      </c>
      <c r="E26" s="9">
        <f>SUM(E22:E25)</f>
        <v>46</v>
      </c>
    </row>
    <row r="28" spans="2:15" x14ac:dyDescent="0.25">
      <c r="D28" s="10"/>
    </row>
    <row r="31" spans="2:15" ht="18.75" x14ac:dyDescent="0.3">
      <c r="F31" s="11" t="s">
        <v>37</v>
      </c>
      <c r="G31" s="29" t="s">
        <v>38</v>
      </c>
      <c r="H31" s="29"/>
    </row>
    <row r="32" spans="2:15" x14ac:dyDescent="0.25">
      <c r="F32" s="2">
        <v>46</v>
      </c>
      <c r="G32" s="27">
        <f>F32-G18</f>
        <v>43</v>
      </c>
      <c r="H32" s="28"/>
    </row>
    <row r="33" spans="6:8" x14ac:dyDescent="0.25">
      <c r="F33" s="2"/>
      <c r="G33" s="27">
        <f>G32-H18</f>
        <v>40</v>
      </c>
      <c r="H33" s="28"/>
    </row>
    <row r="34" spans="6:8" x14ac:dyDescent="0.25">
      <c r="F34" s="2"/>
      <c r="G34" s="27">
        <f>G33-I18</f>
        <v>37</v>
      </c>
      <c r="H34" s="28"/>
    </row>
    <row r="35" spans="6:8" x14ac:dyDescent="0.25">
      <c r="F35" s="2"/>
      <c r="G35" s="27">
        <f>G34-J18</f>
        <v>33</v>
      </c>
      <c r="H35" s="28"/>
    </row>
    <row r="36" spans="6:8" x14ac:dyDescent="0.25">
      <c r="F36" s="2"/>
      <c r="G36" s="27">
        <f>G35-K18</f>
        <v>30</v>
      </c>
      <c r="H36" s="28"/>
    </row>
    <row r="37" spans="6:8" x14ac:dyDescent="0.25">
      <c r="F37" s="2"/>
      <c r="G37" s="27">
        <f>G36-L18</f>
        <v>23</v>
      </c>
      <c r="H37" s="28"/>
    </row>
    <row r="38" spans="6:8" x14ac:dyDescent="0.25">
      <c r="F38" s="2"/>
      <c r="G38" s="27">
        <f>G37-M18</f>
        <v>13</v>
      </c>
      <c r="H38" s="28"/>
    </row>
    <row r="39" spans="6:8" x14ac:dyDescent="0.25">
      <c r="F39" s="2"/>
      <c r="G39" s="27">
        <f>G38-N18</f>
        <v>8</v>
      </c>
      <c r="H39" s="28"/>
    </row>
    <row r="40" spans="6:8" x14ac:dyDescent="0.25">
      <c r="F40" s="2">
        <v>0</v>
      </c>
      <c r="G40" s="27">
        <f>G39-O18</f>
        <v>0</v>
      </c>
      <c r="H40" s="28"/>
    </row>
  </sheetData>
  <autoFilter ref="F31:H40">
    <filterColumn colId="1" showButton="0"/>
  </autoFilter>
  <mergeCells count="36">
    <mergeCell ref="B17:B19"/>
    <mergeCell ref="B1:F2"/>
    <mergeCell ref="G1:O1"/>
    <mergeCell ref="C14:D14"/>
    <mergeCell ref="C15:D15"/>
    <mergeCell ref="I23:J23"/>
    <mergeCell ref="G23:H23"/>
    <mergeCell ref="I22:J22"/>
    <mergeCell ref="G22:H22"/>
    <mergeCell ref="I21:J21"/>
    <mergeCell ref="G21:H21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36:H36"/>
    <mergeCell ref="C13:D13"/>
    <mergeCell ref="F17:F19"/>
    <mergeCell ref="C16:D16"/>
    <mergeCell ref="G20:O20"/>
    <mergeCell ref="D20:E20"/>
    <mergeCell ref="C12:D1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2017-10-29T15:28:15Z</dcterms:created>
  <dcterms:modified xsi:type="dcterms:W3CDTF">2017-12-01T15:12:05Z</dcterms:modified>
</cp:coreProperties>
</file>