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<sst xmlns="http://schemas.openxmlformats.org/spreadsheetml/2006/main" count="182" uniqueCount="36">
  <si>
    <t>Solução ótima</t>
  </si>
  <si>
    <t>Instancia 1</t>
  </si>
  <si>
    <t>Instancia 2</t>
  </si>
  <si>
    <t>Instancia 3</t>
  </si>
  <si>
    <t>Instancia 4</t>
  </si>
  <si>
    <t>Instancia 5</t>
  </si>
  <si>
    <t>Instancia 6</t>
  </si>
  <si>
    <t>Instancia 7</t>
  </si>
  <si>
    <t>Instancia 8</t>
  </si>
  <si>
    <t>Construtiva</t>
  </si>
  <si>
    <t>Heurístico</t>
  </si>
  <si>
    <t xml:space="preserve">Instancia 1 </t>
  </si>
  <si>
    <t>tempo</t>
  </si>
  <si>
    <t>Valor do caminho</t>
  </si>
  <si>
    <t>Menor valor</t>
  </si>
  <si>
    <t>teste 1</t>
  </si>
  <si>
    <t>0.001s</t>
  </si>
  <si>
    <t>teste 2</t>
  </si>
  <si>
    <t>0.002s</t>
  </si>
  <si>
    <t>teste 3</t>
  </si>
  <si>
    <t>teste 4</t>
  </si>
  <si>
    <t>teste 5</t>
  </si>
  <si>
    <t>teste 6</t>
  </si>
  <si>
    <t>teste 7</t>
  </si>
  <si>
    <t>0.003s</t>
  </si>
  <si>
    <t>teste 8</t>
  </si>
  <si>
    <t>teste 9</t>
  </si>
  <si>
    <t>teste 10</t>
  </si>
  <si>
    <t>total</t>
  </si>
  <si>
    <t>Heurística construtiva</t>
  </si>
  <si>
    <t>Meta-heurística</t>
  </si>
  <si>
    <t>Ótimo</t>
  </si>
  <si>
    <t>média
solução</t>
  </si>
  <si>
    <t>melhor
solução</t>
  </si>
  <si>
    <t>média
tempo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</si>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</sst>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/>
    </xf>
    <xf borderId="0" fillId="0" fontId="4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C5" s="1" t="s">
        <v>0</v>
      </c>
    </row>
    <row r="6">
      <c r="B6" s="1" t="s">
        <v>1</v>
      </c>
      <c r="C6" s="1">
        <v>1610.0</v>
      </c>
    </row>
    <row r="7">
      <c r="B7" s="2" t="s">
        <v>2</v>
      </c>
      <c r="C7" s="1">
        <v>2020.0</v>
      </c>
    </row>
    <row r="8">
      <c r="B8" s="2" t="s">
        <v>3</v>
      </c>
      <c r="C8" s="1">
        <v>7542.0</v>
      </c>
    </row>
    <row r="9">
      <c r="B9" s="2" t="s">
        <v>4</v>
      </c>
      <c r="C9" s="1">
        <v>118282.0</v>
      </c>
    </row>
    <row r="10">
      <c r="B10" s="1" t="s">
        <v>5</v>
      </c>
      <c r="C10" s="1">
        <v>25395.0</v>
      </c>
    </row>
    <row r="11">
      <c r="B11" s="1" t="s">
        <v>6</v>
      </c>
      <c r="C11" s="1">
        <v>6110.0</v>
      </c>
    </row>
    <row r="12">
      <c r="B12" s="1" t="s">
        <v>7</v>
      </c>
      <c r="C12" s="1">
        <v>6528.0</v>
      </c>
    </row>
    <row r="13">
      <c r="B13" s="1" t="s">
        <v>8</v>
      </c>
      <c r="C13" s="1">
        <v>1273.0</v>
      </c>
    </row>
    <row r="17">
      <c r="C17" s="1" t="s">
        <v>9</v>
      </c>
      <c r="F17" s="1" t="s">
        <v>10</v>
      </c>
    </row>
    <row r="18">
      <c r="B18" s="1" t="s">
        <v>11</v>
      </c>
      <c r="C18" s="1" t="s">
        <v>12</v>
      </c>
      <c r="D18" s="1" t="s">
        <v>13</v>
      </c>
      <c r="F18" s="1" t="s">
        <v>12</v>
      </c>
      <c r="G18" s="1" t="s">
        <v>14</v>
      </c>
    </row>
    <row r="19">
      <c r="B19" s="1" t="s">
        <v>15</v>
      </c>
      <c r="C19" s="1">
        <v>0.001</v>
      </c>
      <c r="D19" s="1">
        <v>4568.0</v>
      </c>
      <c r="F19" s="1" t="s">
        <v>16</v>
      </c>
      <c r="G19" s="1">
        <v>4180.0</v>
      </c>
    </row>
    <row r="20">
      <c r="B20" s="1" t="s">
        <v>17</v>
      </c>
      <c r="C20" s="1">
        <v>0.001</v>
      </c>
      <c r="D20" s="1">
        <v>4500.0</v>
      </c>
      <c r="F20" s="1" t="s">
        <v>18</v>
      </c>
      <c r="G20" s="1">
        <v>3927.0</v>
      </c>
    </row>
    <row r="21">
      <c r="B21" s="1" t="s">
        <v>19</v>
      </c>
      <c r="C21" s="1">
        <v>0.001</v>
      </c>
      <c r="D21" s="1">
        <v>4493.0</v>
      </c>
      <c r="F21" s="1" t="s">
        <v>16</v>
      </c>
      <c r="G21" s="1">
        <v>4168.0</v>
      </c>
    </row>
    <row r="22">
      <c r="B22" s="1" t="s">
        <v>20</v>
      </c>
      <c r="C22" s="1">
        <v>0.002</v>
      </c>
      <c r="D22" s="1">
        <v>4614.0</v>
      </c>
      <c r="F22" s="1" t="s">
        <v>16</v>
      </c>
      <c r="G22" s="1">
        <v>4353.0</v>
      </c>
    </row>
    <row r="23">
      <c r="B23" s="1" t="s">
        <v>21</v>
      </c>
      <c r="C23" s="1">
        <v>0.001</v>
      </c>
      <c r="D23" s="1">
        <v>3620.0</v>
      </c>
      <c r="F23" s="1" t="s">
        <v>18</v>
      </c>
      <c r="G23" s="1">
        <v>3369.0</v>
      </c>
    </row>
    <row r="24">
      <c r="B24" s="1" t="s">
        <v>22</v>
      </c>
      <c r="C24" s="1">
        <v>0.002</v>
      </c>
      <c r="D24" s="1">
        <v>4871.0</v>
      </c>
      <c r="F24" s="1" t="s">
        <v>18</v>
      </c>
      <c r="G24" s="1">
        <v>4697.0</v>
      </c>
    </row>
    <row r="25">
      <c r="B25" s="1" t="s">
        <v>23</v>
      </c>
      <c r="C25" s="1">
        <v>0.001</v>
      </c>
      <c r="D25" s="1">
        <v>3947.0</v>
      </c>
      <c r="F25" s="1" t="s">
        <v>24</v>
      </c>
      <c r="G25" s="1">
        <v>3753.0</v>
      </c>
    </row>
    <row r="26">
      <c r="B26" s="1" t="s">
        <v>25</v>
      </c>
      <c r="C26" s="1">
        <v>0.001</v>
      </c>
      <c r="D26" s="1">
        <v>4622.0</v>
      </c>
      <c r="F26" s="1" t="s">
        <v>24</v>
      </c>
      <c r="G26" s="1">
        <v>4382.0</v>
      </c>
    </row>
    <row r="27">
      <c r="B27" s="1" t="s">
        <v>26</v>
      </c>
      <c r="C27" s="1">
        <v>0.002</v>
      </c>
      <c r="D27" s="1">
        <v>4309.0</v>
      </c>
      <c r="F27" s="1" t="s">
        <v>16</v>
      </c>
      <c r="G27" s="1">
        <v>3870.0</v>
      </c>
    </row>
    <row r="28">
      <c r="B28" s="1" t="s">
        <v>27</v>
      </c>
      <c r="C28" s="1">
        <v>0.003</v>
      </c>
      <c r="D28" s="1">
        <v>3819.0</v>
      </c>
      <c r="F28" s="1" t="s">
        <v>16</v>
      </c>
      <c r="G28" s="1">
        <v>3756.0</v>
      </c>
    </row>
    <row r="29">
      <c r="B29" s="1" t="s">
        <v>28</v>
      </c>
      <c r="C29">
        <f t="shared" ref="C29:D29" si="1">AVERAGE(C19:C28)</f>
        <v>0.0015</v>
      </c>
      <c r="D29">
        <f t="shared" si="1"/>
        <v>4336.3</v>
      </c>
      <c r="F29" s="1">
        <v>0.0017</v>
      </c>
      <c r="G29" s="1">
        <v>4045.5</v>
      </c>
    </row>
    <row r="31">
      <c r="C31" s="1" t="s">
        <v>9</v>
      </c>
      <c r="F31" s="1" t="s">
        <v>10</v>
      </c>
    </row>
    <row r="32">
      <c r="B32" s="1" t="s">
        <v>2</v>
      </c>
      <c r="C32" s="1" t="s">
        <v>12</v>
      </c>
      <c r="D32" s="1" t="s">
        <v>13</v>
      </c>
      <c r="F32" s="1" t="s">
        <v>12</v>
      </c>
      <c r="G32" s="1" t="s">
        <v>14</v>
      </c>
    </row>
    <row r="33">
      <c r="B33" s="1" t="s">
        <v>15</v>
      </c>
      <c r="C33" s="1">
        <v>0.001</v>
      </c>
      <c r="D33" s="1">
        <v>5513.0</v>
      </c>
      <c r="F33" s="1">
        <v>0.003</v>
      </c>
      <c r="G33" s="1">
        <v>5340.0</v>
      </c>
    </row>
    <row r="34">
      <c r="B34" s="1" t="s">
        <v>17</v>
      </c>
      <c r="C34" s="1">
        <v>0.001</v>
      </c>
      <c r="D34" s="1">
        <v>5349.0</v>
      </c>
      <c r="F34" s="1">
        <v>0.001</v>
      </c>
      <c r="G34" s="1">
        <v>4537.0</v>
      </c>
    </row>
    <row r="35">
      <c r="B35" s="1" t="s">
        <v>19</v>
      </c>
      <c r="C35" s="1">
        <v>0.001</v>
      </c>
      <c r="D35" s="1">
        <v>5657.0</v>
      </c>
      <c r="F35" s="1">
        <v>0.003</v>
      </c>
      <c r="G35" s="1">
        <v>5095.0</v>
      </c>
    </row>
    <row r="36">
      <c r="B36" s="1" t="s">
        <v>20</v>
      </c>
      <c r="C36" s="1">
        <v>0.001</v>
      </c>
      <c r="D36" s="1">
        <v>5344.0</v>
      </c>
      <c r="F36" s="1">
        <v>0.001</v>
      </c>
      <c r="G36" s="1">
        <v>5078.0</v>
      </c>
    </row>
    <row r="37">
      <c r="B37" s="1" t="s">
        <v>21</v>
      </c>
      <c r="C37" s="1">
        <v>0.001</v>
      </c>
      <c r="D37" s="1">
        <v>5752.0</v>
      </c>
      <c r="F37" s="1">
        <v>0.003</v>
      </c>
      <c r="G37" s="1">
        <v>5565.0</v>
      </c>
    </row>
    <row r="38">
      <c r="B38" s="1" t="s">
        <v>22</v>
      </c>
      <c r="C38" s="1">
        <v>0.001</v>
      </c>
      <c r="D38" s="1">
        <v>6196.0</v>
      </c>
      <c r="F38" s="1">
        <v>0.003</v>
      </c>
      <c r="G38" s="1">
        <v>5931.0</v>
      </c>
    </row>
    <row r="39">
      <c r="B39" s="1" t="s">
        <v>23</v>
      </c>
      <c r="C39" s="1">
        <v>0.002</v>
      </c>
      <c r="D39" s="1">
        <v>5816.0</v>
      </c>
      <c r="F39" s="1">
        <v>0.001</v>
      </c>
      <c r="G39" s="1">
        <v>5816.0</v>
      </c>
    </row>
    <row r="40">
      <c r="B40" s="1" t="s">
        <v>25</v>
      </c>
      <c r="C40" s="1">
        <v>0.0</v>
      </c>
      <c r="D40" s="1">
        <v>6356.0</v>
      </c>
      <c r="F40" s="1">
        <v>0.001</v>
      </c>
      <c r="G40" s="1">
        <v>6048.0</v>
      </c>
    </row>
    <row r="41">
      <c r="B41" s="1" t="s">
        <v>26</v>
      </c>
      <c r="C41" s="1">
        <v>0.001</v>
      </c>
      <c r="D41" s="1">
        <v>6027.0</v>
      </c>
      <c r="F41" s="1">
        <v>0.001</v>
      </c>
      <c r="G41" s="1">
        <v>5586.0</v>
      </c>
    </row>
    <row r="42">
      <c r="B42" s="1" t="s">
        <v>27</v>
      </c>
      <c r="C42" s="1">
        <v>0.0</v>
      </c>
      <c r="D42" s="1">
        <v>6150.0</v>
      </c>
      <c r="F42" s="1">
        <v>0.001</v>
      </c>
      <c r="G42" s="1">
        <v>5525.0</v>
      </c>
    </row>
    <row r="43">
      <c r="B43" s="1" t="s">
        <v>28</v>
      </c>
      <c r="C43" s="3">
        <f t="shared" ref="C43:D43" si="2">AVERAGE(C33:C42)</f>
        <v>0.0009</v>
      </c>
      <c r="D43">
        <f t="shared" si="2"/>
        <v>5816</v>
      </c>
      <c r="F43" s="1">
        <v>0.0018</v>
      </c>
      <c r="G43">
        <f>AVERAGE(G33:G42)</f>
        <v>5452.1</v>
      </c>
    </row>
    <row r="45">
      <c r="C45" s="1" t="s">
        <v>9</v>
      </c>
      <c r="F45" s="1" t="s">
        <v>10</v>
      </c>
    </row>
    <row r="46">
      <c r="B46" s="1" t="s">
        <v>3</v>
      </c>
      <c r="C46" s="1" t="s">
        <v>12</v>
      </c>
      <c r="D46" s="1" t="s">
        <v>13</v>
      </c>
      <c r="F46" s="1" t="s">
        <v>12</v>
      </c>
      <c r="G46" s="1" t="s">
        <v>14</v>
      </c>
    </row>
    <row r="47">
      <c r="B47" s="1" t="s">
        <v>15</v>
      </c>
      <c r="C47" s="1">
        <v>0.0</v>
      </c>
      <c r="D47" s="1">
        <v>26696.0</v>
      </c>
      <c r="F47" s="1">
        <v>0.006</v>
      </c>
      <c r="G47" s="1">
        <v>2682.0</v>
      </c>
    </row>
    <row r="48">
      <c r="B48" s="1" t="s">
        <v>17</v>
      </c>
      <c r="C48" s="1">
        <v>0.0</v>
      </c>
      <c r="D48" s="1">
        <v>30509.0</v>
      </c>
      <c r="F48" s="1">
        <v>0.027</v>
      </c>
      <c r="G48" s="1">
        <v>29463.0</v>
      </c>
    </row>
    <row r="49">
      <c r="B49" s="1" t="s">
        <v>19</v>
      </c>
      <c r="C49" s="1">
        <v>0.001</v>
      </c>
      <c r="D49" s="1">
        <v>29307.0</v>
      </c>
      <c r="F49" s="1">
        <v>0.006</v>
      </c>
      <c r="G49" s="1">
        <v>28116.0</v>
      </c>
    </row>
    <row r="50">
      <c r="B50" s="1" t="s">
        <v>20</v>
      </c>
      <c r="C50" s="1">
        <v>0.0</v>
      </c>
      <c r="D50" s="1">
        <v>26355.0</v>
      </c>
      <c r="F50" s="1">
        <v>0.008</v>
      </c>
      <c r="G50" s="1">
        <v>23617.0</v>
      </c>
    </row>
    <row r="51">
      <c r="B51" s="1" t="s">
        <v>21</v>
      </c>
      <c r="C51" s="1">
        <v>0.001</v>
      </c>
      <c r="D51" s="1">
        <v>27079.0</v>
      </c>
      <c r="F51" s="1">
        <v>0.011</v>
      </c>
      <c r="G51" s="1">
        <v>26348.0</v>
      </c>
    </row>
    <row r="52">
      <c r="B52" s="1" t="s">
        <v>22</v>
      </c>
      <c r="C52" s="1">
        <v>0.0</v>
      </c>
      <c r="D52" s="1">
        <v>29966.0</v>
      </c>
      <c r="F52" s="1">
        <v>0.005</v>
      </c>
      <c r="G52" s="1">
        <v>29566.0</v>
      </c>
    </row>
    <row r="53">
      <c r="B53" s="1" t="s">
        <v>23</v>
      </c>
      <c r="C53" s="1">
        <v>0.001</v>
      </c>
      <c r="D53" s="1">
        <v>29036.0</v>
      </c>
      <c r="F53" s="1">
        <v>0.006</v>
      </c>
      <c r="G53" s="1">
        <v>26780.0</v>
      </c>
    </row>
    <row r="54">
      <c r="B54" s="1" t="s">
        <v>25</v>
      </c>
      <c r="C54" s="1">
        <v>0.001</v>
      </c>
      <c r="D54" s="1">
        <v>28247.0</v>
      </c>
      <c r="F54" s="1">
        <v>0.004</v>
      </c>
      <c r="G54" s="1">
        <v>27877.0</v>
      </c>
    </row>
    <row r="55">
      <c r="B55" s="1" t="s">
        <v>26</v>
      </c>
      <c r="C55" s="1">
        <v>0.001</v>
      </c>
      <c r="D55" s="1">
        <v>32079.0</v>
      </c>
      <c r="F55" s="1">
        <v>0.006</v>
      </c>
      <c r="G55" s="1">
        <v>30038.0</v>
      </c>
    </row>
    <row r="56">
      <c r="B56" s="1" t="s">
        <v>27</v>
      </c>
      <c r="C56" s="1">
        <v>0.001</v>
      </c>
      <c r="D56" s="1">
        <v>28208.0</v>
      </c>
      <c r="F56" s="1">
        <v>0.006</v>
      </c>
      <c r="G56" s="1">
        <v>27102.0</v>
      </c>
    </row>
    <row r="57">
      <c r="B57" s="1" t="s">
        <v>28</v>
      </c>
      <c r="C57">
        <f t="shared" ref="C57:D57" si="3">AVERAGE(C47:C56)</f>
        <v>0.0006</v>
      </c>
      <c r="D57">
        <f t="shared" si="3"/>
        <v>28748.2</v>
      </c>
      <c r="F57" s="1">
        <f t="shared" ref="F57:G57" si="4">AVERAGE(F47:F56)</f>
        <v>0.0085</v>
      </c>
      <c r="G57">
        <f t="shared" si="4"/>
        <v>25158.9</v>
      </c>
    </row>
    <row r="59">
      <c r="C59" s="1" t="s">
        <v>9</v>
      </c>
      <c r="F59" s="1" t="s">
        <v>10</v>
      </c>
    </row>
    <row r="60">
      <c r="B60" s="1" t="s">
        <v>4</v>
      </c>
      <c r="C60" s="1" t="s">
        <v>12</v>
      </c>
      <c r="D60" s="1" t="s">
        <v>13</v>
      </c>
      <c r="F60" s="1" t="s">
        <v>12</v>
      </c>
      <c r="G60" s="1" t="s">
        <v>14</v>
      </c>
    </row>
    <row r="61">
      <c r="B61" s="1" t="s">
        <v>15</v>
      </c>
      <c r="C61" s="1">
        <v>0.0</v>
      </c>
      <c r="D61" s="1">
        <v>639639.0</v>
      </c>
      <c r="F61" s="1">
        <v>0.046</v>
      </c>
      <c r="G61" s="1">
        <v>630586.0</v>
      </c>
    </row>
    <row r="62">
      <c r="B62" s="1" t="s">
        <v>17</v>
      </c>
      <c r="C62" s="1">
        <v>0.002</v>
      </c>
      <c r="D62" s="1">
        <v>621994.0</v>
      </c>
      <c r="F62" s="1">
        <v>0.056</v>
      </c>
      <c r="G62" s="1">
        <v>615178.0</v>
      </c>
    </row>
    <row r="63">
      <c r="B63" s="1" t="s">
        <v>19</v>
      </c>
      <c r="C63" s="1">
        <v>0.001</v>
      </c>
      <c r="D63" s="1">
        <v>631051.0</v>
      </c>
      <c r="F63" s="1">
        <v>0.042</v>
      </c>
      <c r="G63" s="1">
        <v>617082.0</v>
      </c>
    </row>
    <row r="64">
      <c r="B64" s="1" t="s">
        <v>20</v>
      </c>
      <c r="C64" s="1">
        <v>0.001</v>
      </c>
      <c r="D64" s="1">
        <v>630757.0</v>
      </c>
      <c r="F64" s="1">
        <v>0.048</v>
      </c>
      <c r="G64" s="1">
        <v>619458.0</v>
      </c>
    </row>
    <row r="65">
      <c r="B65" s="1" t="s">
        <v>21</v>
      </c>
      <c r="C65" s="1">
        <v>0.001</v>
      </c>
      <c r="D65" s="1">
        <v>617743.0</v>
      </c>
      <c r="F65" s="1">
        <v>0.05</v>
      </c>
      <c r="G65" s="1">
        <v>607484.0</v>
      </c>
    </row>
    <row r="66">
      <c r="B66" s="1" t="s">
        <v>22</v>
      </c>
      <c r="C66" s="1">
        <v>0.001</v>
      </c>
      <c r="D66" s="1">
        <v>627778.0</v>
      </c>
      <c r="F66" s="1">
        <v>0.032</v>
      </c>
      <c r="G66" s="1">
        <v>622761.0</v>
      </c>
    </row>
    <row r="67">
      <c r="B67" s="1" t="s">
        <v>23</v>
      </c>
      <c r="C67" s="1">
        <v>0.001</v>
      </c>
      <c r="D67" s="1">
        <v>634179.0</v>
      </c>
      <c r="F67" s="1">
        <v>0.051</v>
      </c>
      <c r="G67" s="1">
        <v>628760.0</v>
      </c>
    </row>
    <row r="68">
      <c r="B68" s="1" t="s">
        <v>25</v>
      </c>
      <c r="C68" s="1">
        <v>0.001</v>
      </c>
      <c r="D68" s="1">
        <v>623531.0</v>
      </c>
      <c r="F68" s="1">
        <v>0.056</v>
      </c>
      <c r="G68" s="1">
        <v>607723.0</v>
      </c>
    </row>
    <row r="69">
      <c r="B69" s="1" t="s">
        <v>26</v>
      </c>
      <c r="C69" s="1">
        <v>0.001</v>
      </c>
      <c r="D69" s="1">
        <v>632107.0</v>
      </c>
      <c r="F69" s="1">
        <v>0.04</v>
      </c>
      <c r="G69" s="1">
        <v>623884.0</v>
      </c>
    </row>
    <row r="70">
      <c r="B70" s="1" t="s">
        <v>27</v>
      </c>
      <c r="C70" s="1">
        <v>0.002</v>
      </c>
      <c r="D70" s="1">
        <v>605010.0</v>
      </c>
      <c r="F70" s="1">
        <v>0.032</v>
      </c>
      <c r="G70" s="1">
        <v>590540.0</v>
      </c>
    </row>
    <row r="71">
      <c r="B71" s="1" t="s">
        <v>28</v>
      </c>
      <c r="C71">
        <f t="shared" ref="C71:D71" si="5">AVERAGE(C61:C70)</f>
        <v>0.0011</v>
      </c>
      <c r="D71">
        <f t="shared" si="5"/>
        <v>626378.9</v>
      </c>
      <c r="F71" s="1">
        <f t="shared" ref="F71:G71" si="6">AVERAGE(F61:F70)</f>
        <v>0.0453</v>
      </c>
      <c r="G71">
        <f t="shared" si="6"/>
        <v>616345.6</v>
      </c>
    </row>
    <row r="74">
      <c r="C74" s="1" t="s">
        <v>9</v>
      </c>
      <c r="F74" s="1" t="s">
        <v>10</v>
      </c>
    </row>
    <row r="75">
      <c r="B75" s="1" t="s">
        <v>5</v>
      </c>
      <c r="C75" s="1" t="s">
        <v>12</v>
      </c>
      <c r="D75" s="1" t="s">
        <v>13</v>
      </c>
      <c r="F75" s="1" t="s">
        <v>12</v>
      </c>
      <c r="G75" s="1" t="s">
        <v>14</v>
      </c>
    </row>
    <row r="76">
      <c r="B76" s="1" t="s">
        <v>15</v>
      </c>
      <c r="C76" s="1">
        <v>0.001</v>
      </c>
      <c r="D76" s="1">
        <v>109848.0</v>
      </c>
      <c r="F76" s="1">
        <v>0.008</v>
      </c>
      <c r="G76" s="1">
        <v>103205.0</v>
      </c>
    </row>
    <row r="77">
      <c r="B77" s="1" t="s">
        <v>17</v>
      </c>
      <c r="C77" s="1">
        <v>0.001</v>
      </c>
      <c r="D77" s="1">
        <v>122898.0</v>
      </c>
      <c r="F77" s="1">
        <v>0.006</v>
      </c>
      <c r="G77" s="1">
        <v>114364.0</v>
      </c>
    </row>
    <row r="78">
      <c r="B78" s="1" t="s">
        <v>19</v>
      </c>
      <c r="C78" s="1">
        <v>0.001</v>
      </c>
      <c r="D78" s="1">
        <v>116140.0</v>
      </c>
      <c r="F78" s="1">
        <v>0.006</v>
      </c>
      <c r="G78" s="1">
        <v>98613.0</v>
      </c>
    </row>
    <row r="79">
      <c r="B79" s="1" t="s">
        <v>20</v>
      </c>
      <c r="C79" s="1">
        <v>0.001</v>
      </c>
      <c r="D79" s="1">
        <v>108867.0</v>
      </c>
      <c r="F79" s="1">
        <v>0.009</v>
      </c>
      <c r="G79" s="1">
        <v>103542.0</v>
      </c>
    </row>
    <row r="80">
      <c r="B80" s="1" t="s">
        <v>21</v>
      </c>
      <c r="C80" s="1">
        <v>0.001</v>
      </c>
      <c r="D80" s="1">
        <v>120483.0</v>
      </c>
      <c r="F80" s="1">
        <v>0.007</v>
      </c>
      <c r="G80" s="1">
        <v>109048.0</v>
      </c>
    </row>
    <row r="81">
      <c r="B81" s="1" t="s">
        <v>22</v>
      </c>
      <c r="C81" s="1">
        <v>0.001</v>
      </c>
      <c r="D81" s="1">
        <v>119284.0</v>
      </c>
      <c r="F81" s="1">
        <v>0.008</v>
      </c>
      <c r="G81" s="1">
        <v>115765.0</v>
      </c>
    </row>
    <row r="82">
      <c r="B82" s="1" t="s">
        <v>23</v>
      </c>
      <c r="C82" s="1">
        <v>0.001</v>
      </c>
      <c r="D82" s="1">
        <v>122045.0</v>
      </c>
      <c r="F82" s="1">
        <v>0.007</v>
      </c>
      <c r="G82" s="1">
        <v>115319.0</v>
      </c>
    </row>
    <row r="83">
      <c r="B83" s="1" t="s">
        <v>25</v>
      </c>
      <c r="C83" s="1">
        <v>0.001</v>
      </c>
      <c r="D83" s="1">
        <v>119813.0</v>
      </c>
      <c r="F83" s="1">
        <v>0.009</v>
      </c>
      <c r="G83" s="1">
        <v>115812.0</v>
      </c>
    </row>
    <row r="84">
      <c r="B84" s="1" t="s">
        <v>26</v>
      </c>
      <c r="C84" s="1">
        <v>0.002</v>
      </c>
      <c r="D84" s="1">
        <v>118595.0</v>
      </c>
      <c r="F84" s="1">
        <v>0.005</v>
      </c>
      <c r="G84" s="1">
        <v>112771.0</v>
      </c>
    </row>
    <row r="85">
      <c r="B85" s="1" t="s">
        <v>27</v>
      </c>
      <c r="C85" s="1">
        <v>0.0</v>
      </c>
      <c r="D85" s="1">
        <v>113389.0</v>
      </c>
      <c r="F85" s="1">
        <v>0.007</v>
      </c>
      <c r="G85" s="1">
        <v>108940.0</v>
      </c>
    </row>
    <row r="86">
      <c r="B86" s="1" t="s">
        <v>28</v>
      </c>
      <c r="C86">
        <f t="shared" ref="C86:D86" si="7">AVERAGE(C76:C85)</f>
        <v>0.001</v>
      </c>
      <c r="D86">
        <f t="shared" si="7"/>
        <v>117136.2</v>
      </c>
      <c r="F86" s="1">
        <f t="shared" ref="F86:G86" si="8">AVERAGE(F76:F85)</f>
        <v>0.0072</v>
      </c>
      <c r="G86" s="1">
        <f t="shared" si="8"/>
        <v>109737.9</v>
      </c>
    </row>
    <row r="88">
      <c r="C88" s="1" t="s">
        <v>9</v>
      </c>
      <c r="F88" s="1" t="s">
        <v>10</v>
      </c>
    </row>
    <row r="89">
      <c r="B89" s="1" t="s">
        <v>6</v>
      </c>
      <c r="C89" s="1" t="s">
        <v>12</v>
      </c>
      <c r="D89" s="1" t="s">
        <v>13</v>
      </c>
      <c r="F89" s="1" t="s">
        <v>12</v>
      </c>
      <c r="G89" s="1" t="s">
        <v>14</v>
      </c>
    </row>
    <row r="90">
      <c r="B90" s="1" t="s">
        <v>15</v>
      </c>
      <c r="C90" s="1">
        <v>0.002</v>
      </c>
      <c r="D90" s="1">
        <v>48567.0</v>
      </c>
      <c r="F90" s="1">
        <v>0.032</v>
      </c>
      <c r="G90" s="1">
        <v>47833.0</v>
      </c>
    </row>
    <row r="91">
      <c r="B91" s="1" t="s">
        <v>17</v>
      </c>
      <c r="C91" s="1">
        <v>0.001</v>
      </c>
      <c r="D91" s="1">
        <v>46674.0</v>
      </c>
      <c r="F91" s="1">
        <v>0.038</v>
      </c>
      <c r="G91" s="1">
        <v>45826.0</v>
      </c>
    </row>
    <row r="92">
      <c r="B92" s="1" t="s">
        <v>19</v>
      </c>
      <c r="C92" s="1">
        <v>0.001</v>
      </c>
      <c r="D92" s="1">
        <v>46659.0</v>
      </c>
      <c r="F92" s="1">
        <v>0.05</v>
      </c>
      <c r="G92" s="1">
        <v>45847.0</v>
      </c>
    </row>
    <row r="93">
      <c r="B93" s="1" t="s">
        <v>20</v>
      </c>
      <c r="C93" s="1">
        <v>0.001</v>
      </c>
      <c r="D93" s="1">
        <v>45444.0</v>
      </c>
      <c r="F93" s="1">
        <v>0.041</v>
      </c>
      <c r="G93" s="1">
        <v>45230.0</v>
      </c>
    </row>
    <row r="94">
      <c r="B94" s="1" t="s">
        <v>21</v>
      </c>
      <c r="C94" s="1">
        <v>0.002</v>
      </c>
      <c r="D94" s="1">
        <v>47389.0</v>
      </c>
      <c r="F94" s="1">
        <v>0.035</v>
      </c>
      <c r="G94" s="1">
        <v>46539.0</v>
      </c>
    </row>
    <row r="95">
      <c r="B95" s="1" t="s">
        <v>22</v>
      </c>
      <c r="C95" s="1">
        <v>0.0</v>
      </c>
      <c r="D95" s="1">
        <v>45900.0</v>
      </c>
      <c r="F95" s="1">
        <v>0.047</v>
      </c>
      <c r="G95" s="1">
        <v>44655.0</v>
      </c>
    </row>
    <row r="96">
      <c r="B96" s="1" t="s">
        <v>23</v>
      </c>
      <c r="C96" s="1">
        <v>0.002</v>
      </c>
      <c r="D96" s="1">
        <v>45886.0</v>
      </c>
      <c r="F96" s="1">
        <v>0.038</v>
      </c>
      <c r="G96" s="1">
        <v>45138.0</v>
      </c>
    </row>
    <row r="97">
      <c r="B97" s="1" t="s">
        <v>25</v>
      </c>
      <c r="C97" s="1">
        <v>0.001</v>
      </c>
      <c r="D97" s="1">
        <v>44210.0</v>
      </c>
      <c r="F97" s="1">
        <v>0.04</v>
      </c>
      <c r="G97" s="1">
        <v>43851.0</v>
      </c>
    </row>
    <row r="98">
      <c r="B98" s="1" t="s">
        <v>26</v>
      </c>
      <c r="C98" s="1">
        <v>0.0</v>
      </c>
      <c r="D98" s="1">
        <v>46046.0</v>
      </c>
      <c r="F98" s="1">
        <v>0.046</v>
      </c>
      <c r="G98" s="1">
        <v>45238.0</v>
      </c>
    </row>
    <row r="99">
      <c r="B99" s="1" t="s">
        <v>27</v>
      </c>
      <c r="C99" s="1">
        <v>0.001</v>
      </c>
      <c r="D99" s="1">
        <v>46206.0</v>
      </c>
      <c r="F99" s="1">
        <v>0.045</v>
      </c>
      <c r="G99" s="1">
        <v>45929.0</v>
      </c>
    </row>
    <row r="100">
      <c r="B100" s="1" t="s">
        <v>28</v>
      </c>
      <c r="C100">
        <f t="shared" ref="C100:D100" si="9">AVERAGE(C90:C99)</f>
        <v>0.0011</v>
      </c>
      <c r="D100">
        <f t="shared" si="9"/>
        <v>46298.1</v>
      </c>
      <c r="F100" s="1">
        <f t="shared" ref="F100:G100" si="10">AVERAGE(F90:F99)</f>
        <v>0.0412</v>
      </c>
      <c r="G100">
        <f t="shared" si="10"/>
        <v>45608.6</v>
      </c>
    </row>
    <row r="102">
      <c r="C102" s="1" t="s">
        <v>9</v>
      </c>
      <c r="F102" s="1" t="s">
        <v>10</v>
      </c>
    </row>
    <row r="103">
      <c r="B103" s="1" t="s">
        <v>7</v>
      </c>
      <c r="C103" s="1" t="s">
        <v>12</v>
      </c>
      <c r="D103" s="1" t="s">
        <v>13</v>
      </c>
      <c r="F103" s="1" t="s">
        <v>12</v>
      </c>
      <c r="G103" s="1" t="s">
        <v>14</v>
      </c>
    </row>
    <row r="104">
      <c r="B104" s="1" t="s">
        <v>15</v>
      </c>
      <c r="C104" s="1">
        <v>0.001</v>
      </c>
      <c r="D104" s="1">
        <v>55056.0</v>
      </c>
      <c r="F104" s="1">
        <v>0.056</v>
      </c>
      <c r="G104" s="1">
        <v>54296.0</v>
      </c>
    </row>
    <row r="105">
      <c r="B105" s="1" t="s">
        <v>17</v>
      </c>
      <c r="C105" s="1">
        <v>0.001</v>
      </c>
      <c r="D105" s="1">
        <v>53915.0</v>
      </c>
      <c r="F105" s="1">
        <v>0.109</v>
      </c>
      <c r="G105" s="1">
        <v>52108.0</v>
      </c>
    </row>
    <row r="106">
      <c r="B106" s="1" t="s">
        <v>19</v>
      </c>
      <c r="C106" s="1">
        <v>0.002</v>
      </c>
      <c r="D106" s="1">
        <v>52616.0</v>
      </c>
      <c r="F106" s="1">
        <v>0.106</v>
      </c>
      <c r="G106" s="1">
        <v>51675.0</v>
      </c>
    </row>
    <row r="107">
      <c r="B107" s="1" t="s">
        <v>20</v>
      </c>
      <c r="C107" s="1">
        <v>0.001</v>
      </c>
      <c r="D107" s="1">
        <v>54820.0</v>
      </c>
      <c r="F107" s="1">
        <v>0.053</v>
      </c>
      <c r="G107" s="1">
        <v>53994.0</v>
      </c>
    </row>
    <row r="108">
      <c r="B108" s="1" t="s">
        <v>21</v>
      </c>
      <c r="C108" s="1">
        <v>0.001</v>
      </c>
      <c r="D108" s="1">
        <v>51403.0</v>
      </c>
      <c r="F108" s="1">
        <v>0.073</v>
      </c>
      <c r="G108" s="1">
        <v>51294.0</v>
      </c>
    </row>
    <row r="109">
      <c r="B109" s="1" t="s">
        <v>22</v>
      </c>
      <c r="C109" s="1">
        <v>0.0</v>
      </c>
      <c r="D109" s="1">
        <v>55200.0</v>
      </c>
      <c r="F109" s="1">
        <v>0.073</v>
      </c>
      <c r="G109" s="1">
        <v>54049.0</v>
      </c>
    </row>
    <row r="110">
      <c r="B110" s="1" t="s">
        <v>23</v>
      </c>
      <c r="C110" s="1">
        <v>0.002</v>
      </c>
      <c r="D110" s="1">
        <v>51018.0</v>
      </c>
      <c r="F110" s="1">
        <v>0.106</v>
      </c>
      <c r="G110" s="1">
        <v>49832.0</v>
      </c>
    </row>
    <row r="111">
      <c r="B111" s="1" t="s">
        <v>25</v>
      </c>
      <c r="C111" s="1">
        <v>0.002</v>
      </c>
      <c r="D111" s="1">
        <v>50199.0</v>
      </c>
      <c r="F111" s="1">
        <v>0.057</v>
      </c>
      <c r="G111" s="1">
        <v>49585.0</v>
      </c>
    </row>
    <row r="112">
      <c r="B112" s="1" t="s">
        <v>26</v>
      </c>
      <c r="C112" s="1">
        <v>0.0</v>
      </c>
      <c r="D112" s="1">
        <v>56243.0</v>
      </c>
      <c r="F112" s="1">
        <v>0.06</v>
      </c>
      <c r="G112" s="1">
        <v>55766.0</v>
      </c>
    </row>
    <row r="113">
      <c r="B113" s="1" t="s">
        <v>27</v>
      </c>
      <c r="C113" s="1">
        <v>0.002</v>
      </c>
      <c r="D113" s="1">
        <v>56727.0</v>
      </c>
      <c r="F113" s="1">
        <v>0.069</v>
      </c>
      <c r="G113" s="1">
        <v>55915.0</v>
      </c>
    </row>
    <row r="114">
      <c r="B114" s="1" t="s">
        <v>28</v>
      </c>
      <c r="C114">
        <f t="shared" ref="C114:D114" si="11">AVERAGE(C104:C113)</f>
        <v>0.0012</v>
      </c>
      <c r="D114" s="3">
        <f t="shared" si="11"/>
        <v>53719.7</v>
      </c>
      <c r="F114" s="1">
        <f t="shared" ref="F114:G114" si="12">AVERAGE(F104:F113)</f>
        <v>0.0762</v>
      </c>
      <c r="G114">
        <f t="shared" si="12"/>
        <v>52851.4</v>
      </c>
    </row>
    <row r="116">
      <c r="C116" s="1" t="s">
        <v>9</v>
      </c>
      <c r="F116" s="1" t="s">
        <v>10</v>
      </c>
    </row>
    <row r="117">
      <c r="B117" s="1" t="s">
        <v>8</v>
      </c>
      <c r="C117" s="1" t="s">
        <v>12</v>
      </c>
      <c r="D117" s="1" t="s">
        <v>13</v>
      </c>
      <c r="F117" s="1" t="s">
        <v>12</v>
      </c>
      <c r="G117" s="1" t="s">
        <v>14</v>
      </c>
    </row>
    <row r="118">
      <c r="B118" s="1" t="s">
        <v>15</v>
      </c>
      <c r="C118" s="1">
        <v>0.0</v>
      </c>
      <c r="D118" s="1">
        <v>4903.0</v>
      </c>
      <c r="F118" s="1">
        <v>0.003</v>
      </c>
      <c r="G118" s="1">
        <v>4513.0</v>
      </c>
    </row>
    <row r="119">
      <c r="B119" s="1" t="s">
        <v>17</v>
      </c>
      <c r="C119" s="1">
        <v>0.001</v>
      </c>
      <c r="D119" s="1">
        <v>4057.0</v>
      </c>
      <c r="F119" s="1">
        <v>0.003</v>
      </c>
      <c r="G119" s="1">
        <v>3765.0</v>
      </c>
    </row>
    <row r="120">
      <c r="B120" s="1" t="s">
        <v>19</v>
      </c>
      <c r="C120" s="1">
        <v>0.001</v>
      </c>
      <c r="D120" s="1">
        <v>4357.0</v>
      </c>
      <c r="F120" s="1">
        <v>0.003</v>
      </c>
      <c r="G120" s="1">
        <v>4188.0</v>
      </c>
    </row>
    <row r="121">
      <c r="B121" s="1" t="s">
        <v>20</v>
      </c>
      <c r="C121" s="1">
        <v>0.001</v>
      </c>
      <c r="D121" s="1">
        <v>4900.0</v>
      </c>
      <c r="F121" s="1">
        <v>0.003</v>
      </c>
      <c r="G121" s="1">
        <v>4480.0</v>
      </c>
    </row>
    <row r="122">
      <c r="B122" s="1" t="s">
        <v>21</v>
      </c>
      <c r="C122" s="1">
        <v>0.0</v>
      </c>
      <c r="D122" s="1">
        <v>4921.0</v>
      </c>
      <c r="F122" s="1">
        <v>0.003</v>
      </c>
      <c r="G122" s="1">
        <v>4816.0</v>
      </c>
    </row>
    <row r="123">
      <c r="B123" s="1" t="s">
        <v>22</v>
      </c>
      <c r="C123" s="1">
        <v>0.001</v>
      </c>
      <c r="D123" s="1">
        <v>4523.0</v>
      </c>
      <c r="F123" s="1">
        <v>0.004</v>
      </c>
      <c r="G123" s="1">
        <v>4324.0</v>
      </c>
    </row>
    <row r="124">
      <c r="B124" s="1" t="s">
        <v>23</v>
      </c>
      <c r="C124" s="1">
        <v>0.001</v>
      </c>
      <c r="D124" s="1">
        <v>4594.0</v>
      </c>
      <c r="F124" s="1">
        <v>0.005</v>
      </c>
      <c r="G124" s="1">
        <v>4587.0</v>
      </c>
    </row>
    <row r="125">
      <c r="B125" s="1" t="s">
        <v>25</v>
      </c>
      <c r="C125" s="1">
        <v>0.0</v>
      </c>
      <c r="D125" s="1">
        <v>4219.0</v>
      </c>
      <c r="F125" s="1">
        <v>0.003</v>
      </c>
      <c r="G125" s="1">
        <v>4097.0</v>
      </c>
    </row>
    <row r="126">
      <c r="B126" s="1" t="s">
        <v>26</v>
      </c>
      <c r="C126" s="1">
        <v>0.001</v>
      </c>
      <c r="D126" s="1">
        <v>4102.0</v>
      </c>
      <c r="F126" s="1">
        <v>0.003</v>
      </c>
      <c r="G126" s="1">
        <v>4051.0</v>
      </c>
    </row>
    <row r="127">
      <c r="B127" s="1" t="s">
        <v>27</v>
      </c>
      <c r="C127" s="1">
        <v>0.001</v>
      </c>
      <c r="D127" s="1">
        <v>4772.0</v>
      </c>
      <c r="F127" s="1">
        <v>0.004</v>
      </c>
      <c r="G127" s="1">
        <v>4603.0</v>
      </c>
    </row>
    <row r="128">
      <c r="B128" s="1" t="s">
        <v>28</v>
      </c>
      <c r="C128">
        <f>MEDIAN(C118:C127)</f>
        <v>0.001</v>
      </c>
      <c r="D128">
        <f>AVERAGE(D118:D127)</f>
        <v>4534.8</v>
      </c>
      <c r="F128" s="1">
        <f t="shared" ref="F128:G128" si="13">AVERAGE(F118:F127)</f>
        <v>0.0034</v>
      </c>
      <c r="G128" s="1">
        <f t="shared" si="13"/>
        <v>4342.4</v>
      </c>
    </row>
    <row r="131">
      <c r="D131" s="1"/>
      <c r="F131" s="2" t="s">
        <v>29</v>
      </c>
      <c r="K131" s="1" t="s">
        <v>30</v>
      </c>
    </row>
    <row r="132">
      <c r="D132" s="1" t="s">
        <v>31</v>
      </c>
      <c r="E132" s="1" t="s">
        <v>32</v>
      </c>
      <c r="F132" s="1" t="s">
        <v>33</v>
      </c>
      <c r="G132" s="1" t="s">
        <v>34</v>
      </c>
      <c r="H132" s="1" t="s">
        <v>35</v>
      </c>
      <c r="J132" s="1" t="s">
        <v>32</v>
      </c>
      <c r="K132" s="1" t="s">
        <v>33</v>
      </c>
      <c r="L132" s="1" t="s">
        <v>34</v>
      </c>
      <c r="M132" s="1" t="s">
        <v>35</v>
      </c>
    </row>
    <row r="133">
      <c r="B133" s="4"/>
      <c r="C133" s="4" t="s">
        <v>1</v>
      </c>
      <c r="D133" s="1">
        <v>1610.0</v>
      </c>
      <c r="E133">
        <f>D29</f>
        <v>4336.3</v>
      </c>
      <c r="F133" s="1">
        <v>3620.0</v>
      </c>
      <c r="G133">
        <f>C29</f>
        <v>0.0015</v>
      </c>
      <c r="H133">
        <f t="shared" ref="H133:H140" si="14">((E133-D133)/D133)*100</f>
        <v>169.3354037</v>
      </c>
      <c r="J133">
        <f>G29</f>
        <v>4045.5</v>
      </c>
      <c r="K133" s="1">
        <v>3369.0</v>
      </c>
      <c r="L133">
        <f>F29</f>
        <v>0.0017</v>
      </c>
      <c r="M133">
        <f t="shared" ref="M133:M140" si="15">((J133-D133)/D133)*100</f>
        <v>151.2732919</v>
      </c>
    </row>
    <row r="134">
      <c r="B134" s="4"/>
      <c r="C134" s="4" t="s">
        <v>2</v>
      </c>
      <c r="D134" s="1">
        <v>2020.0</v>
      </c>
      <c r="E134">
        <f>D43</f>
        <v>5816</v>
      </c>
      <c r="F134" s="1">
        <v>5344.0</v>
      </c>
      <c r="G134">
        <f>C43</f>
        <v>0.0009</v>
      </c>
      <c r="H134">
        <f t="shared" si="14"/>
        <v>187.9207921</v>
      </c>
      <c r="J134">
        <f>G43</f>
        <v>5452.1</v>
      </c>
      <c r="K134" s="1">
        <v>4537.0</v>
      </c>
      <c r="L134">
        <f>F43</f>
        <v>0.0018</v>
      </c>
      <c r="M134">
        <f t="shared" si="15"/>
        <v>169.9059406</v>
      </c>
    </row>
    <row r="135">
      <c r="B135" s="4"/>
      <c r="C135" s="4" t="s">
        <v>3</v>
      </c>
      <c r="D135" s="1">
        <v>7542.0</v>
      </c>
      <c r="E135">
        <f>D57</f>
        <v>28748.2</v>
      </c>
      <c r="F135" s="1">
        <v>26355.0</v>
      </c>
      <c r="G135">
        <f>C57</f>
        <v>0.0006</v>
      </c>
      <c r="H135">
        <f t="shared" si="14"/>
        <v>281.1747547</v>
      </c>
      <c r="J135">
        <f>G57</f>
        <v>25158.9</v>
      </c>
      <c r="K135" s="1">
        <v>2682.0</v>
      </c>
      <c r="L135">
        <f>F57</f>
        <v>0.0085</v>
      </c>
      <c r="M135" s="5">
        <f t="shared" si="15"/>
        <v>233.58393</v>
      </c>
    </row>
    <row r="136">
      <c r="B136" s="4"/>
      <c r="C136" s="4" t="s">
        <v>4</v>
      </c>
      <c r="D136" s="1">
        <v>118282.0</v>
      </c>
      <c r="E136">
        <f>D71</f>
        <v>626378.9</v>
      </c>
      <c r="F136" s="1">
        <v>605010.0</v>
      </c>
      <c r="G136">
        <f>C71</f>
        <v>0.0011</v>
      </c>
      <c r="H136">
        <f t="shared" si="14"/>
        <v>429.564008</v>
      </c>
      <c r="J136">
        <f>G71</f>
        <v>616345.6</v>
      </c>
      <c r="K136" s="1">
        <v>590540.0</v>
      </c>
      <c r="L136">
        <f>F71</f>
        <v>0.0453</v>
      </c>
      <c r="M136">
        <f t="shared" si="15"/>
        <v>421.0814832</v>
      </c>
    </row>
    <row r="137">
      <c r="B137" s="4"/>
      <c r="C137" s="4" t="s">
        <v>5</v>
      </c>
      <c r="D137" s="1">
        <v>25395.0</v>
      </c>
      <c r="E137">
        <f>D86</f>
        <v>117136.2</v>
      </c>
      <c r="F137" s="1">
        <v>108867.0</v>
      </c>
      <c r="G137">
        <f>C86</f>
        <v>0.001</v>
      </c>
      <c r="H137">
        <f t="shared" si="14"/>
        <v>361.2569403</v>
      </c>
      <c r="J137">
        <f>G86</f>
        <v>109737.9</v>
      </c>
      <c r="K137" s="1">
        <v>98613.0</v>
      </c>
      <c r="L137">
        <f>F86</f>
        <v>0.0072</v>
      </c>
      <c r="M137">
        <f t="shared" si="15"/>
        <v>332.1240402</v>
      </c>
    </row>
    <row r="138">
      <c r="B138" s="4"/>
      <c r="C138" s="4" t="s">
        <v>6</v>
      </c>
      <c r="D138" s="1">
        <v>6110.0</v>
      </c>
      <c r="E138">
        <f>D100</f>
        <v>46298.1</v>
      </c>
      <c r="F138" s="1">
        <v>44210.0</v>
      </c>
      <c r="G138">
        <f>C100</f>
        <v>0.0011</v>
      </c>
      <c r="H138">
        <f t="shared" si="14"/>
        <v>657.7430442</v>
      </c>
      <c r="J138">
        <f>G100</f>
        <v>45608.6</v>
      </c>
      <c r="K138" s="1">
        <v>43851.0</v>
      </c>
      <c r="L138">
        <f>F100</f>
        <v>0.0412</v>
      </c>
      <c r="M138">
        <f t="shared" si="15"/>
        <v>646.4582651</v>
      </c>
    </row>
    <row r="139">
      <c r="B139" s="4"/>
      <c r="C139" s="4" t="s">
        <v>7</v>
      </c>
      <c r="D139" s="1">
        <v>6528.0</v>
      </c>
      <c r="E139">
        <f>D114</f>
        <v>53719.7</v>
      </c>
      <c r="F139" s="1">
        <v>50199.0</v>
      </c>
      <c r="G139">
        <f>C114</f>
        <v>0.0012</v>
      </c>
      <c r="H139">
        <f t="shared" si="14"/>
        <v>722.9120711</v>
      </c>
      <c r="J139">
        <f>G114</f>
        <v>52851.4</v>
      </c>
      <c r="K139" s="1">
        <v>49585.0</v>
      </c>
      <c r="L139">
        <f>F114</f>
        <v>0.0762</v>
      </c>
      <c r="M139">
        <f t="shared" si="15"/>
        <v>709.6109069</v>
      </c>
    </row>
    <row r="140">
      <c r="B140" s="4"/>
      <c r="C140" s="4" t="s">
        <v>8</v>
      </c>
      <c r="D140" s="1">
        <v>1273.0</v>
      </c>
      <c r="E140">
        <f>D128</f>
        <v>4534.8</v>
      </c>
      <c r="F140" s="1">
        <v>4057.0</v>
      </c>
      <c r="G140">
        <f>C128</f>
        <v>0.001</v>
      </c>
      <c r="H140">
        <f t="shared" si="14"/>
        <v>256.2293794</v>
      </c>
      <c r="J140">
        <f>G128</f>
        <v>4342.4</v>
      </c>
      <c r="K140" s="1">
        <v>4051.0</v>
      </c>
      <c r="L140">
        <f>F128</f>
        <v>0.0034</v>
      </c>
      <c r="M140">
        <f t="shared" si="15"/>
        <v>241.1154753</v>
      </c>
    </row>
  </sheetData>
  <drawing r:id="rId1"/>
</worksheet>
</file>