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blage\sonstiges\Luftdaten.info Feinstaubsensor, Lärm u.a\Lärm\DNMS\PCBs\DNMS-T4.0+NodeMCU\DNMS-T4.0+NodeMCU-V1.4\"/>
    </mc:Choice>
  </mc:AlternateContent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12" i="1" l="1"/>
  <c r="P11" i="1"/>
  <c r="P9" i="1"/>
  <c r="P6" i="1"/>
  <c r="P13" i="1" l="1"/>
  <c r="P10" i="1"/>
  <c r="P8" i="1"/>
  <c r="P7" i="1"/>
  <c r="P5" i="1"/>
</calcChain>
</file>

<file path=xl/sharedStrings.xml><?xml version="1.0" encoding="utf-8"?>
<sst xmlns="http://schemas.openxmlformats.org/spreadsheetml/2006/main" count="121" uniqueCount="83">
  <si>
    <t>Item #</t>
  </si>
  <si>
    <t>Manufacturer</t>
  </si>
  <si>
    <t>Description / Value</t>
  </si>
  <si>
    <t>Type</t>
  </si>
  <si>
    <t xml:space="preserve">BOM </t>
  </si>
  <si>
    <t>any other Manufacturer is ok</t>
  </si>
  <si>
    <t>Reference</t>
  </si>
  <si>
    <t>Qty</t>
  </si>
  <si>
    <r>
      <rPr>
        <b/>
        <sz val="10"/>
        <rFont val="Arial"/>
        <family val="2"/>
      </rPr>
      <t xml:space="preserve">Manufacturer </t>
    </r>
    <r>
      <rPr>
        <b/>
        <sz val="10"/>
        <rFont val="Arial"/>
        <charset val="134"/>
      </rPr>
      <t>Part #</t>
    </r>
  </si>
  <si>
    <t xml:space="preserve">Package/Footprint </t>
  </si>
  <si>
    <t>Distributor</t>
  </si>
  <si>
    <t>Distributor #</t>
  </si>
  <si>
    <t>Notes</t>
  </si>
  <si>
    <t>C1, C2, C3</t>
  </si>
  <si>
    <t>Vishay</t>
  </si>
  <si>
    <t>K104K15X7RF53H5L</t>
  </si>
  <si>
    <t xml:space="preserve">Multilayer Ceramic Capacitors MLCC - Leaded 0.1uF 50volts 10% X7R 5mm LS </t>
  </si>
  <si>
    <t>5mm LS</t>
  </si>
  <si>
    <t>Mouser</t>
  </si>
  <si>
    <t xml:space="preserve">594-K104K15X7RF53H5 </t>
  </si>
  <si>
    <t>Price</t>
  </si>
  <si>
    <t>Price (single Qty) Mouser</t>
  </si>
  <si>
    <t>J1</t>
  </si>
  <si>
    <t xml:space="preserve">Amphenol FCI </t>
  </si>
  <si>
    <t xml:space="preserve">10129378-902001BLF </t>
  </si>
  <si>
    <t>THT</t>
  </si>
  <si>
    <t xml:space="preserve">649-1012937890201BLF </t>
  </si>
  <si>
    <t>PIN Header 1x02 P2.54mm vertical</t>
  </si>
  <si>
    <t>P2,54mm</t>
  </si>
  <si>
    <t>P2.54mm</t>
  </si>
  <si>
    <t>Reichelt</t>
  </si>
  <si>
    <t>Link to Distributor</t>
  </si>
  <si>
    <t>Link to alternate Source</t>
  </si>
  <si>
    <t>Voelkner</t>
  </si>
  <si>
    <t>J2</t>
  </si>
  <si>
    <t xml:space="preserve">Sockel &amp; Kabelgehäuse WR-BHD 2.54mm Male 6P Angl Gold BoX Hdr </t>
  </si>
  <si>
    <t>P2.54mm 2x3</t>
  </si>
  <si>
    <t>Würth</t>
  </si>
  <si>
    <t xml:space="preserve">
61200621721 </t>
  </si>
  <si>
    <t xml:space="preserve">710-61200621721 </t>
  </si>
  <si>
    <t>J3</t>
  </si>
  <si>
    <t>J5</t>
  </si>
  <si>
    <t>R1, R2</t>
  </si>
  <si>
    <t>U1</t>
  </si>
  <si>
    <t>Teensy 4.0 Development Board</t>
  </si>
  <si>
    <t>PJRC</t>
  </si>
  <si>
    <t>1.4 by 0.7 inch</t>
  </si>
  <si>
    <t>TEENSY40</t>
  </si>
  <si>
    <t>EXP GmbH</t>
  </si>
  <si>
    <t>Antratek Electronics Deutschland</t>
  </si>
  <si>
    <t xml:space="preserve">CCF074K70JKE36 </t>
  </si>
  <si>
    <t xml:space="preserve">71-CCF07-J-4.7K-E3 </t>
  </si>
  <si>
    <t>any other Manufacturer is ok, Kohleschicht oder Metallschicht, 0,25Watt oder 0,5Watt</t>
  </si>
  <si>
    <t>6,62mm axial</t>
  </si>
  <si>
    <t>U3</t>
  </si>
  <si>
    <t>U2</t>
  </si>
  <si>
    <t xml:space="preserve">Metal Film Resistor 1/4watt 4.7Kohms 5% Rated to 1/2watt </t>
  </si>
  <si>
    <t xml:space="preserve">Amphenol Commercial Products </t>
  </si>
  <si>
    <t xml:space="preserve">G800W304018EU </t>
  </si>
  <si>
    <t xml:space="preserve">Pin Header 2.54mm Pitch STR DIP,1x4Pin,FULL G/F,NY6T,6.1mm*2.5mm*3.0mm,Color-Black,BAG </t>
  </si>
  <si>
    <t>523-G800W304018EU</t>
  </si>
  <si>
    <t>DNMS-T4.0+NodeMCU-V1.4</t>
  </si>
  <si>
    <t>JST</t>
  </si>
  <si>
    <t>S5B-ZR(LF)(SN)</t>
  </si>
  <si>
    <t>Through-hole type shrouded header, siede entry</t>
  </si>
  <si>
    <t>P1,5mm</t>
  </si>
  <si>
    <t>D19571</t>
  </si>
  <si>
    <t>smdv</t>
  </si>
  <si>
    <t>diverse</t>
  </si>
  <si>
    <t>NodeMCU V3</t>
  </si>
  <si>
    <t>NodeMCU ESP8266 Entwicklungs Board V3</t>
  </si>
  <si>
    <t>58 x 31mm</t>
  </si>
  <si>
    <t>KOMPUTER DE</t>
  </si>
  <si>
    <t>KP06014</t>
  </si>
  <si>
    <t>AZ-Delivery</t>
  </si>
  <si>
    <t>NodeMCU V2</t>
  </si>
  <si>
    <t>ESP8266 NodeMCU V2 Delopment Board</t>
  </si>
  <si>
    <t>48 x 26mm</t>
  </si>
  <si>
    <t>NodeMCU Lua Amica Modul V2 ESP8266 ESP-12F</t>
  </si>
  <si>
    <t>BerryBase</t>
  </si>
  <si>
    <t>either U1 or U2 as alternate assembly</t>
  </si>
  <si>
    <r>
      <t xml:space="preserve">any other Manufacturer is ok, </t>
    </r>
    <r>
      <rPr>
        <sz val="11"/>
        <color rgb="FFC00000"/>
        <rFont val="Arial"/>
        <family val="2"/>
      </rPr>
      <t>(optional)</t>
    </r>
  </si>
  <si>
    <t>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</si>
</sst>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747576"/>
      <name val="Arial"/>
      <family val="2"/>
    </font>
    <font>
      <b/>
      <sz val="11"/>
      <color rgb="FFFF0000"/>
      <name val="Arial"/>
      <family val="2"/>
    </font>
    <font>
      <sz val="11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2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vertical="center" wrapText="1"/>
    </xf>
    <xf numFmtId="0" fontId="8" fillId="0" borderId="1" xfId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tratek.de/teensy-4-0" TargetMode="External"/><Relationship Id="rId13" Type="http://schemas.openxmlformats.org/officeDocument/2006/relationships/hyperlink" Target="https://www.reichelt.de/rnd-stiftleiste-4-pol-rm-2-54-mm-rnd-205-00625-p208851.html?&amp;trstct=pol_1&amp;nbc=1" TargetMode="External"/><Relationship Id="rId18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3" Type="http://schemas.openxmlformats.org/officeDocument/2006/relationships/hyperlink" Target="https://www.mouser.de/ProductDetail/Amphenol-FCI/10129378-902001BLF?qs=0lQeLiL1qybv6C1q0T3%2FPw%3D%3D" TargetMode="External"/><Relationship Id="rId21" Type="http://schemas.openxmlformats.org/officeDocument/2006/relationships/hyperlink" Target="https://www.komputer.de/zen/index.php?main_page=product_info&amp;products_id=418" TargetMode="External"/><Relationship Id="rId7" Type="http://schemas.openxmlformats.org/officeDocument/2006/relationships/hyperlink" Target="https://www.exp-tech.de/plattformen/teensy/9596/teensy-4.0-development-board?c=1168" TargetMode="External"/><Relationship Id="rId12" Type="http://schemas.openxmlformats.org/officeDocument/2006/relationships/hyperlink" Target="https://www.mouser.de/ProductDetail/Amphenol-Commercial-Products/G800W304018EU?qs=f9yNj16SXrKi9QS16pMdvA%3D%3D" TargetMode="External"/><Relationship Id="rId17" Type="http://schemas.openxmlformats.org/officeDocument/2006/relationships/hyperlink" Target="https://www.reichelt.de/wannenstecker-6-polig-gewinkelt-wsl-6w-p105978.html?&amp;trstct=pol_1&amp;nbc=1" TargetMode="External"/><Relationship Id="rId2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16" Type="http://schemas.openxmlformats.org/officeDocument/2006/relationships/hyperlink" Target="https://www.voelkner.de/products/214760/W-P-Products-Stiftleiste-Rastermass-2.54mm-Polzahl-Gesamt-6-Anzahl-Reihen-2.html?offer=034ac9aa8aa62c80b220b6626043ea0e" TargetMode="External"/><Relationship Id="rId20" Type="http://schemas.openxmlformats.org/officeDocument/2006/relationships/hyperlink" Target="https://www.az-delivery.de/products/copy-of-nodemcu-lua-amica-v2-modul-mit-esp8266-12e" TargetMode="External"/><Relationship Id="rId1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6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1" Type="http://schemas.openxmlformats.org/officeDocument/2006/relationships/hyperlink" Target="https://www.reichelt.de/widerstand-metallschicht-4-7-kohm-axial-0-4-w-1--vis-c4701fc100-p237116.html?&amp;trstct=pol_0&amp;nbc=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reichelt.de/rnd-stiftleiste-2-pol-rm-2-54-mm-rnd-205-00623-p208849.html?&amp;trstct=pol_0&amp;nbc=1" TargetMode="External"/><Relationship Id="rId15" Type="http://schemas.openxmlformats.org/officeDocument/2006/relationships/hyperlink" Target="https://www.mouser.de/ProductDetail/Wurth-Elektronik/61200621721?qs=PhR8RmCirEbh0%2F%252BOR%252BGA%252BA%3D%3D" TargetMode="External"/><Relationship Id="rId23" Type="http://schemas.openxmlformats.org/officeDocument/2006/relationships/hyperlink" Target="https://www.berrybase.de/raspberry-pi-co/esp8266-esp32/nodemcu-v2-esp8266-development-board-cp2102" TargetMode="External"/><Relationship Id="rId10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19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4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9" Type="http://schemas.openxmlformats.org/officeDocument/2006/relationships/hyperlink" Target="https://www.mouser.de/ProductDetail/Vishay-Dale/CCF074K70JKE36?qs=DCZmdplX4vf8gjDtCyqZpA%3D%3D" TargetMode="External"/><Relationship Id="rId14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22" Type="http://schemas.openxmlformats.org/officeDocument/2006/relationships/hyperlink" Target="https://www.az-delivery.de/products/nodemcu-lua-amica-v2-modul-mit-esp8266-12e-unverloetet?_pos=3&amp;_sid=b39cb5f3a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6"/>
  <sheetViews>
    <sheetView tabSelected="1" topLeftCell="F1" workbookViewId="0">
      <selection activeCell="N10" sqref="N10"/>
    </sheetView>
  </sheetViews>
  <sheetFormatPr baseColWidth="10" defaultColWidth="9" defaultRowHeight="14.25"/>
  <cols>
    <col min="1" max="1" width="9" style="2"/>
    <col min="2" max="2" width="16.42578125" style="2" customWidth="1"/>
    <col min="3" max="3" width="9" style="2"/>
    <col min="4" max="4" width="21.42578125" style="2" customWidth="1"/>
    <col min="5" max="5" width="25.85546875" style="2" customWidth="1"/>
    <col min="6" max="6" width="37.85546875" style="6" customWidth="1"/>
    <col min="7" max="7" width="22" style="2" customWidth="1"/>
    <col min="8" max="8" width="9.42578125" style="2" customWidth="1"/>
    <col min="9" max="9" width="21.42578125" style="2" customWidth="1"/>
    <col min="10" max="13" width="25.85546875" style="2" customWidth="1"/>
    <col min="14" max="14" width="35.5703125" style="6" customWidth="1"/>
    <col min="15" max="15" width="14.7109375" style="6" customWidth="1"/>
    <col min="16" max="16" width="9" style="16"/>
    <col min="17" max="16384" width="9" style="2"/>
  </cols>
  <sheetData>
    <row r="2" spans="1:16" ht="18">
      <c r="A2" s="5" t="s">
        <v>4</v>
      </c>
      <c r="B2" s="5" t="s">
        <v>61</v>
      </c>
    </row>
    <row r="3" spans="1:16">
      <c r="A3" s="4"/>
    </row>
    <row r="4" spans="1:16" s="4" customFormat="1" ht="28.5" customHeight="1">
      <c r="A4" s="17" t="s">
        <v>0</v>
      </c>
      <c r="B4" s="17" t="s">
        <v>6</v>
      </c>
      <c r="C4" s="17" t="s">
        <v>7</v>
      </c>
      <c r="D4" s="17" t="s">
        <v>1</v>
      </c>
      <c r="E4" s="17" t="s">
        <v>8</v>
      </c>
      <c r="F4" s="7" t="s">
        <v>2</v>
      </c>
      <c r="G4" s="17" t="s">
        <v>9</v>
      </c>
      <c r="H4" s="7" t="s">
        <v>3</v>
      </c>
      <c r="I4" s="17" t="s">
        <v>10</v>
      </c>
      <c r="J4" s="17" t="s">
        <v>11</v>
      </c>
      <c r="K4" s="17" t="s">
        <v>31</v>
      </c>
      <c r="L4" s="17" t="s">
        <v>32</v>
      </c>
      <c r="M4" s="17" t="s">
        <v>32</v>
      </c>
      <c r="N4" s="17" t="s">
        <v>12</v>
      </c>
      <c r="O4" s="15" t="s">
        <v>21</v>
      </c>
      <c r="P4" s="18" t="s">
        <v>20</v>
      </c>
    </row>
    <row r="5" spans="1:16" ht="42.75">
      <c r="A5" s="10">
        <v>1</v>
      </c>
      <c r="B5" s="19" t="s">
        <v>13</v>
      </c>
      <c r="C5" s="10">
        <v>3</v>
      </c>
      <c r="D5" s="19" t="s">
        <v>14</v>
      </c>
      <c r="E5" s="19" t="s">
        <v>15</v>
      </c>
      <c r="F5" s="8" t="s">
        <v>16</v>
      </c>
      <c r="G5" s="20" t="s">
        <v>17</v>
      </c>
      <c r="H5" s="21" t="s">
        <v>25</v>
      </c>
      <c r="I5" s="8" t="s">
        <v>18</v>
      </c>
      <c r="J5" s="22" t="s">
        <v>19</v>
      </c>
      <c r="K5" s="27" t="s">
        <v>18</v>
      </c>
      <c r="L5" s="27" t="s">
        <v>30</v>
      </c>
      <c r="M5" s="27" t="s">
        <v>33</v>
      </c>
      <c r="N5" s="8" t="s">
        <v>5</v>
      </c>
      <c r="O5" s="12">
        <v>8.5000000000000006E-2</v>
      </c>
      <c r="P5" s="23">
        <f>O5*C5</f>
        <v>0.255</v>
      </c>
    </row>
    <row r="6" spans="1:16" ht="28.5">
      <c r="A6" s="10">
        <v>2</v>
      </c>
      <c r="B6" s="19" t="s">
        <v>22</v>
      </c>
      <c r="C6" s="10">
        <v>1</v>
      </c>
      <c r="D6" s="19" t="s">
        <v>37</v>
      </c>
      <c r="E6" s="19" t="s">
        <v>38</v>
      </c>
      <c r="F6" s="8" t="s">
        <v>35</v>
      </c>
      <c r="G6" s="20" t="s">
        <v>36</v>
      </c>
      <c r="H6" s="21" t="s">
        <v>25</v>
      </c>
      <c r="I6" s="8" t="s">
        <v>18</v>
      </c>
      <c r="J6" s="11" t="s">
        <v>39</v>
      </c>
      <c r="K6" s="27" t="s">
        <v>18</v>
      </c>
      <c r="L6" s="27" t="s">
        <v>30</v>
      </c>
      <c r="M6" s="27" t="s">
        <v>33</v>
      </c>
      <c r="N6" s="8" t="s">
        <v>5</v>
      </c>
      <c r="O6" s="12">
        <v>0.92300000000000004</v>
      </c>
      <c r="P6" s="23">
        <f t="shared" ref="P6" si="0">O6*C6</f>
        <v>0.92300000000000004</v>
      </c>
    </row>
    <row r="7" spans="1:16" s="1" customFormat="1" ht="15">
      <c r="A7" s="24">
        <v>3</v>
      </c>
      <c r="B7" s="3" t="s">
        <v>34</v>
      </c>
      <c r="C7" s="24">
        <v>1</v>
      </c>
      <c r="D7" s="3" t="s">
        <v>23</v>
      </c>
      <c r="E7" s="3" t="s">
        <v>24</v>
      </c>
      <c r="F7" s="9" t="s">
        <v>27</v>
      </c>
      <c r="G7" s="25" t="s">
        <v>29</v>
      </c>
      <c r="H7" s="24" t="s">
        <v>25</v>
      </c>
      <c r="I7" s="3" t="s">
        <v>18</v>
      </c>
      <c r="J7" s="22" t="s">
        <v>26</v>
      </c>
      <c r="K7" s="27" t="s">
        <v>18</v>
      </c>
      <c r="L7" s="28" t="s">
        <v>30</v>
      </c>
      <c r="M7" s="28" t="s">
        <v>33</v>
      </c>
      <c r="N7" s="3" t="s">
        <v>5</v>
      </c>
      <c r="O7" s="14">
        <v>8.5000000000000006E-2</v>
      </c>
      <c r="P7" s="23">
        <f t="shared" ref="P7:P13" si="1">O7*C7</f>
        <v>8.5000000000000006E-2</v>
      </c>
    </row>
    <row r="8" spans="1:16" ht="57">
      <c r="A8" s="26">
        <v>4</v>
      </c>
      <c r="B8" s="19" t="s">
        <v>40</v>
      </c>
      <c r="C8" s="26">
        <v>1</v>
      </c>
      <c r="D8" s="12" t="s">
        <v>57</v>
      </c>
      <c r="E8" s="12" t="s">
        <v>58</v>
      </c>
      <c r="F8" s="12" t="s">
        <v>59</v>
      </c>
      <c r="G8" s="19" t="s">
        <v>28</v>
      </c>
      <c r="H8" s="10" t="s">
        <v>25</v>
      </c>
      <c r="I8" s="19" t="s">
        <v>18</v>
      </c>
      <c r="J8" s="12" t="s">
        <v>60</v>
      </c>
      <c r="K8" s="27" t="s">
        <v>18</v>
      </c>
      <c r="L8" s="27" t="s">
        <v>30</v>
      </c>
      <c r="M8" s="27" t="s">
        <v>33</v>
      </c>
      <c r="N8" s="8" t="s">
        <v>81</v>
      </c>
      <c r="O8" s="12">
        <v>8.5000000000000006E-2</v>
      </c>
      <c r="P8" s="23">
        <f t="shared" si="1"/>
        <v>8.5000000000000006E-2</v>
      </c>
    </row>
    <row r="9" spans="1:16" ht="28.5">
      <c r="A9" s="26">
        <v>5</v>
      </c>
      <c r="B9" s="19" t="s">
        <v>41</v>
      </c>
      <c r="C9" s="26">
        <v>1</v>
      </c>
      <c r="D9" s="12" t="s">
        <v>62</v>
      </c>
      <c r="E9" s="12" t="s">
        <v>63</v>
      </c>
      <c r="F9" s="8" t="s">
        <v>64</v>
      </c>
      <c r="G9" s="19" t="s">
        <v>65</v>
      </c>
      <c r="H9" s="10" t="s">
        <v>25</v>
      </c>
      <c r="I9" s="19" t="s">
        <v>33</v>
      </c>
      <c r="J9" s="12" t="s">
        <v>66</v>
      </c>
      <c r="K9" s="27" t="s">
        <v>33</v>
      </c>
      <c r="L9" s="27" t="s">
        <v>67</v>
      </c>
      <c r="M9" s="27"/>
      <c r="N9" s="32" t="s">
        <v>82</v>
      </c>
      <c r="O9" s="12">
        <v>0.53</v>
      </c>
      <c r="P9" s="23">
        <f t="shared" si="1"/>
        <v>0.53</v>
      </c>
    </row>
    <row r="10" spans="1:16" ht="42.75">
      <c r="A10" s="26">
        <v>6</v>
      </c>
      <c r="B10" s="19" t="s">
        <v>42</v>
      </c>
      <c r="C10" s="26">
        <v>2</v>
      </c>
      <c r="D10" s="19" t="s">
        <v>14</v>
      </c>
      <c r="E10" s="29" t="s">
        <v>50</v>
      </c>
      <c r="F10" s="19" t="s">
        <v>56</v>
      </c>
      <c r="G10" s="19" t="s">
        <v>53</v>
      </c>
      <c r="H10" s="10" t="s">
        <v>25</v>
      </c>
      <c r="I10" s="19" t="s">
        <v>18</v>
      </c>
      <c r="J10" s="12" t="s">
        <v>51</v>
      </c>
      <c r="K10" s="27" t="s">
        <v>18</v>
      </c>
      <c r="L10" s="27" t="s">
        <v>30</v>
      </c>
      <c r="M10" s="27" t="s">
        <v>33</v>
      </c>
      <c r="N10" s="8" t="s">
        <v>52</v>
      </c>
      <c r="O10" s="12">
        <v>0.152</v>
      </c>
      <c r="P10" s="23">
        <f t="shared" si="1"/>
        <v>0.30399999999999999</v>
      </c>
    </row>
    <row r="11" spans="1:16" ht="30">
      <c r="A11" s="26">
        <v>7</v>
      </c>
      <c r="B11" s="19" t="s">
        <v>43</v>
      </c>
      <c r="C11" s="26">
        <v>1</v>
      </c>
      <c r="D11" s="19" t="s">
        <v>68</v>
      </c>
      <c r="E11" s="19" t="s">
        <v>69</v>
      </c>
      <c r="F11" s="12" t="s">
        <v>70</v>
      </c>
      <c r="G11" s="12" t="s">
        <v>71</v>
      </c>
      <c r="H11" s="10" t="s">
        <v>25</v>
      </c>
      <c r="I11" s="19" t="s">
        <v>72</v>
      </c>
      <c r="J11" s="30" t="s">
        <v>73</v>
      </c>
      <c r="K11" s="27" t="s">
        <v>72</v>
      </c>
      <c r="L11" s="27" t="s">
        <v>74</v>
      </c>
      <c r="M11" s="13"/>
      <c r="N11" s="31" t="s">
        <v>80</v>
      </c>
      <c r="O11" s="12">
        <v>3.12</v>
      </c>
      <c r="P11" s="23">
        <f t="shared" si="1"/>
        <v>3.12</v>
      </c>
    </row>
    <row r="12" spans="1:16" ht="42.75">
      <c r="A12" s="26">
        <v>8</v>
      </c>
      <c r="B12" s="19" t="s">
        <v>55</v>
      </c>
      <c r="C12" s="26">
        <v>1</v>
      </c>
      <c r="D12" s="19" t="s">
        <v>68</v>
      </c>
      <c r="E12" s="19" t="s">
        <v>75</v>
      </c>
      <c r="F12" s="12" t="s">
        <v>76</v>
      </c>
      <c r="G12" s="12" t="s">
        <v>77</v>
      </c>
      <c r="H12" s="10" t="s">
        <v>25</v>
      </c>
      <c r="I12" s="19" t="s">
        <v>74</v>
      </c>
      <c r="J12" s="30" t="s">
        <v>78</v>
      </c>
      <c r="K12" s="27" t="s">
        <v>74</v>
      </c>
      <c r="L12" s="27" t="s">
        <v>79</v>
      </c>
      <c r="M12" s="13"/>
      <c r="N12" s="31" t="s">
        <v>80</v>
      </c>
      <c r="O12" s="12">
        <v>5.79</v>
      </c>
      <c r="P12" s="23">
        <f t="shared" si="1"/>
        <v>5.79</v>
      </c>
    </row>
    <row r="13" spans="1:16" ht="30">
      <c r="A13" s="26">
        <v>9</v>
      </c>
      <c r="B13" s="19" t="s">
        <v>54</v>
      </c>
      <c r="C13" s="26">
        <v>1</v>
      </c>
      <c r="D13" s="19" t="s">
        <v>45</v>
      </c>
      <c r="E13" s="19" t="s">
        <v>47</v>
      </c>
      <c r="F13" s="12" t="s">
        <v>44</v>
      </c>
      <c r="G13" s="12" t="s">
        <v>46</v>
      </c>
      <c r="H13" s="10" t="s">
        <v>25</v>
      </c>
      <c r="I13" s="19" t="s">
        <v>49</v>
      </c>
      <c r="J13" s="30" t="s">
        <v>47</v>
      </c>
      <c r="K13" s="27" t="s">
        <v>49</v>
      </c>
      <c r="L13" s="27" t="s">
        <v>48</v>
      </c>
      <c r="M13" s="13"/>
      <c r="N13" s="12"/>
      <c r="O13" s="12">
        <v>19.600000000000001</v>
      </c>
      <c r="P13" s="23">
        <f t="shared" si="1"/>
        <v>19.600000000000001</v>
      </c>
    </row>
    <row r="14" spans="1:16">
      <c r="A14" s="4"/>
      <c r="H14" s="4"/>
    </row>
    <row r="15" spans="1:16">
      <c r="H15" s="4"/>
    </row>
    <row r="16" spans="1:16">
      <c r="H16" s="4"/>
    </row>
  </sheetData>
  <hyperlinks>
    <hyperlink ref="L5" r:id="rId1"/>
    <hyperlink ref="K5" r:id="rId2"/>
    <hyperlink ref="K7" r:id="rId3"/>
    <hyperlink ref="M5" r:id="rId4"/>
    <hyperlink ref="L7" r:id="rId5"/>
    <hyperlink ref="M7" r:id="rId6"/>
    <hyperlink ref="L13" r:id="rId7"/>
    <hyperlink ref="K13" r:id="rId8"/>
    <hyperlink ref="K10" r:id="rId9"/>
    <hyperlink ref="M10" r:id="rId10"/>
    <hyperlink ref="L10" r:id="rId11"/>
    <hyperlink ref="K8" r:id="rId12"/>
    <hyperlink ref="L8" r:id="rId13"/>
    <hyperlink ref="M8" r:id="rId14"/>
    <hyperlink ref="K6" r:id="rId15"/>
    <hyperlink ref="M6" r:id="rId16"/>
    <hyperlink ref="L6" r:id="rId17"/>
    <hyperlink ref="K9" r:id="rId18"/>
    <hyperlink ref="L9" r:id="rId19"/>
    <hyperlink ref="L11" r:id="rId20"/>
    <hyperlink ref="K11" r:id="rId21"/>
    <hyperlink ref="K12" r:id="rId22"/>
    <hyperlink ref="L12" r:id="rId23"/>
  </hyperlinks>
  <pageMargins left="0.69930555555555596" right="0.69930555555555596" top="0.75" bottom="0.75" header="0.3" footer="0.3"/>
  <pageSetup paperSize="9" scale="66" orientation="landscape" verticalDpi="3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</dc:creator>
  <cp:lastModifiedBy>Helmut Bitter</cp:lastModifiedBy>
  <cp:lastPrinted>2020-06-01T09:00:38Z</cp:lastPrinted>
  <dcterms:created xsi:type="dcterms:W3CDTF">2006-09-13T11:21:00Z</dcterms:created>
  <dcterms:modified xsi:type="dcterms:W3CDTF">2020-10-02T12:16:01Z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